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externalLinks/externalLink1.xml" ContentType="application/vnd.openxmlformats-officedocument.spreadsheetml.externalLink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 activeTab="1"/>
  </bookViews>
  <sheets>
    <sheet name="Hoja1" sheetId="1" r:id="rId1"/>
    <sheet name="payment orders" sheetId="2" r:id="rId2"/>
    <sheet name="differences" sheetId="3" r:id="rId3"/>
  </sheets>
  <externalReferences>
    <externalReference r:id="rId5"/>
  </externalReferences>
  <definedNames>
    <definedName name="_xlnm._FilterDatabase" localSheetId="0" hidden="1">Hoja1!$A$1:$P$151</definedName>
    <definedName name="_xlnm._FilterDatabase" localSheetId="1" hidden="1">'payment orders'!$A$1:$L$137</definedName>
    <definedName name="SO104159." localSheetId="0">Hoja1!$A$1:$O$151</definedName>
  </definedNames>
  <calcPr calcId="144525"/>
</workbook>
</file>

<file path=xl/connections.xml><?xml version="1.0" encoding="utf-8"?>
<connections xmlns="http://schemas.openxmlformats.org/spreadsheetml/2006/main">
  <connection id="1" name="SO104159" type="6" background="1" refreshedVersion="2" saveData="1">
    <textPr sourceFile="C:\externos\SO104159." decimal="," thousands="." delimiter="#">
      <textFields>
        <textField/>
      </textFields>
    </textPr>
  </connection>
</connections>
</file>

<file path=xl/sharedStrings.xml><?xml version="1.0" encoding="utf-8"?>
<sst xmlns="http://schemas.openxmlformats.org/spreadsheetml/2006/main" count="1566" uniqueCount="291">
  <si>
    <t>Agency</t>
  </si>
  <si>
    <t>Agency address</t>
  </si>
  <si>
    <t>Agency city</t>
  </si>
  <si>
    <t>your reference</t>
  </si>
  <si>
    <t>our reference</t>
  </si>
  <si>
    <t>invoice</t>
  </si>
  <si>
    <t>invoice date</t>
  </si>
  <si>
    <t>amount</t>
  </si>
  <si>
    <t>guest</t>
  </si>
  <si>
    <t>creation date</t>
  </si>
  <si>
    <t>check-in</t>
  </si>
  <si>
    <t>check-out</t>
  </si>
  <si>
    <t>currency</t>
  </si>
  <si>
    <t>hotel</t>
  </si>
  <si>
    <t>,</t>
  </si>
  <si>
    <t xml:space="preserve">CONVERGENT INTER TRAVEL                 </t>
  </si>
  <si>
    <t xml:space="preserve">ROOM 1407A,SINOCENTRE NO.582  </t>
  </si>
  <si>
    <t xml:space="preserve">HONG KONG                     </t>
  </si>
  <si>
    <t xml:space="preserve">YINI WANG                     </t>
  </si>
  <si>
    <t xml:space="preserve">DO </t>
  </si>
  <si>
    <t xml:space="preserve">EXE PANORAMA                            </t>
  </si>
  <si>
    <t xml:space="preserve">EfrangyMoufed El              </t>
  </si>
  <si>
    <t xml:space="preserve">GRAND MILLENNIUM AL WAHDA ABU           </t>
  </si>
  <si>
    <t xml:space="preserve">YIPING WEI                    </t>
  </si>
  <si>
    <t xml:space="preserve">VICTORIA CAN THO RESORT /JG             </t>
  </si>
  <si>
    <t xml:space="preserve">QIAN WU                       </t>
  </si>
  <si>
    <t xml:space="preserve">IMPERIAL HOTEL CASABLANCA               </t>
  </si>
  <si>
    <t xml:space="preserve">Megan Fraser                  </t>
  </si>
  <si>
    <t xml:space="preserve">GREAT SOUTHERN HOTEL SYDNEY /J          </t>
  </si>
  <si>
    <t>This order has cancelled,pls check</t>
  </si>
  <si>
    <t xml:space="preserve">WAIMAN TSAI                   </t>
  </si>
  <si>
    <t xml:space="preserve">PARK GRAND LONDON PADDINGTON            </t>
  </si>
  <si>
    <t xml:space="preserve">CHEN YANG                     </t>
  </si>
  <si>
    <t xml:space="preserve">HOTEL SEJONG                            </t>
  </si>
  <si>
    <t xml:space="preserve">vinh_x0010_oan quang                </t>
  </si>
  <si>
    <t xml:space="preserve">SAVOY HOTEL BORACAY NEWCOAST /          </t>
  </si>
  <si>
    <t xml:space="preserve">SHUANGSHUANA LI               </t>
  </si>
  <si>
    <t xml:space="preserve">SKYPARK JEJU 1                          </t>
  </si>
  <si>
    <t xml:space="preserve">Minyu Chen                    </t>
  </si>
  <si>
    <t xml:space="preserve">JIA JIA                       </t>
  </si>
  <si>
    <t xml:space="preserve">EUROSTARS WASHINGTON IRVING             </t>
  </si>
  <si>
    <t xml:space="preserve">YUEMING YAN                   </t>
  </si>
  <si>
    <t xml:space="preserve">HOTEL DEAR MADRID                       </t>
  </si>
  <si>
    <t xml:space="preserve">Zhiang Liu                    </t>
  </si>
  <si>
    <t xml:space="preserve">ARLO NOMAD /IG                          </t>
  </si>
  <si>
    <t xml:space="preserve">Hong Shen                     </t>
  </si>
  <si>
    <t xml:space="preserve">CRETO HOTEL                             </t>
  </si>
  <si>
    <t xml:space="preserve">YUN SHI                       </t>
  </si>
  <si>
    <t xml:space="preserve">ATLANTIS THE PALM, DUBAI/KP             </t>
  </si>
  <si>
    <t xml:space="preserve">lintong cai                   </t>
  </si>
  <si>
    <t xml:space="preserve">Yizhi Shen                    </t>
  </si>
  <si>
    <t xml:space="preserve">yan chen                      </t>
  </si>
  <si>
    <t xml:space="preserve">PARK AVENUE CHANGI /BO                  </t>
  </si>
  <si>
    <t xml:space="preserve">KAIYANG FU                    </t>
  </si>
  <si>
    <t xml:space="preserve">MINGMING LIU                  </t>
  </si>
  <si>
    <t xml:space="preserve">AZIMUT HOTEL VIENNA                     </t>
  </si>
  <si>
    <t xml:space="preserve">ZULKARNAEN DJOHAN             </t>
  </si>
  <si>
    <t xml:space="preserve">NAGAWORLD HOTEL ENTERTAINMEN /          </t>
  </si>
  <si>
    <t xml:space="preserve">WEITING GUO                   </t>
  </si>
  <si>
    <t xml:space="preserve">PenaRaul M                    </t>
  </si>
  <si>
    <t xml:space="preserve">CENTRAL /SW                             </t>
  </si>
  <si>
    <t xml:space="preserve">WEITING TAO                   </t>
  </si>
  <si>
    <t xml:space="preserve">SHENG XIE                     </t>
  </si>
  <si>
    <t xml:space="preserve">LE LAPIN BLANC                          </t>
  </si>
  <si>
    <t xml:space="preserve">JIANXUN ZHAO                  </t>
  </si>
  <si>
    <t xml:space="preserve">PLATARAN UBUD HOTEL &amp; SPA               </t>
  </si>
  <si>
    <t xml:space="preserve">Manfred Sohns                 </t>
  </si>
  <si>
    <t xml:space="preserve">BERJAYA LANGKAWI RESORT /JG             </t>
  </si>
  <si>
    <t xml:space="preserve">MISA TACHIBANA                </t>
  </si>
  <si>
    <t xml:space="preserve">HOTEL FRANCOIS 1ER CH.ELYSEES           </t>
  </si>
  <si>
    <t xml:space="preserve">TAESIK KWON                   </t>
  </si>
  <si>
    <t xml:space="preserve">NOVA GOLD HOTEL                         </t>
  </si>
  <si>
    <t xml:space="preserve">Maosen aye                    </t>
  </si>
  <si>
    <t xml:space="preserve">MODENA BY FRASER BANGKOK /JG            </t>
  </si>
  <si>
    <t xml:space="preserve">Bin Hu                        </t>
  </si>
  <si>
    <t xml:space="preserve">BONNINGTON JUMEIRAH LAKES TOWE          </t>
  </si>
  <si>
    <t xml:space="preserve">AOKI YO                       </t>
  </si>
  <si>
    <t xml:space="preserve">NOVOTEL CUSCO /BO                       </t>
  </si>
  <si>
    <t xml:space="preserve">Antonio Pinero                </t>
  </si>
  <si>
    <t xml:space="preserve">THE SUKHOTHAI BANGKOK /JG               </t>
  </si>
  <si>
    <t xml:space="preserve">mihwa bang                    </t>
  </si>
  <si>
    <t xml:space="preserve">AMARA SANCTUARY RESORT SENTOSA          </t>
  </si>
  <si>
    <t xml:space="preserve">YONGHENG LI                   </t>
  </si>
  <si>
    <t xml:space="preserve">MANTRA SYDNEY CENTRAL /JG               </t>
  </si>
  <si>
    <t xml:space="preserve">Ibrahim Faisal                </t>
  </si>
  <si>
    <t xml:space="preserve">BEST WESTERN PLUS DOHA /BO              </t>
  </si>
  <si>
    <t xml:space="preserve">PINWEN CHEN                   </t>
  </si>
  <si>
    <t xml:space="preserve">DAYS INN BY WYNDHAM ORLANDO CO          </t>
  </si>
  <si>
    <t xml:space="preserve">Ramzi Abdeddaim               </t>
  </si>
  <si>
    <t xml:space="preserve">GRAND MILLENNIUM AL WAHDA HOTE          </t>
  </si>
  <si>
    <t xml:space="preserve">YONGCHAO CHEN                 </t>
  </si>
  <si>
    <t xml:space="preserve">EUROSTARS TORRE SEVILLA                 </t>
  </si>
  <si>
    <t xml:space="preserve">HUI SONG                      </t>
  </si>
  <si>
    <t xml:space="preserve">EUROSTARS GRAND CENTRAL                 </t>
  </si>
  <si>
    <t xml:space="preserve">Srinivasan Ravichandran       </t>
  </si>
  <si>
    <t xml:space="preserve">HIROMI SHINOHARA              </t>
  </si>
  <si>
    <t xml:space="preserve">ALPINA PHUKET NALINA RESORT /I          </t>
  </si>
  <si>
    <t xml:space="preserve">KARYDI SOFIA                  </t>
  </si>
  <si>
    <t xml:space="preserve">PRESIDENT /SW                           </t>
  </si>
  <si>
    <t xml:space="preserve">ZHENZHEN WANG                 </t>
  </si>
  <si>
    <t xml:space="preserve">ISLAND PACIFIC HOTEL /JG                </t>
  </si>
  <si>
    <t xml:space="preserve">ALEX LAPP                     </t>
  </si>
  <si>
    <t xml:space="preserve">PINNACLE LUMPINEE PARK /IG              </t>
  </si>
  <si>
    <t xml:space="preserve">ALEXANDROS PERAKIS            </t>
  </si>
  <si>
    <t xml:space="preserve">ONOMO DAKAR HOTEL /BO                   </t>
  </si>
  <si>
    <t xml:space="preserve">John Klaucke                  </t>
  </si>
  <si>
    <t xml:space="preserve">AONANG FIORE RESORT /JG                 </t>
  </si>
  <si>
    <t xml:space="preserve">JoonSuk Choi                  </t>
  </si>
  <si>
    <t xml:space="preserve">SANS SOUCI WIEN                         </t>
  </si>
  <si>
    <t xml:space="preserve">Florante Veneracion           </t>
  </si>
  <si>
    <t xml:space="preserve">RESORTS WORLD SENTOSA FESTIVE           </t>
  </si>
  <si>
    <t xml:space="preserve">Gael Curchod                  </t>
  </si>
  <si>
    <t xml:space="preserve">AONANG FIORE RESORT /IG                 </t>
  </si>
  <si>
    <t xml:space="preserve">Jay Tulathimutte              </t>
  </si>
  <si>
    <t xml:space="preserve">Kelly Cure                    </t>
  </si>
  <si>
    <t xml:space="preserve">SEASONS OF PERTH /JG                    </t>
  </si>
  <si>
    <t xml:space="preserve">YANCHUAN CHEN                 </t>
  </si>
  <si>
    <t xml:space="preserve">ROYAL GARDEN CHAMPS-ELYSEES             </t>
  </si>
  <si>
    <t xml:space="preserve">Yvonne Szumski                </t>
  </si>
  <si>
    <t xml:space="preserve">PULLMAN PHUKET ARCADIA NAITHON          </t>
  </si>
  <si>
    <t xml:space="preserve">Nayoung Yu                    </t>
  </si>
  <si>
    <t xml:space="preserve">SPLASH BEACH RESORT MAIKHAO PH          </t>
  </si>
  <si>
    <t xml:space="preserve">Riaan Hefer                   </t>
  </si>
  <si>
    <t xml:space="preserve">THE SUKHOTHAI BANGKOK /BO               </t>
  </si>
  <si>
    <t xml:space="preserve">Esmeralda Preciado            </t>
  </si>
  <si>
    <t xml:space="preserve">HOTEL MAYA, A DOUBLETREE BY HI          </t>
  </si>
  <si>
    <t xml:space="preserve">Maree Wood                    </t>
  </si>
  <si>
    <t xml:space="preserve">THE MAGANI HOTEL &amp; SPA                  </t>
  </si>
  <si>
    <t xml:space="preserve">Rosanna Gregory               </t>
  </si>
  <si>
    <t xml:space="preserve">HsiuMing Yen                  </t>
  </si>
  <si>
    <t xml:space="preserve">Chloe Smith                   </t>
  </si>
  <si>
    <t xml:space="preserve">TRAVELODGE LONDON MARYLEBONE /          </t>
  </si>
  <si>
    <t xml:space="preserve">Richard Cox                   </t>
  </si>
  <si>
    <t xml:space="preserve">DOUBLETREE BY HILTON LEEDS /BO          </t>
  </si>
  <si>
    <t xml:space="preserve">BautistaSusana Cruel          </t>
  </si>
  <si>
    <t xml:space="preserve">IBIS STYLES ZARAGOZA RAMIRO I           </t>
  </si>
  <si>
    <t xml:space="preserve">Reggie Hill                   </t>
  </si>
  <si>
    <t xml:space="preserve">WESTGATE NEW YORK GRAND CENTRA          </t>
  </si>
  <si>
    <t xml:space="preserve">Wai Chan                      </t>
  </si>
  <si>
    <t xml:space="preserve">THE PUTERI PACIFIC JOHOR BAHRU          </t>
  </si>
  <si>
    <t xml:space="preserve">Loukas Zachariou              </t>
  </si>
  <si>
    <t xml:space="preserve">HYERHI AHN                    </t>
  </si>
  <si>
    <t xml:space="preserve">RYDGES SYDNEY AIRPORT HOTEL /J          </t>
  </si>
  <si>
    <t xml:space="preserve">David Suh                     </t>
  </si>
  <si>
    <t xml:space="preserve">ONOMO CASABLANCA CITY CENTER            </t>
  </si>
  <si>
    <t xml:space="preserve">Stephen Woodbeck              </t>
  </si>
  <si>
    <t xml:space="preserve">THE BUFFALO GRAND HOTEL /BO             </t>
  </si>
  <si>
    <t xml:space="preserve">KEREM ERYUKSEL                </t>
  </si>
  <si>
    <t xml:space="preserve">BW AM SPITTELMARKT                      </t>
  </si>
  <si>
    <t xml:space="preserve">Narainduth Beedessee          </t>
  </si>
  <si>
    <t xml:space="preserve">MANDARIN HOTEL MANAGED BY CENT          </t>
  </si>
  <si>
    <t xml:space="preserve">Lucas Dawson                  </t>
  </si>
  <si>
    <t xml:space="preserve">HILTON LONDON HEATHROW T5 /BO           </t>
  </si>
  <si>
    <t xml:space="preserve">Elisha Jones                  </t>
  </si>
  <si>
    <t xml:space="preserve">FerrerJudith Salvador         </t>
  </si>
  <si>
    <t xml:space="preserve">EXE PLAZA                               </t>
  </si>
  <si>
    <t xml:space="preserve">Brendan Wick                  </t>
  </si>
  <si>
    <t xml:space="preserve">PRIMUS HOTEL SYDNEY /JG                 </t>
  </si>
  <si>
    <t xml:space="preserve">Crystal Barr-Stork            </t>
  </si>
  <si>
    <t xml:space="preserve">HILTON PHILADELPHIA AT PENN┤S           </t>
  </si>
  <si>
    <t xml:space="preserve">Erin Fitzpatrick              </t>
  </si>
  <si>
    <t xml:space="preserve">MANTRA CLUB CROC /JG                    </t>
  </si>
  <si>
    <t xml:space="preserve">ChauhanMrs Jyoti              </t>
  </si>
  <si>
    <t xml:space="preserve">SEA PRINCESS HOTEL /JG                  </t>
  </si>
  <si>
    <t xml:space="preserve">JIAWEI ZHENG                  </t>
  </si>
  <si>
    <t xml:space="preserve">EUROSTARS CENTRALE PALACE               </t>
  </si>
  <si>
    <t xml:space="preserve">Takashi Hagiwara              </t>
  </si>
  <si>
    <t xml:space="preserve">GUAM REEF HOTEL /JG                     </t>
  </si>
  <si>
    <t xml:space="preserve">KAI JIANG                     </t>
  </si>
  <si>
    <t xml:space="preserve">christopher gubaton           </t>
  </si>
  <si>
    <t xml:space="preserve">HOTEL LE MARCEL                         </t>
  </si>
  <si>
    <t xml:space="preserve">YOOJIN CHOI                   </t>
  </si>
  <si>
    <t xml:space="preserve">HORIZON HOTEL KOTA KINABALU /J          </t>
  </si>
  <si>
    <t xml:space="preserve">VinasLara Valenzuela          </t>
  </si>
  <si>
    <t xml:space="preserve">GRAN VERSALLES                          </t>
  </si>
  <si>
    <t xml:space="preserve">Wandi Zhu                     </t>
  </si>
  <si>
    <t xml:space="preserve">VINCE HOTEL PRATUNAM BANGKOK            </t>
  </si>
  <si>
    <t xml:space="preserve">minheekim female              </t>
  </si>
  <si>
    <t xml:space="preserve">METROPOLE SWISS QUALITY HOTEL           </t>
  </si>
  <si>
    <t xml:space="preserve">HASSAN MOUNIRI                </t>
  </si>
  <si>
    <t xml:space="preserve">IBIS MILANO CA GRANDA /06               </t>
  </si>
  <si>
    <t xml:space="preserve">MollerJens Teglhus            </t>
  </si>
  <si>
    <t xml:space="preserve">ANGSANA LAGUNA PHUKET HOTEL /J          </t>
  </si>
  <si>
    <t xml:space="preserve">tian cheng                    </t>
  </si>
  <si>
    <t xml:space="preserve">yunpeng han                   </t>
  </si>
  <si>
    <t xml:space="preserve">ICLUB MA TAU WAI HOTEL /JG              </t>
  </si>
  <si>
    <t xml:space="preserve">christian barabona            </t>
  </si>
  <si>
    <t xml:space="preserve">GalvanGarciaKatherine Joy     </t>
  </si>
  <si>
    <t xml:space="preserve">LALIT MUMBAI /BO                        </t>
  </si>
  <si>
    <t xml:space="preserve">Rui Zhu                       </t>
  </si>
  <si>
    <t xml:space="preserve">ROYAL NATIONAL /IG                      </t>
  </si>
  <si>
    <t xml:space="preserve">Miao Wang                     </t>
  </si>
  <si>
    <t xml:space="preserve">B.W. PLUS HOTEL HONG KONG               </t>
  </si>
  <si>
    <t xml:space="preserve">Frederic Bugnard              </t>
  </si>
  <si>
    <t xml:space="preserve">COMFORT HOTEL PERTH CITY /JG            </t>
  </si>
  <si>
    <t xml:space="preserve">JIAN XU                       </t>
  </si>
  <si>
    <t xml:space="preserve">HOTEL LUMIA                             </t>
  </si>
  <si>
    <t xml:space="preserve">cordobaYolanda Madrigal       </t>
  </si>
  <si>
    <t xml:space="preserve">ROYAL PLAZA HOTEL                       </t>
  </si>
  <si>
    <t xml:space="preserve">Jennifer Dirzka               </t>
  </si>
  <si>
    <t xml:space="preserve">NH HAMBURG HORNER RENNBAHN/KP           </t>
  </si>
  <si>
    <t xml:space="preserve">davide santandrea             </t>
  </si>
  <si>
    <t xml:space="preserve">JanHendrik Britzen            </t>
  </si>
  <si>
    <t xml:space="preserve">BOUTIQUE 003 KOLN AM DOM                </t>
  </si>
  <si>
    <t xml:space="preserve">EVGENY ZADOROZHNY             </t>
  </si>
  <si>
    <t xml:space="preserve">COSMOS HOTEL /JG                        </t>
  </si>
  <si>
    <t xml:space="preserve">XIAOYI HE                     </t>
  </si>
  <si>
    <t xml:space="preserve">Dan Wu                        </t>
  </si>
  <si>
    <t xml:space="preserve">ROYAL                                   </t>
  </si>
  <si>
    <t xml:space="preserve">Dounia Lazaar                 </t>
  </si>
  <si>
    <t xml:space="preserve">MIRANTE HOTEL                           </t>
  </si>
  <si>
    <t xml:space="preserve">LI SUE                        </t>
  </si>
  <si>
    <t xml:space="preserve">H TEL MERCURE NICE PROMENADE D          </t>
  </si>
  <si>
    <t xml:space="preserve">SEONGHYEON CHOI               </t>
  </si>
  <si>
    <t xml:space="preserve">BUSAN BUSINESS HOTEL /JG                </t>
  </si>
  <si>
    <t xml:space="preserve">SIYU HAN                      </t>
  </si>
  <si>
    <t xml:space="preserve">MITSUI GARDEN HOTEL SAPPORO /J          </t>
  </si>
  <si>
    <t xml:space="preserve">RONGRONG SHAO                 </t>
  </si>
  <si>
    <t xml:space="preserve">HOTEL REAL PALACIO                      </t>
  </si>
  <si>
    <t xml:space="preserve">weijia shen                   </t>
  </si>
  <si>
    <t xml:space="preserve">PING LI                       </t>
  </si>
  <si>
    <t xml:space="preserve">I RESIDENCE HOTEL SATHORN /JG           </t>
  </si>
  <si>
    <t xml:space="preserve">Sophy Nget                    </t>
  </si>
  <si>
    <t xml:space="preserve">GREAT SOUTHERN HOTEL MELBOURNE          </t>
  </si>
  <si>
    <t xml:space="preserve">Alisha T                      </t>
  </si>
  <si>
    <t xml:space="preserve">ZIWEI XU                      </t>
  </si>
  <si>
    <t xml:space="preserve">IH MILANO AMBASCIATORI                  </t>
  </si>
  <si>
    <t xml:space="preserve">Tara Sutton                   </t>
  </si>
  <si>
    <t xml:space="preserve">CROWNE PLAZA ALICE SPRINGS LAS          </t>
  </si>
  <si>
    <t xml:space="preserve">YUBIN ZHANG                   </t>
  </si>
  <si>
    <t xml:space="preserve">PULLMAN BANGKOK KING POWER /06          </t>
  </si>
  <si>
    <t xml:space="preserve">JUNHUI GE                     </t>
  </si>
  <si>
    <t xml:space="preserve">EUROSTARS PANAMA CITY                   </t>
  </si>
  <si>
    <t xml:space="preserve">JIANCHUN ZENG                 </t>
  </si>
  <si>
    <t xml:space="preserve">HILTON CABANA MIAMI BEACH /BO           </t>
  </si>
  <si>
    <t xml:space="preserve">Yu Bai                        </t>
  </si>
  <si>
    <t xml:space="preserve">QUEEN GRAND BOUTIQUE HOTEL AND          </t>
  </si>
  <si>
    <t xml:space="preserve">James Grogan                  </t>
  </si>
  <si>
    <t xml:space="preserve">SCHOLAR HOTEL SYRACUSE /JG              </t>
  </si>
  <si>
    <t xml:space="preserve">YANG LIN                      </t>
  </si>
  <si>
    <t xml:space="preserve">Winton Barnes                 </t>
  </si>
  <si>
    <t xml:space="preserve">CAPRI BY FRASER, CHANGI CITY /          </t>
  </si>
  <si>
    <t xml:space="preserve">Rene Vollmar                  </t>
  </si>
  <si>
    <t xml:space="preserve">CENTRO HOTEL AYUN                       </t>
  </si>
  <si>
    <t xml:space="preserve">GregoriEspolador Scarpeta     </t>
  </si>
  <si>
    <t xml:space="preserve">CARIMA HOTEL &amp; CONVENTION               </t>
  </si>
  <si>
    <t xml:space="preserve">CHENZI WANG                   </t>
  </si>
  <si>
    <t xml:space="preserve">B-HOTEL                                 </t>
  </si>
  <si>
    <t xml:space="preserve">Clayton Welch                 </t>
  </si>
  <si>
    <t xml:space="preserve">EXPLORERS HOTEL MARNE LA VALL           </t>
  </si>
  <si>
    <t xml:space="preserve">TSZNGO SO                     </t>
  </si>
  <si>
    <t xml:space="preserve">PULLMAN KL CITY CENTRE /BO              </t>
  </si>
  <si>
    <t xml:space="preserve">Linda Brady                   </t>
  </si>
  <si>
    <t xml:space="preserve">RASHIK PANCHOLI               </t>
  </si>
  <si>
    <t xml:space="preserve">HAUSHAN LEUNG                 </t>
  </si>
  <si>
    <t xml:space="preserve">HOTEL NIKKO FUKUOKA /JG                 </t>
  </si>
  <si>
    <t xml:space="preserve">RosaSumie Dela                </t>
  </si>
  <si>
    <t xml:space="preserve">HOLIDAY INN LOS ANGELES GATEWA          </t>
  </si>
  <si>
    <t xml:space="preserve">kosuke higo                   </t>
  </si>
  <si>
    <t xml:space="preserve">SAI KAEW BEACH RESORT KO SAMET          </t>
  </si>
  <si>
    <t xml:space="preserve">Ronald Eckel                  </t>
  </si>
  <si>
    <t xml:space="preserve">DOUBLETREE BY HILTON NEW YORK           </t>
  </si>
  <si>
    <t xml:space="preserve">Michael Turner                </t>
  </si>
  <si>
    <t xml:space="preserve">LIN DONG                      </t>
  </si>
  <si>
    <t xml:space="preserve">HOTEL VETIVER /JG                       </t>
  </si>
  <si>
    <t xml:space="preserve">YANGYANG LI                   </t>
  </si>
  <si>
    <t xml:space="preserve">HOTEL CHINO /JG                         </t>
  </si>
  <si>
    <t xml:space="preserve">FENG ZHENG                    </t>
  </si>
  <si>
    <t xml:space="preserve">FOUR SEASONS PLACE HOTEL /JG            </t>
  </si>
  <si>
    <t xml:space="preserve">jihyun park                   </t>
  </si>
  <si>
    <t xml:space="preserve">WATERFRONT CEBU CITY HOTEL C /          </t>
  </si>
  <si>
    <t xml:space="preserve">Kevan Kiser-Chuc              </t>
  </si>
  <si>
    <t xml:space="preserve">TROPICANA LAS VEGAS                     </t>
  </si>
  <si>
    <t xml:space="preserve">AKARI SHIRASAKI               </t>
  </si>
  <si>
    <t xml:space="preserve">Jason Perry                   </t>
  </si>
  <si>
    <t xml:space="preserve">CAMPANILE BARCELONA CORNELLA            </t>
  </si>
  <si>
    <t xml:space="preserve">NATSUMI ARAI                  </t>
  </si>
  <si>
    <t xml:space="preserve">CENTRAL TOURIST HOTEL /JG               </t>
  </si>
  <si>
    <t xml:space="preserve">Kazuki Tanaka                 </t>
  </si>
  <si>
    <t xml:space="preserve">ROOM MATE EMIR                          </t>
  </si>
  <si>
    <t xml:space="preserve">Kesaav Yuvarajan              </t>
  </si>
  <si>
    <t xml:space="preserve">Ines Bernert                  </t>
  </si>
  <si>
    <t xml:space="preserve">PARK INN BY RADISSON FRANKFURT          </t>
  </si>
  <si>
    <t xml:space="preserve">Miroslaw Purpura              </t>
  </si>
  <si>
    <t xml:space="preserve">IBIS PRAHA MALA STRANA /06              </t>
  </si>
  <si>
    <t xml:space="preserve">Melinda Cahill                </t>
  </si>
  <si>
    <t xml:space="preserve">Salah Aljarwani               </t>
  </si>
  <si>
    <t xml:space="preserve">GEZI HOTEL BOSPHORUS                    </t>
  </si>
  <si>
    <t xml:space="preserve">Takeyiah Lowry                </t>
  </si>
  <si>
    <t xml:space="preserve">RODEWAY INN MIAMI /JG                   </t>
  </si>
  <si>
    <t>P200304175552589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</si>
</sst>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.5"/>
      <color rgb="FF333333"/>
      <name val="Helvetica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2" borderId="7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2" fillId="15" borderId="6" applyNumberFormat="0" applyAlignment="0" applyProtection="0">
      <alignment vertical="center"/>
    </xf>
    <xf numFmtId="0" fontId="20" fillId="15" borderId="4" applyNumberFormat="0" applyAlignment="0" applyProtection="0">
      <alignment vertical="center"/>
    </xf>
    <xf numFmtId="0" fontId="16" fillId="25" borderId="8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" fillId="3" borderId="0" applyNumberFormat="0" applyBorder="0" applyAlignment="0" applyProtection="0"/>
    <xf numFmtId="0" fontId="4" fillId="3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2" borderId="0" xfId="0" applyFill="1"/>
    <xf numFmtId="14" fontId="0" fillId="0" borderId="0" xfId="0" applyNumberFormat="1"/>
    <xf numFmtId="14" fontId="1" fillId="3" borderId="0" xfId="32" applyNumberFormat="1"/>
    <xf numFmtId="0" fontId="1" fillId="3" borderId="0" xfId="32"/>
    <xf numFmtId="14" fontId="1" fillId="2" borderId="0" xfId="32" applyNumberFormat="1" applyFont="1" applyFill="1"/>
    <xf numFmtId="0" fontId="1" fillId="2" borderId="0" xfId="32" applyFont="1" applyFill="1"/>
    <xf numFmtId="14" fontId="0" fillId="2" borderId="0" xfId="0" applyNumberFormat="1" applyFill="1"/>
    <xf numFmtId="4" fontId="1" fillId="3" borderId="0" xfId="32" applyNumberFormat="1"/>
    <xf numFmtId="0" fontId="2" fillId="4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onnections" Target="connection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20030218181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1783944</v>
          </cell>
          <cell r="B2" t="str">
            <v>香港港岛太平洋酒店</v>
          </cell>
          <cell r="C2" t="str">
            <v>35375973</v>
          </cell>
          <cell r="D2" t="str">
            <v/>
          </cell>
          <cell r="E2" t="str">
            <v/>
          </cell>
          <cell r="F2" t="str">
            <v>2274.88</v>
          </cell>
          <cell r="G2" t="str">
            <v>RMB</v>
          </cell>
          <cell r="H2" t="str">
            <v>1</v>
          </cell>
          <cell r="I2" t="str">
            <v>323.16</v>
          </cell>
        </row>
        <row r="3">
          <cell r="A3">
            <v>1788186</v>
          </cell>
          <cell r="B3" t="str">
            <v>香港港岛太平洋酒店</v>
          </cell>
          <cell r="C3" t="str">
            <v>35453647</v>
          </cell>
          <cell r="D3" t="str">
            <v>reconfirmed by ms li</v>
          </cell>
          <cell r="E3" t="str">
            <v/>
          </cell>
          <cell r="F3" t="str">
            <v>2005.41</v>
          </cell>
          <cell r="G3" t="str">
            <v>RMB</v>
          </cell>
          <cell r="H3" t="str">
            <v>1</v>
          </cell>
          <cell r="I3" t="str">
            <v>284.88</v>
          </cell>
        </row>
        <row r="4">
          <cell r="A4">
            <v>1776793</v>
          </cell>
          <cell r="B4" t="str">
            <v>中间点曼达林大酒店</v>
          </cell>
          <cell r="C4" t="str">
            <v>35296792</v>
          </cell>
          <cell r="D4" t="str">
            <v/>
          </cell>
          <cell r="E4" t="str">
            <v/>
          </cell>
          <cell r="F4" t="str">
            <v>2164.01</v>
          </cell>
          <cell r="G4" t="str">
            <v>RMB</v>
          </cell>
          <cell r="H4" t="str">
            <v>1</v>
          </cell>
          <cell r="I4" t="str">
            <v>307.41</v>
          </cell>
        </row>
        <row r="5">
          <cell r="A5">
            <v>1797996</v>
          </cell>
          <cell r="B5" t="str">
            <v>曼谷拉查丹利中心酒店</v>
          </cell>
          <cell r="C5" t="str">
            <v>35623941</v>
          </cell>
          <cell r="D5" t="str">
            <v/>
          </cell>
          <cell r="E5" t="str">
            <v/>
          </cell>
          <cell r="F5" t="str">
            <v>734.24</v>
          </cell>
          <cell r="G5" t="str">
            <v>RMB</v>
          </cell>
          <cell r="H5" t="str">
            <v>1</v>
          </cell>
          <cell r="I5" t="str">
            <v>104.78</v>
          </cell>
        </row>
        <row r="6">
          <cell r="A6">
            <v>1795953</v>
          </cell>
          <cell r="B6" t="str">
            <v>曼谷沙吞易思廷大酒店</v>
          </cell>
          <cell r="C6" t="str">
            <v>35601701</v>
          </cell>
          <cell r="D6" t="str">
            <v/>
          </cell>
          <cell r="E6" t="str">
            <v/>
          </cell>
          <cell r="F6" t="str">
            <v>4569.41</v>
          </cell>
          <cell r="G6" t="str">
            <v>RMB</v>
          </cell>
          <cell r="H6" t="str">
            <v>1</v>
          </cell>
          <cell r="I6" t="str">
            <v>649.11</v>
          </cell>
        </row>
        <row r="7">
          <cell r="A7">
            <v>1791556</v>
          </cell>
          <cell r="B7" t="str">
            <v>甲米帕南兰酒店</v>
          </cell>
          <cell r="C7" t="str">
            <v>35528213</v>
          </cell>
          <cell r="D7" t="str">
            <v>978</v>
          </cell>
          <cell r="E7" t="str">
            <v/>
          </cell>
          <cell r="F7" t="str">
            <v>4687.25</v>
          </cell>
          <cell r="G7" t="str">
            <v>RMB</v>
          </cell>
          <cell r="H7" t="str">
            <v>1</v>
          </cell>
          <cell r="I7" t="str">
            <v>665.85</v>
          </cell>
        </row>
        <row r="8">
          <cell r="A8">
            <v>1782570</v>
          </cell>
          <cell r="B8" t="str">
            <v>普吉岛乐古浪悦椿度假村</v>
          </cell>
          <cell r="C8" t="str">
            <v>35365864</v>
          </cell>
          <cell r="D8" t="str">
            <v>901470</v>
          </cell>
          <cell r="E8" t="str">
            <v/>
          </cell>
          <cell r="F8" t="str">
            <v>2971.37</v>
          </cell>
          <cell r="G8" t="str">
            <v>RMB</v>
          </cell>
          <cell r="H8" t="str">
            <v>1</v>
          </cell>
          <cell r="I8" t="str">
            <v>422.1</v>
          </cell>
        </row>
        <row r="9">
          <cell r="A9">
            <v>1792380</v>
          </cell>
          <cell r="B9" t="str">
            <v>普吉岛阿卡迪亚奈松海滩铂尔曼度假酒店</v>
          </cell>
          <cell r="C9" t="str">
            <v>35547874</v>
          </cell>
          <cell r="D9" t="str">
            <v>CF-7NJ53X/1</v>
          </cell>
          <cell r="E9" t="str">
            <v/>
          </cell>
          <cell r="F9" t="str">
            <v>910.63</v>
          </cell>
          <cell r="G9" t="str">
            <v>RMB</v>
          </cell>
          <cell r="H9" t="str">
            <v>1</v>
          </cell>
          <cell r="I9" t="str">
            <v>129.36</v>
          </cell>
        </row>
        <row r="10">
          <cell r="A10">
            <v>1782947</v>
          </cell>
          <cell r="B10" t="str">
            <v>普吉岛阿卡迪亚奈松海滩铂尔曼度假酒店</v>
          </cell>
          <cell r="C10" t="str">
            <v>35368725</v>
          </cell>
          <cell r="D10" t="str">
            <v>447322</v>
          </cell>
          <cell r="E10" t="str">
            <v/>
          </cell>
          <cell r="F10" t="str">
            <v>944.98</v>
          </cell>
          <cell r="G10" t="str">
            <v>RMB</v>
          </cell>
          <cell r="H10" t="str">
            <v>1</v>
          </cell>
          <cell r="I10" t="str">
            <v>134.24</v>
          </cell>
        </row>
        <row r="11">
          <cell r="A11">
            <v>1797838</v>
          </cell>
          <cell r="B11" t="str">
            <v>普吉岛阿卡迪亚奈松海滩铂尔曼度假酒店</v>
          </cell>
          <cell r="C11" t="str">
            <v>35622343</v>
          </cell>
          <cell r="D11" t="str">
            <v/>
          </cell>
          <cell r="E11" t="str">
            <v/>
          </cell>
          <cell r="F11" t="str">
            <v>3719.04</v>
          </cell>
          <cell r="G11" t="str">
            <v>RMB</v>
          </cell>
          <cell r="H11" t="str">
            <v>1</v>
          </cell>
          <cell r="I11" t="str">
            <v>530.73</v>
          </cell>
        </row>
        <row r="12">
          <cell r="A12">
            <v>1784086</v>
          </cell>
          <cell r="B12" t="str">
            <v>普吉岛阿卡迪亚奈松海滩铂尔曼度假酒店</v>
          </cell>
          <cell r="C12" t="str">
            <v>35380255</v>
          </cell>
          <cell r="D12" t="str">
            <v/>
          </cell>
          <cell r="E12" t="str">
            <v/>
          </cell>
          <cell r="F12" t="str">
            <v>1321.38</v>
          </cell>
          <cell r="G12" t="str">
            <v>RMB</v>
          </cell>
          <cell r="H12" t="str">
            <v>1</v>
          </cell>
          <cell r="I12" t="str">
            <v>187.71</v>
          </cell>
        </row>
        <row r="13">
          <cell r="A13">
            <v>1795597</v>
          </cell>
          <cell r="B13" t="str">
            <v>河内大宇酒店</v>
          </cell>
          <cell r="C13" t="str">
            <v>35600472</v>
          </cell>
          <cell r="D13" t="str">
            <v>270431759</v>
          </cell>
          <cell r="E13" t="str">
            <v/>
          </cell>
          <cell r="F13" t="str">
            <v>451.58</v>
          </cell>
          <cell r="G13" t="str">
            <v>RMB</v>
          </cell>
          <cell r="H13" t="str">
            <v>1</v>
          </cell>
          <cell r="I13" t="str">
            <v>64.15</v>
          </cell>
        </row>
        <row r="14">
          <cell r="A14">
            <v>1728284</v>
          </cell>
          <cell r="B14" t="str">
            <v>普吉岛阿尔宾娜普吉岛纳里娜温泉度假酒店</v>
          </cell>
          <cell r="C14" t="str">
            <v>35065314</v>
          </cell>
          <cell r="D14" t="str">
            <v/>
          </cell>
          <cell r="E14" t="str">
            <v/>
          </cell>
          <cell r="F14" t="str">
            <v>483.54</v>
          </cell>
          <cell r="G14" t="str">
            <v>RMB</v>
          </cell>
          <cell r="H14" t="str">
            <v>1</v>
          </cell>
          <cell r="I14" t="str">
            <v>68.69</v>
          </cell>
        </row>
        <row r="15">
          <cell r="A15">
            <v>1792062</v>
          </cell>
          <cell r="B15" t="str">
            <v>曼谷铂尔曼皇权酒店</v>
          </cell>
          <cell r="C15" t="str">
            <v>35540419</v>
          </cell>
          <cell r="D15" t="str">
            <v>909595</v>
          </cell>
          <cell r="E15" t="str">
            <v/>
          </cell>
          <cell r="F15" t="str">
            <v>3228.6</v>
          </cell>
          <cell r="G15" t="str">
            <v>RMB</v>
          </cell>
          <cell r="H15" t="str">
            <v>1</v>
          </cell>
          <cell r="I15" t="str">
            <v>458.64</v>
          </cell>
        </row>
        <row r="16">
          <cell r="A16">
            <v>1797352</v>
          </cell>
          <cell r="B16" t="str">
            <v>曼谷优本纳沙通酒店</v>
          </cell>
          <cell r="C16" t="str">
            <v>35620556</v>
          </cell>
          <cell r="D16" t="str">
            <v>270632059</v>
          </cell>
          <cell r="E16" t="str">
            <v/>
          </cell>
          <cell r="F16" t="str">
            <v>594.93</v>
          </cell>
          <cell r="G16" t="str">
            <v>RMB</v>
          </cell>
          <cell r="H16" t="str">
            <v>1</v>
          </cell>
          <cell r="I16" t="str">
            <v>84.9</v>
          </cell>
        </row>
        <row r="17">
          <cell r="A17">
            <v>1794262</v>
          </cell>
          <cell r="B17" t="str">
            <v>大阪南海瑞士酒店</v>
          </cell>
          <cell r="C17" t="str">
            <v>35575506</v>
          </cell>
          <cell r="D17" t="str">
            <v/>
          </cell>
          <cell r="E17" t="str">
            <v/>
          </cell>
          <cell r="F17" t="str">
            <v>4790.13</v>
          </cell>
          <cell r="G17" t="str">
            <v>RMB</v>
          </cell>
          <cell r="H17" t="str">
            <v>1</v>
          </cell>
          <cell r="I17" t="str">
            <v>680.01</v>
          </cell>
        </row>
        <row r="18">
          <cell r="A18">
            <v>1704781</v>
          </cell>
          <cell r="B18" t="str">
            <v>济州空中花园酒店</v>
          </cell>
          <cell r="C18" t="str">
            <v>34950238</v>
          </cell>
          <cell r="D18" t="str">
            <v/>
          </cell>
          <cell r="E18" t="str">
            <v/>
          </cell>
          <cell r="F18" t="str">
            <v>274.33</v>
          </cell>
          <cell r="G18" t="str">
            <v>RMB</v>
          </cell>
          <cell r="H18" t="str">
            <v>1</v>
          </cell>
          <cell r="I18" t="str">
            <v>38.97</v>
          </cell>
        </row>
        <row r="19">
          <cell r="A19">
            <v>1709433</v>
          </cell>
          <cell r="B19" t="str">
            <v>济州空中花园酒店</v>
          </cell>
          <cell r="C19" t="str">
            <v>34978766</v>
          </cell>
          <cell r="D19" t="str">
            <v/>
          </cell>
          <cell r="E19" t="str">
            <v/>
          </cell>
          <cell r="F19" t="str">
            <v>1095.35</v>
          </cell>
          <cell r="G19" t="str">
            <v>RMB</v>
          </cell>
          <cell r="H19" t="str">
            <v>1</v>
          </cell>
          <cell r="I19" t="str">
            <v>155.6</v>
          </cell>
        </row>
        <row r="20">
          <cell r="A20">
            <v>1743751</v>
          </cell>
          <cell r="B20" t="str">
            <v>济州空中花园酒店</v>
          </cell>
          <cell r="C20" t="str">
            <v>35116849</v>
          </cell>
          <cell r="D20" t="str">
            <v>reconfirmed</v>
          </cell>
          <cell r="E20" t="str">
            <v/>
          </cell>
          <cell r="F20" t="str">
            <v>279.26</v>
          </cell>
          <cell r="G20" t="str">
            <v>RMB</v>
          </cell>
          <cell r="H20" t="str">
            <v>1</v>
          </cell>
          <cell r="I20" t="str">
            <v>39.67</v>
          </cell>
        </row>
        <row r="21">
          <cell r="A21">
            <v>1777942</v>
          </cell>
          <cell r="B21" t="str">
            <v>新加坡圣淘沙名胜世界节庆酒店</v>
          </cell>
          <cell r="C21" t="str">
            <v>35308317</v>
          </cell>
          <cell r="D21" t="str">
            <v/>
          </cell>
          <cell r="E21" t="str">
            <v/>
          </cell>
          <cell r="F21" t="str">
            <v>4635.3</v>
          </cell>
          <cell r="G21" t="str">
            <v>RMB</v>
          </cell>
          <cell r="H21" t="str">
            <v>1</v>
          </cell>
          <cell r="I21" t="str">
            <v>658.47</v>
          </cell>
        </row>
        <row r="22">
          <cell r="A22">
            <v>1780331</v>
          </cell>
          <cell r="B22" t="str">
            <v>新加坡圣淘沙名胜世界节庆酒店</v>
          </cell>
          <cell r="C22" t="str">
            <v>35332270</v>
          </cell>
          <cell r="D22" t="str">
            <v/>
          </cell>
          <cell r="E22" t="str">
            <v/>
          </cell>
          <cell r="F22" t="str">
            <v>1536.79</v>
          </cell>
          <cell r="G22" t="str">
            <v>RMB</v>
          </cell>
          <cell r="H22" t="str">
            <v>1</v>
          </cell>
          <cell r="I22" t="str">
            <v>218.31</v>
          </cell>
        </row>
        <row r="23">
          <cell r="A23">
            <v>1781428</v>
          </cell>
          <cell r="B23" t="str">
            <v>巴厘岛乌鲁瓦图安纳塔拉度假酒店</v>
          </cell>
          <cell r="C23" t="str">
            <v>35346497</v>
          </cell>
          <cell r="D23" t="str">
            <v>55139</v>
          </cell>
          <cell r="E23" t="str">
            <v/>
          </cell>
          <cell r="F23" t="str">
            <v>6775.1</v>
          </cell>
          <cell r="G23" t="str">
            <v>RMB</v>
          </cell>
          <cell r="H23" t="str">
            <v>1</v>
          </cell>
          <cell r="I23" t="str">
            <v>962.44</v>
          </cell>
        </row>
        <row r="24">
          <cell r="A24">
            <v>1779383</v>
          </cell>
          <cell r="B24" t="str">
            <v>首尔明洞世宗酒店</v>
          </cell>
          <cell r="C24" t="str">
            <v>35318525</v>
          </cell>
          <cell r="D24" t="str">
            <v>0598358</v>
          </cell>
          <cell r="E24" t="str">
            <v/>
          </cell>
          <cell r="F24" t="str">
            <v>2218.08</v>
          </cell>
          <cell r="G24" t="str">
            <v>RMB</v>
          </cell>
          <cell r="H24" t="str">
            <v>1</v>
          </cell>
          <cell r="I24" t="str">
            <v>315.09</v>
          </cell>
        </row>
        <row r="25">
          <cell r="A25">
            <v>1686447</v>
          </cell>
          <cell r="B25" t="str">
            <v>首尔明洞世宗酒店</v>
          </cell>
          <cell r="C25" t="str">
            <v>34832871</v>
          </cell>
          <cell r="D25" t="str">
            <v>0587937</v>
          </cell>
          <cell r="E25" t="str">
            <v/>
          </cell>
          <cell r="F25" t="str">
            <v>2305.22</v>
          </cell>
          <cell r="G25" t="str">
            <v>RMB</v>
          </cell>
          <cell r="H25" t="str">
            <v>1</v>
          </cell>
          <cell r="I25" t="str">
            <v>326.68</v>
          </cell>
        </row>
        <row r="26">
          <cell r="A26">
            <v>1781642</v>
          </cell>
          <cell r="B26" t="str">
            <v>哥打京那巴鲁豪丽胜酒店</v>
          </cell>
          <cell r="C26" t="str">
            <v>35348384</v>
          </cell>
          <cell r="D26" t="str">
            <v>111407</v>
          </cell>
          <cell r="E26" t="str">
            <v/>
          </cell>
          <cell r="F26" t="str">
            <v>817.29</v>
          </cell>
          <cell r="G26" t="str">
            <v>RMB</v>
          </cell>
          <cell r="H26" t="str">
            <v>1</v>
          </cell>
          <cell r="I26" t="str">
            <v>116.1</v>
          </cell>
        </row>
        <row r="27">
          <cell r="A27">
            <v>1783129</v>
          </cell>
          <cell r="B27" t="str">
            <v>赛考海滩度假酒店</v>
          </cell>
          <cell r="C27" t="str">
            <v>35370525</v>
          </cell>
          <cell r="D27" t="str">
            <v/>
          </cell>
          <cell r="E27" t="str">
            <v/>
          </cell>
          <cell r="F27" t="str">
            <v>1350.04</v>
          </cell>
          <cell r="G27" t="str">
            <v>RMB</v>
          </cell>
          <cell r="H27" t="str">
            <v>1</v>
          </cell>
          <cell r="I27" t="str">
            <v>191.78</v>
          </cell>
        </row>
        <row r="28">
          <cell r="A28">
            <v>1798399</v>
          </cell>
          <cell r="B28" t="str">
            <v>普吉岛卡利马度假村及水疗中心</v>
          </cell>
          <cell r="C28" t="str">
            <v>35627015</v>
          </cell>
          <cell r="D28" t="str">
            <v/>
          </cell>
          <cell r="E28" t="str">
            <v/>
          </cell>
          <cell r="F28" t="str">
            <v>4733.01</v>
          </cell>
          <cell r="G28" t="str">
            <v>RMB</v>
          </cell>
          <cell r="H28" t="str">
            <v>1</v>
          </cell>
          <cell r="I28" t="str">
            <v>675.43</v>
          </cell>
        </row>
        <row r="29">
          <cell r="A29">
            <v>1756280</v>
          </cell>
          <cell r="B29" t="str">
            <v>甲米奥南菲奥雷度假村</v>
          </cell>
          <cell r="C29" t="str">
            <v>35174571</v>
          </cell>
          <cell r="D29" t="str">
            <v/>
          </cell>
          <cell r="E29" t="str">
            <v/>
          </cell>
          <cell r="F29" t="str">
            <v>2076.58</v>
          </cell>
          <cell r="G29" t="str">
            <v>RMB</v>
          </cell>
          <cell r="H29" t="str">
            <v>1</v>
          </cell>
          <cell r="I29" t="str">
            <v>294.99</v>
          </cell>
        </row>
        <row r="30">
          <cell r="A30">
            <v>1779615</v>
          </cell>
          <cell r="B30" t="str">
            <v>甲米奥南菲奥雷度假村</v>
          </cell>
          <cell r="C30" t="str">
            <v>35323674</v>
          </cell>
          <cell r="D30" t="str">
            <v/>
          </cell>
          <cell r="E30" t="str">
            <v/>
          </cell>
          <cell r="F30" t="str">
            <v>4261.01</v>
          </cell>
          <cell r="G30" t="str">
            <v>RMB</v>
          </cell>
          <cell r="H30" t="str">
            <v>1</v>
          </cell>
          <cell r="I30" t="str">
            <v>605.3</v>
          </cell>
        </row>
        <row r="31">
          <cell r="A31">
            <v>1793682</v>
          </cell>
          <cell r="B31" t="str">
            <v>斯莱特度假村</v>
          </cell>
          <cell r="C31" t="str">
            <v>35567741</v>
          </cell>
          <cell r="D31" t="str">
            <v>9996634</v>
          </cell>
          <cell r="E31" t="str">
            <v/>
          </cell>
          <cell r="F31" t="str">
            <v>4714.26</v>
          </cell>
          <cell r="G31" t="str">
            <v>RMB</v>
          </cell>
          <cell r="H31" t="str">
            <v>1</v>
          </cell>
          <cell r="I31" t="str">
            <v>669.24</v>
          </cell>
        </row>
        <row r="32">
          <cell r="A32">
            <v>1793828</v>
          </cell>
          <cell r="B32" t="str">
            <v>吉隆坡市中心铂尔曼酒店与公寓</v>
          </cell>
          <cell r="C32" t="str">
            <v>35568694</v>
          </cell>
          <cell r="D32" t="str">
            <v>723780</v>
          </cell>
          <cell r="E32" t="str">
            <v/>
          </cell>
          <cell r="F32" t="str">
            <v>573.89</v>
          </cell>
          <cell r="G32" t="str">
            <v>RMB</v>
          </cell>
          <cell r="H32" t="str">
            <v>1</v>
          </cell>
          <cell r="I32" t="str">
            <v>81.47</v>
          </cell>
        </row>
        <row r="33">
          <cell r="A33">
            <v>1778224</v>
          </cell>
          <cell r="B33" t="str">
            <v>曼谷暹罗安纳塔拉酒店</v>
          </cell>
          <cell r="C33" t="str">
            <v>35310233</v>
          </cell>
          <cell r="D33" t="str">
            <v/>
          </cell>
          <cell r="E33" t="str">
            <v/>
          </cell>
          <cell r="F33" t="str">
            <v>6201.66</v>
          </cell>
          <cell r="G33" t="str">
            <v>RMB</v>
          </cell>
          <cell r="H33" t="str">
            <v>1</v>
          </cell>
          <cell r="I33" t="str">
            <v>880.98</v>
          </cell>
        </row>
        <row r="34">
          <cell r="A34">
            <v>1779828</v>
          </cell>
          <cell r="B34" t="str">
            <v>首尔情侣酒店</v>
          </cell>
          <cell r="C34" t="str">
            <v>35324582</v>
          </cell>
          <cell r="D34" t="str">
            <v/>
          </cell>
          <cell r="E34" t="str">
            <v/>
          </cell>
          <cell r="F34" t="str">
            <v>4162.46</v>
          </cell>
          <cell r="G34" t="str">
            <v>RMB</v>
          </cell>
          <cell r="H34" t="str">
            <v>1</v>
          </cell>
          <cell r="I34" t="str">
            <v>591.3</v>
          </cell>
        </row>
        <row r="35">
          <cell r="A35">
            <v>1783118</v>
          </cell>
          <cell r="B35" t="str">
            <v>曼谷名致服务公寓</v>
          </cell>
          <cell r="C35" t="str">
            <v>35370291</v>
          </cell>
          <cell r="D35" t="str">
            <v/>
          </cell>
          <cell r="E35" t="str">
            <v/>
          </cell>
          <cell r="F35" t="str">
            <v>951.6</v>
          </cell>
          <cell r="G35" t="str">
            <v>RMB</v>
          </cell>
          <cell r="H35" t="str">
            <v>1</v>
          </cell>
          <cell r="I35" t="str">
            <v>135.18</v>
          </cell>
        </row>
        <row r="36">
          <cell r="A36">
            <v>1794265</v>
          </cell>
          <cell r="B36" t="str">
            <v>曼谷名致服务公寓</v>
          </cell>
          <cell r="C36" t="str">
            <v>35575532</v>
          </cell>
          <cell r="D36" t="str">
            <v>7596144</v>
          </cell>
          <cell r="E36" t="str">
            <v/>
          </cell>
          <cell r="F36" t="str">
            <v>1556.2</v>
          </cell>
          <cell r="G36" t="str">
            <v>RMB</v>
          </cell>
          <cell r="H36" t="str">
            <v>1</v>
          </cell>
          <cell r="I36" t="str">
            <v>220.92</v>
          </cell>
        </row>
        <row r="37">
          <cell r="A37">
            <v>1793403</v>
          </cell>
          <cell r="B37" t="str">
            <v>曼谷名致服务公寓</v>
          </cell>
          <cell r="C37" t="str">
            <v>35566030</v>
          </cell>
          <cell r="D37" t="str">
            <v>85036463</v>
          </cell>
          <cell r="E37" t="str">
            <v/>
          </cell>
          <cell r="F37" t="str">
            <v>2238.79</v>
          </cell>
          <cell r="G37" t="str">
            <v>RMB</v>
          </cell>
          <cell r="H37" t="str">
            <v>1</v>
          </cell>
          <cell r="I37" t="str">
            <v>317.82</v>
          </cell>
        </row>
        <row r="38">
          <cell r="A38">
            <v>1796827</v>
          </cell>
          <cell r="B38" t="str">
            <v>曼谷名致服务公寓</v>
          </cell>
          <cell r="C38" t="str">
            <v>35611852</v>
          </cell>
          <cell r="D38" t="str">
            <v/>
          </cell>
          <cell r="E38" t="str">
            <v/>
          </cell>
          <cell r="F38" t="str">
            <v>2892.65</v>
          </cell>
          <cell r="G38" t="str">
            <v>RMB</v>
          </cell>
          <cell r="H38" t="str">
            <v>1</v>
          </cell>
          <cell r="I38" t="str">
            <v>412</v>
          </cell>
        </row>
        <row r="39">
          <cell r="A39">
            <v>1796933</v>
          </cell>
          <cell r="B39" t="str">
            <v>曼谷名致服务公寓</v>
          </cell>
          <cell r="C39" t="str">
            <v>35613472</v>
          </cell>
          <cell r="D39" t="str">
            <v/>
          </cell>
          <cell r="E39" t="str">
            <v/>
          </cell>
          <cell r="F39" t="str">
            <v>2620.52</v>
          </cell>
          <cell r="G39" t="str">
            <v>RMB</v>
          </cell>
          <cell r="H39" t="str">
            <v>1</v>
          </cell>
          <cell r="I39" t="str">
            <v>373.24</v>
          </cell>
        </row>
        <row r="40">
          <cell r="A40">
            <v>1797670</v>
          </cell>
          <cell r="B40" t="str">
            <v>曼谷名致服务公寓</v>
          </cell>
          <cell r="C40" t="str">
            <v>35621167</v>
          </cell>
          <cell r="D40" t="str">
            <v/>
          </cell>
          <cell r="E40" t="str">
            <v/>
          </cell>
          <cell r="F40" t="str">
            <v>1238.63</v>
          </cell>
          <cell r="G40" t="str">
            <v>RMB</v>
          </cell>
          <cell r="H40" t="str">
            <v>1</v>
          </cell>
          <cell r="I40" t="str">
            <v>176.76</v>
          </cell>
        </row>
        <row r="41">
          <cell r="A41">
            <v>1797828</v>
          </cell>
          <cell r="B41" t="str">
            <v>曼谷名致服务公寓</v>
          </cell>
          <cell r="C41" t="str">
            <v>35622225</v>
          </cell>
          <cell r="D41" t="str">
            <v>270677431</v>
          </cell>
          <cell r="E41" t="str">
            <v/>
          </cell>
          <cell r="F41" t="str">
            <v>3220.6</v>
          </cell>
          <cell r="G41" t="str">
            <v>RMB</v>
          </cell>
          <cell r="H41" t="str">
            <v>1</v>
          </cell>
          <cell r="I41" t="str">
            <v>459.6</v>
          </cell>
        </row>
        <row r="42">
          <cell r="A42">
            <v>1798666</v>
          </cell>
          <cell r="B42" t="str">
            <v>曼谷名致服务公寓</v>
          </cell>
          <cell r="C42" t="str">
            <v>35627392</v>
          </cell>
          <cell r="D42" t="str">
            <v/>
          </cell>
          <cell r="E42" t="str">
            <v/>
          </cell>
          <cell r="F42" t="str">
            <v>2088.56</v>
          </cell>
          <cell r="G42" t="str">
            <v>RMB</v>
          </cell>
          <cell r="H42" t="str">
            <v>1</v>
          </cell>
          <cell r="I42" t="str">
            <v>298.05</v>
          </cell>
        </row>
        <row r="43">
          <cell r="A43">
            <v>1794156</v>
          </cell>
          <cell r="B43" t="str">
            <v>普吉岛盛泰乐别墅度假村</v>
          </cell>
          <cell r="C43" t="str">
            <v>35572292</v>
          </cell>
          <cell r="D43" t="str">
            <v/>
          </cell>
          <cell r="E43" t="str">
            <v/>
          </cell>
          <cell r="F43" t="str">
            <v>725.13</v>
          </cell>
          <cell r="G43" t="str">
            <v>RMB</v>
          </cell>
          <cell r="H43" t="str">
            <v>1</v>
          </cell>
          <cell r="I43" t="str">
            <v>102.94</v>
          </cell>
        </row>
        <row r="44">
          <cell r="A44">
            <v>1795455</v>
          </cell>
          <cell r="B44" t="str">
            <v>清迈斯里潘拉别墅度假酒店</v>
          </cell>
          <cell r="C44" t="str">
            <v>35596478</v>
          </cell>
          <cell r="D44" t="str">
            <v/>
          </cell>
          <cell r="E44" t="str">
            <v/>
          </cell>
          <cell r="F44" t="str">
            <v>2743.75</v>
          </cell>
          <cell r="G44" t="str">
            <v>RMB</v>
          </cell>
          <cell r="H44" t="str">
            <v>1</v>
          </cell>
          <cell r="I44" t="str">
            <v>390.32</v>
          </cell>
        </row>
        <row r="45">
          <cell r="A45">
            <v>1786833</v>
          </cell>
          <cell r="B45" t="str">
            <v>曼谷素可泰酒店</v>
          </cell>
          <cell r="C45" t="str">
            <v>35432220</v>
          </cell>
          <cell r="D45" t="str">
            <v/>
          </cell>
          <cell r="E45" t="str">
            <v/>
          </cell>
          <cell r="F45" t="str">
            <v>2044.41</v>
          </cell>
          <cell r="G45" t="str">
            <v>RMB</v>
          </cell>
          <cell r="H45" t="str">
            <v>1</v>
          </cell>
          <cell r="I45" t="str">
            <v>290.42</v>
          </cell>
        </row>
        <row r="46">
          <cell r="A46">
            <v>1699037</v>
          </cell>
          <cell r="B46" t="str">
            <v>曼谷素可泰酒店</v>
          </cell>
          <cell r="C46" t="str">
            <v>34918389</v>
          </cell>
          <cell r="D46" t="str">
            <v/>
          </cell>
          <cell r="E46" t="str">
            <v/>
          </cell>
          <cell r="F46" t="str">
            <v>2067.64</v>
          </cell>
          <cell r="G46" t="str">
            <v>RMB</v>
          </cell>
          <cell r="H46" t="str">
            <v>1</v>
          </cell>
          <cell r="I46" t="str">
            <v>293.72</v>
          </cell>
        </row>
        <row r="47">
          <cell r="A47">
            <v>1796165</v>
          </cell>
          <cell r="B47" t="str">
            <v>普吉岛布拉莎丽酒店</v>
          </cell>
          <cell r="C47" t="str">
            <v>35604538</v>
          </cell>
          <cell r="D47" t="str">
            <v/>
          </cell>
          <cell r="E47" t="str">
            <v/>
          </cell>
          <cell r="F47" t="str">
            <v>808.63</v>
          </cell>
          <cell r="G47" t="str">
            <v>RMB</v>
          </cell>
          <cell r="H47" t="str">
            <v>1</v>
          </cell>
          <cell r="I47" t="str">
            <v>114.87</v>
          </cell>
        </row>
        <row r="48">
          <cell r="A48">
            <v>1794440</v>
          </cell>
          <cell r="B48" t="str">
            <v>曼谷素坤逸57号巷萨里尔酒店通罗站</v>
          </cell>
          <cell r="C48" t="str">
            <v>35580636</v>
          </cell>
          <cell r="D48" t="str">
            <v/>
          </cell>
          <cell r="E48" t="str">
            <v/>
          </cell>
          <cell r="F48" t="str">
            <v>0</v>
          </cell>
          <cell r="G48" t="str">
            <v>RMB</v>
          </cell>
          <cell r="H48" t="str">
            <v>1</v>
          </cell>
          <cell r="I48" t="str">
            <v>0</v>
          </cell>
        </row>
        <row r="49">
          <cell r="A49">
            <v>1798281</v>
          </cell>
          <cell r="B49" t="str">
            <v>板瓦海滩铂尔曼普吉岛度假酒店</v>
          </cell>
          <cell r="C49" t="str">
            <v>35624784</v>
          </cell>
          <cell r="D49" t="str">
            <v/>
          </cell>
          <cell r="E49" t="str">
            <v/>
          </cell>
          <cell r="F49" t="str">
            <v>1938.32</v>
          </cell>
          <cell r="G49" t="str">
            <v>RMB</v>
          </cell>
          <cell r="H49" t="str">
            <v>1</v>
          </cell>
          <cell r="I49" t="str">
            <v>276.61</v>
          </cell>
        </row>
        <row r="50">
          <cell r="A50">
            <v>1790802</v>
          </cell>
          <cell r="B50" t="str">
            <v>卡利玛酒店</v>
          </cell>
          <cell r="C50" t="str">
            <v>35514313</v>
          </cell>
          <cell r="D50" t="str">
            <v>47416</v>
          </cell>
          <cell r="E50" t="str">
            <v/>
          </cell>
          <cell r="F50" t="str">
            <v>266.45</v>
          </cell>
          <cell r="G50" t="str">
            <v>RMB</v>
          </cell>
          <cell r="H50" t="str">
            <v>1</v>
          </cell>
          <cell r="I50" t="str">
            <v>37.85</v>
          </cell>
        </row>
        <row r="51">
          <cell r="A51">
            <v>1791844</v>
          </cell>
          <cell r="B51" t="str">
            <v>米兰特酒店</v>
          </cell>
          <cell r="C51" t="str">
            <v>35539328</v>
          </cell>
          <cell r="D51" t="str">
            <v/>
          </cell>
          <cell r="E51" t="str">
            <v/>
          </cell>
          <cell r="F51" t="str">
            <v>341.56</v>
          </cell>
          <cell r="G51" t="str">
            <v>RMB</v>
          </cell>
          <cell r="H51" t="str">
            <v>1</v>
          </cell>
          <cell r="I51" t="str">
            <v>48.52</v>
          </cell>
        </row>
        <row r="52">
          <cell r="A52">
            <v>1749163</v>
          </cell>
          <cell r="B52" t="str">
            <v>因特拉肯瑞士品质都市酒店</v>
          </cell>
          <cell r="C52" t="str">
            <v>35134366</v>
          </cell>
          <cell r="D52" t="str">
            <v>reconfirmed</v>
          </cell>
          <cell r="E52" t="str">
            <v/>
          </cell>
          <cell r="F52" t="str">
            <v>1250.85</v>
          </cell>
          <cell r="G52" t="str">
            <v>RMB</v>
          </cell>
          <cell r="H52" t="str">
            <v>1</v>
          </cell>
          <cell r="I52" t="str">
            <v>177.69</v>
          </cell>
        </row>
        <row r="53">
          <cell r="A53">
            <v>1792090</v>
          </cell>
          <cell r="B53" t="str">
            <v>卢塞恩宜必思尚品酒店</v>
          </cell>
          <cell r="C53" t="str">
            <v>35541196</v>
          </cell>
          <cell r="D53" t="str">
            <v>218-775655</v>
          </cell>
          <cell r="E53" t="str">
            <v/>
          </cell>
          <cell r="F53" t="str">
            <v>1274.85</v>
          </cell>
          <cell r="G53" t="str">
            <v>RMB</v>
          </cell>
          <cell r="H53" t="str">
            <v>1</v>
          </cell>
          <cell r="I53" t="str">
            <v>181.1</v>
          </cell>
        </row>
        <row r="54">
          <cell r="A54">
            <v>1783556</v>
          </cell>
          <cell r="B54" t="str">
            <v>欧盟索恩酒店</v>
          </cell>
          <cell r="C54" t="str">
            <v>35372676</v>
          </cell>
          <cell r="D54" t="str">
            <v/>
          </cell>
          <cell r="E54" t="str">
            <v/>
          </cell>
          <cell r="F54" t="str">
            <v>1046.91</v>
          </cell>
          <cell r="G54" t="str">
            <v>RMB</v>
          </cell>
          <cell r="H54" t="str">
            <v>1</v>
          </cell>
          <cell r="I54" t="str">
            <v>148.72</v>
          </cell>
        </row>
        <row r="55">
          <cell r="A55">
            <v>1795536</v>
          </cell>
          <cell r="B55" t="str">
            <v>勒查特莱兰酒店</v>
          </cell>
          <cell r="C55" t="str">
            <v>35598943</v>
          </cell>
          <cell r="D55" t="str">
            <v>35598943</v>
          </cell>
          <cell r="E55" t="str">
            <v/>
          </cell>
          <cell r="F55" t="str">
            <v>1760.3</v>
          </cell>
          <cell r="G55" t="str">
            <v>RMB</v>
          </cell>
          <cell r="H55" t="str">
            <v>1</v>
          </cell>
          <cell r="I55" t="str">
            <v>250.06</v>
          </cell>
        </row>
        <row r="56">
          <cell r="A56">
            <v>1783693</v>
          </cell>
          <cell r="B56" t="str">
            <v>布鲁塞尔斯鲁酒店</v>
          </cell>
          <cell r="C56" t="str">
            <v>35374337</v>
          </cell>
          <cell r="D56" t="str">
            <v/>
          </cell>
          <cell r="E56" t="str">
            <v/>
          </cell>
          <cell r="F56" t="str">
            <v>417.16</v>
          </cell>
          <cell r="G56" t="str">
            <v>RMB</v>
          </cell>
          <cell r="H56" t="str">
            <v>1</v>
          </cell>
          <cell r="I56" t="str">
            <v>59.26</v>
          </cell>
        </row>
        <row r="57">
          <cell r="A57">
            <v>1783681</v>
          </cell>
          <cell r="B57" t="str">
            <v>布鲁塞尔斯鲁酒店</v>
          </cell>
          <cell r="C57" t="str">
            <v>35374246</v>
          </cell>
          <cell r="D57" t="str">
            <v/>
          </cell>
          <cell r="E57" t="str">
            <v/>
          </cell>
          <cell r="F57" t="str">
            <v>547.46</v>
          </cell>
          <cell r="G57" t="str">
            <v>RMB</v>
          </cell>
          <cell r="H57" t="str">
            <v>1</v>
          </cell>
          <cell r="I57" t="str">
            <v>77.77</v>
          </cell>
        </row>
        <row r="58">
          <cell r="A58">
            <v>1797306</v>
          </cell>
          <cell r="B58" t="str">
            <v>温哥华中心假日套房酒店</v>
          </cell>
          <cell r="C58" t="str">
            <v>35620406</v>
          </cell>
          <cell r="D58" t="str">
            <v>257-931918</v>
          </cell>
          <cell r="E58" t="str">
            <v/>
          </cell>
          <cell r="F58" t="str">
            <v>921.96</v>
          </cell>
          <cell r="G58" t="str">
            <v>RMB</v>
          </cell>
          <cell r="H58" t="str">
            <v>1</v>
          </cell>
          <cell r="I58" t="str">
            <v>131.57</v>
          </cell>
        </row>
        <row r="59">
          <cell r="A59">
            <v>1796041</v>
          </cell>
          <cell r="B59" t="str">
            <v>中心酒店</v>
          </cell>
          <cell r="C59" t="str">
            <v>35602802</v>
          </cell>
          <cell r="D59" t="str">
            <v/>
          </cell>
          <cell r="E59" t="str">
            <v/>
          </cell>
          <cell r="F59" t="str">
            <v>406.53</v>
          </cell>
          <cell r="G59" t="str">
            <v>RMB</v>
          </cell>
          <cell r="H59" t="str">
            <v>1</v>
          </cell>
          <cell r="I59" t="str">
            <v>57.75</v>
          </cell>
        </row>
        <row r="60">
          <cell r="A60">
            <v>1765158</v>
          </cell>
          <cell r="B60" t="str">
            <v>斯比特尔马克贝斯特韦斯特酒店</v>
          </cell>
          <cell r="C60" t="str">
            <v>35228800</v>
          </cell>
          <cell r="D60" t="str">
            <v/>
          </cell>
          <cell r="E60" t="str">
            <v/>
          </cell>
          <cell r="F60" t="str">
            <v>307.27</v>
          </cell>
          <cell r="G60" t="str">
            <v>RMB</v>
          </cell>
          <cell r="H60" t="str">
            <v>1</v>
          </cell>
          <cell r="I60" t="str">
            <v>43.65</v>
          </cell>
        </row>
        <row r="61">
          <cell r="A61">
            <v>1766202</v>
          </cell>
          <cell r="B61" t="str">
            <v>海滨大道中心酒店</v>
          </cell>
          <cell r="C61" t="str">
            <v>35232983</v>
          </cell>
          <cell r="D61" t="str">
            <v>35232983</v>
          </cell>
          <cell r="E61" t="str">
            <v/>
          </cell>
          <cell r="F61" t="str">
            <v>1966.77</v>
          </cell>
          <cell r="G61" t="str">
            <v>RMB</v>
          </cell>
          <cell r="H61" t="str">
            <v>1</v>
          </cell>
          <cell r="I61" t="str">
            <v>279.39</v>
          </cell>
        </row>
        <row r="62">
          <cell r="A62">
            <v>1777272</v>
          </cell>
          <cell r="B62" t="str">
            <v>慕尼黑东展览中心美爵酒店</v>
          </cell>
          <cell r="C62" t="str">
            <v>35305233</v>
          </cell>
          <cell r="D62" t="str">
            <v/>
          </cell>
          <cell r="E62" t="str">
            <v/>
          </cell>
          <cell r="F62" t="str">
            <v>1615.71</v>
          </cell>
          <cell r="G62" t="str">
            <v>RMB</v>
          </cell>
          <cell r="H62" t="str">
            <v>1</v>
          </cell>
          <cell r="I62" t="str">
            <v>229.52</v>
          </cell>
        </row>
        <row r="63">
          <cell r="A63">
            <v>1778703</v>
          </cell>
          <cell r="B63" t="str">
            <v>皇家广场酒店</v>
          </cell>
          <cell r="C63" t="str">
            <v>35311824</v>
          </cell>
          <cell r="D63" t="str">
            <v/>
          </cell>
          <cell r="E63" t="str">
            <v/>
          </cell>
          <cell r="F63" t="str">
            <v>3429.93</v>
          </cell>
          <cell r="G63" t="str">
            <v>RMB</v>
          </cell>
          <cell r="H63" t="str">
            <v>1</v>
          </cell>
          <cell r="I63" t="str">
            <v>487.24</v>
          </cell>
        </row>
        <row r="64">
          <cell r="A64">
            <v>1781710</v>
          </cell>
          <cell r="B64" t="str">
            <v>皇家广场酒店</v>
          </cell>
          <cell r="C64" t="str">
            <v>35349819</v>
          </cell>
          <cell r="D64" t="str">
            <v/>
          </cell>
          <cell r="E64" t="str">
            <v/>
          </cell>
          <cell r="F64" t="str">
            <v>967.09</v>
          </cell>
          <cell r="G64" t="str">
            <v>RMB</v>
          </cell>
          <cell r="H64" t="str">
            <v>1</v>
          </cell>
          <cell r="I64" t="str">
            <v>137.38</v>
          </cell>
        </row>
        <row r="65">
          <cell r="A65">
            <v>1775155</v>
          </cell>
          <cell r="B65" t="str">
            <v>皇家广场酒店</v>
          </cell>
          <cell r="C65" t="str">
            <v>35285074</v>
          </cell>
          <cell r="D65" t="str">
            <v/>
          </cell>
          <cell r="E65" t="str">
            <v/>
          </cell>
          <cell r="F65" t="str">
            <v>971.59</v>
          </cell>
          <cell r="G65" t="str">
            <v>RMB</v>
          </cell>
          <cell r="H65" t="str">
            <v>1</v>
          </cell>
          <cell r="I65" t="str">
            <v>138.02</v>
          </cell>
        </row>
        <row r="66">
          <cell r="A66">
            <v>1786026</v>
          </cell>
          <cell r="B66" t="str">
            <v>新马德里酒店</v>
          </cell>
          <cell r="C66" t="str">
            <v>35417539</v>
          </cell>
          <cell r="D66" t="str">
            <v/>
          </cell>
          <cell r="E66" t="str">
            <v/>
          </cell>
          <cell r="F66" t="str">
            <v>2800.88</v>
          </cell>
          <cell r="G66" t="str">
            <v>RMB</v>
          </cell>
          <cell r="H66" t="str">
            <v>1</v>
          </cell>
          <cell r="I66" t="str">
            <v>397.88</v>
          </cell>
        </row>
        <row r="67">
          <cell r="A67">
            <v>1797256</v>
          </cell>
          <cell r="B67" t="str">
            <v>戴高乐机场舒适酒店</v>
          </cell>
          <cell r="C67" t="str">
            <v>35619791</v>
          </cell>
          <cell r="D67" t="str">
            <v/>
          </cell>
          <cell r="E67" t="str">
            <v/>
          </cell>
          <cell r="F67" t="str">
            <v>326.47</v>
          </cell>
          <cell r="G67" t="str">
            <v>RMB</v>
          </cell>
          <cell r="H67" t="str">
            <v>1</v>
          </cell>
          <cell r="I67" t="str">
            <v>46.59</v>
          </cell>
        </row>
        <row r="68">
          <cell r="A68">
            <v>1793322</v>
          </cell>
          <cell r="B68" t="str">
            <v>探索者巴黎迪士尼酒店</v>
          </cell>
          <cell r="C68" t="str">
            <v>35565239</v>
          </cell>
          <cell r="D68" t="str">
            <v/>
          </cell>
          <cell r="E68" t="str">
            <v/>
          </cell>
          <cell r="F68" t="str">
            <v>1860.94</v>
          </cell>
          <cell r="G68" t="str">
            <v>RMB</v>
          </cell>
          <cell r="H68" t="str">
            <v>1</v>
          </cell>
          <cell r="I68" t="str">
            <v>264.18</v>
          </cell>
        </row>
        <row r="69">
          <cell r="A69">
            <v>1779416</v>
          </cell>
          <cell r="B69" t="str">
            <v>萨拉戈萨拉米罗1号宜必思尚品酒店</v>
          </cell>
          <cell r="C69" t="str">
            <v>35324113</v>
          </cell>
          <cell r="D69" t="str">
            <v/>
          </cell>
          <cell r="E69" t="str">
            <v/>
          </cell>
          <cell r="F69" t="str">
            <v>389.07</v>
          </cell>
          <cell r="G69" t="str">
            <v>RMB</v>
          </cell>
          <cell r="H69" t="str">
            <v>1</v>
          </cell>
          <cell r="I69" t="str">
            <v>55.27</v>
          </cell>
        </row>
        <row r="70">
          <cell r="A70">
            <v>1786350</v>
          </cell>
          <cell r="B70" t="str">
            <v>利兹希尔顿逸林酒店</v>
          </cell>
          <cell r="C70" t="str">
            <v>35423807</v>
          </cell>
          <cell r="D70" t="str">
            <v/>
          </cell>
          <cell r="E70" t="str">
            <v/>
          </cell>
          <cell r="F70" t="str">
            <v>1079.23</v>
          </cell>
          <cell r="G70" t="str">
            <v>RMB</v>
          </cell>
          <cell r="H70" t="str">
            <v>1</v>
          </cell>
          <cell r="I70" t="str">
            <v>153.31</v>
          </cell>
        </row>
        <row r="71">
          <cell r="A71">
            <v>1775137</v>
          </cell>
          <cell r="B71" t="str">
            <v>利兹希尔顿逸林酒店</v>
          </cell>
          <cell r="C71" t="str">
            <v>35284706</v>
          </cell>
          <cell r="D71" t="str">
            <v/>
          </cell>
          <cell r="E71" t="str">
            <v/>
          </cell>
          <cell r="F71" t="str">
            <v>1029.6</v>
          </cell>
          <cell r="G71" t="str">
            <v>RMB</v>
          </cell>
          <cell r="H71" t="str">
            <v>1</v>
          </cell>
          <cell r="I71" t="str">
            <v>146.26</v>
          </cell>
        </row>
        <row r="72">
          <cell r="A72">
            <v>1787038</v>
          </cell>
          <cell r="B72" t="str">
            <v>利兹希尔顿逸林酒店</v>
          </cell>
          <cell r="C72" t="str">
            <v>35434465</v>
          </cell>
          <cell r="D72" t="str">
            <v/>
          </cell>
          <cell r="E72" t="str">
            <v/>
          </cell>
          <cell r="F72" t="str">
            <v>1004.89</v>
          </cell>
          <cell r="G72" t="str">
            <v>RMB</v>
          </cell>
          <cell r="H72" t="str">
            <v>1</v>
          </cell>
          <cell r="I72" t="str">
            <v>142.75</v>
          </cell>
        </row>
        <row r="73">
          <cell r="A73">
            <v>1785079</v>
          </cell>
          <cell r="B73" t="str">
            <v>假日莱斯特城市酒店</v>
          </cell>
          <cell r="C73" t="str">
            <v>35398383</v>
          </cell>
          <cell r="D73" t="str">
            <v>164-4625328</v>
          </cell>
          <cell r="E73" t="str">
            <v/>
          </cell>
          <cell r="F73" t="str">
            <v>3148.06</v>
          </cell>
          <cell r="G73" t="str">
            <v>RMB</v>
          </cell>
          <cell r="H73" t="str">
            <v>1</v>
          </cell>
          <cell r="I73" t="str">
            <v>447.2</v>
          </cell>
        </row>
        <row r="74">
          <cell r="A74">
            <v>1775089</v>
          </cell>
          <cell r="B74" t="str">
            <v>希尔顿伦敦希思罗机场5号航站楼酒店</v>
          </cell>
          <cell r="C74" t="str">
            <v>35283888</v>
          </cell>
          <cell r="D74" t="str">
            <v>164-4596507</v>
          </cell>
          <cell r="E74" t="str">
            <v/>
          </cell>
          <cell r="F74" t="str">
            <v>597.02</v>
          </cell>
          <cell r="G74" t="str">
            <v>RMB</v>
          </cell>
          <cell r="H74" t="str">
            <v>1</v>
          </cell>
          <cell r="I74" t="str">
            <v>84.81</v>
          </cell>
        </row>
        <row r="75">
          <cell r="A75">
            <v>1778754</v>
          </cell>
          <cell r="B75" t="str">
            <v>希尔顿伦敦希思罗机场5号航站楼酒店</v>
          </cell>
          <cell r="C75" t="str">
            <v>35312529</v>
          </cell>
          <cell r="D75" t="str">
            <v>3179869037</v>
          </cell>
          <cell r="E75" t="str">
            <v/>
          </cell>
          <cell r="F75" t="str">
            <v>632.99</v>
          </cell>
          <cell r="G75" t="str">
            <v>RMB</v>
          </cell>
          <cell r="H75" t="str">
            <v>1</v>
          </cell>
          <cell r="I75" t="str">
            <v>89.92</v>
          </cell>
        </row>
        <row r="76">
          <cell r="A76">
            <v>1776775</v>
          </cell>
          <cell r="B76" t="str">
            <v>假日伦敦希斯罗艾丽尔酒店</v>
          </cell>
          <cell r="C76" t="str">
            <v>35296636</v>
          </cell>
          <cell r="D76" t="str">
            <v/>
          </cell>
          <cell r="E76" t="str">
            <v/>
          </cell>
          <cell r="F76" t="str">
            <v>635.67</v>
          </cell>
          <cell r="G76" t="str">
            <v>RMB</v>
          </cell>
          <cell r="H76" t="str">
            <v>1</v>
          </cell>
          <cell r="I76" t="str">
            <v>90.3</v>
          </cell>
        </row>
        <row r="77">
          <cell r="A77">
            <v>1780346</v>
          </cell>
          <cell r="B77" t="str">
            <v>索菲特伦敦盖特威克酒店</v>
          </cell>
          <cell r="C77" t="str">
            <v>35332950</v>
          </cell>
          <cell r="D77" t="str">
            <v>HVMLBXDT</v>
          </cell>
          <cell r="E77" t="str">
            <v/>
          </cell>
          <cell r="F77" t="str">
            <v>1057.26</v>
          </cell>
          <cell r="G77" t="str">
            <v>RMB</v>
          </cell>
          <cell r="H77" t="str">
            <v>1</v>
          </cell>
          <cell r="I77" t="str">
            <v>150.19</v>
          </cell>
        </row>
        <row r="78">
          <cell r="A78">
            <v>1784353</v>
          </cell>
          <cell r="B78" t="str">
            <v>关岛珊瑚礁和橄榄温泉度假酒店  </v>
          </cell>
          <cell r="C78" t="str">
            <v>35386277</v>
          </cell>
          <cell r="D78" t="str">
            <v>183159</v>
          </cell>
          <cell r="E78" t="str">
            <v/>
          </cell>
          <cell r="F78" t="str">
            <v>4129.51</v>
          </cell>
          <cell r="G78" t="str">
            <v>RMB</v>
          </cell>
          <cell r="H78" t="str">
            <v>1</v>
          </cell>
          <cell r="I78" t="str">
            <v>586.62</v>
          </cell>
        </row>
        <row r="79">
          <cell r="A79">
            <v>1788319</v>
          </cell>
          <cell r="B79" t="str">
            <v>孟买拉利特孟买酒店</v>
          </cell>
          <cell r="C79" t="str">
            <v>35460137</v>
          </cell>
          <cell r="D79" t="str">
            <v>14129806</v>
          </cell>
          <cell r="E79" t="str">
            <v/>
          </cell>
          <cell r="F79" t="str">
            <v>1634.85</v>
          </cell>
          <cell r="G79" t="str">
            <v>RMB</v>
          </cell>
          <cell r="H79" t="str">
            <v>1</v>
          </cell>
          <cell r="I79" t="str">
            <v>232.24</v>
          </cell>
        </row>
        <row r="80">
          <cell r="A80">
            <v>1755631</v>
          </cell>
          <cell r="B80" t="str">
            <v>速吧国际酒店</v>
          </cell>
          <cell r="C80" t="str">
            <v>35173076</v>
          </cell>
          <cell r="D80" t="str">
            <v>reconfirmed</v>
          </cell>
          <cell r="E80" t="str">
            <v/>
          </cell>
          <cell r="F80" t="str">
            <v>542.6</v>
          </cell>
          <cell r="G80" t="str">
            <v>RMB</v>
          </cell>
          <cell r="H80" t="str">
            <v>1</v>
          </cell>
          <cell r="I80" t="str">
            <v>77.08</v>
          </cell>
        </row>
        <row r="81">
          <cell r="A81">
            <v>1791687</v>
          </cell>
          <cell r="B81" t="str">
            <v>金边娱乐综合大楼酒店</v>
          </cell>
          <cell r="C81" t="str">
            <v>35532618</v>
          </cell>
          <cell r="D81" t="str">
            <v>653213</v>
          </cell>
          <cell r="E81" t="str">
            <v/>
          </cell>
          <cell r="F81" t="str">
            <v>1321.38</v>
          </cell>
          <cell r="G81" t="str">
            <v>RMB</v>
          </cell>
          <cell r="H81" t="str">
            <v>1</v>
          </cell>
          <cell r="I81" t="str">
            <v>187.71</v>
          </cell>
        </row>
        <row r="82">
          <cell r="A82">
            <v>1783106</v>
          </cell>
          <cell r="B82" t="str">
            <v>金边娱乐综合大楼酒店</v>
          </cell>
          <cell r="C82" t="str">
            <v>35370077</v>
          </cell>
          <cell r="D82" t="str">
            <v/>
          </cell>
          <cell r="E82" t="str">
            <v/>
          </cell>
          <cell r="F82" t="str">
            <v>763.64</v>
          </cell>
          <cell r="G82" t="str">
            <v>RMB</v>
          </cell>
          <cell r="H82" t="str">
            <v>1</v>
          </cell>
          <cell r="I82" t="str">
            <v>108.48</v>
          </cell>
        </row>
        <row r="83">
          <cell r="A83">
            <v>1782680</v>
          </cell>
          <cell r="B83" t="str">
            <v>金边娱乐综合大楼酒店</v>
          </cell>
          <cell r="C83" t="str">
            <v>35367517</v>
          </cell>
          <cell r="D83" t="str">
            <v/>
          </cell>
          <cell r="E83" t="str">
            <v/>
          </cell>
          <cell r="F83" t="str">
            <v>763.64</v>
          </cell>
          <cell r="G83" t="str">
            <v>RMB</v>
          </cell>
          <cell r="H83" t="str">
            <v>1</v>
          </cell>
          <cell r="I83" t="str">
            <v>108.48</v>
          </cell>
        </row>
        <row r="84">
          <cell r="A84">
            <v>1790166</v>
          </cell>
          <cell r="B84" t="str">
            <v>金边娱乐综合大楼酒店</v>
          </cell>
          <cell r="C84" t="str">
            <v>35500047</v>
          </cell>
          <cell r="D84" t="str">
            <v/>
          </cell>
          <cell r="E84" t="str">
            <v/>
          </cell>
          <cell r="F84" t="str">
            <v>390.76</v>
          </cell>
          <cell r="G84" t="str">
            <v>RMB</v>
          </cell>
          <cell r="H84" t="str">
            <v>1</v>
          </cell>
          <cell r="I84" t="str">
            <v>55.51</v>
          </cell>
        </row>
        <row r="85">
          <cell r="A85">
            <v>1798222</v>
          </cell>
          <cell r="B85" t="str">
            <v>皇后豪华精品酒店及水疗中心</v>
          </cell>
          <cell r="C85" t="str">
            <v>35624475</v>
          </cell>
          <cell r="D85" t="str">
            <v/>
          </cell>
          <cell r="E85" t="str">
            <v/>
          </cell>
          <cell r="F85" t="str">
            <v>606.14</v>
          </cell>
          <cell r="G85" t="str">
            <v>RMB</v>
          </cell>
          <cell r="H85" t="str">
            <v>1</v>
          </cell>
          <cell r="I85" t="str">
            <v>86.5</v>
          </cell>
        </row>
        <row r="86">
          <cell r="A86">
            <v>1798217</v>
          </cell>
          <cell r="B86" t="str">
            <v>皇后豪华精品酒店及水疗中心</v>
          </cell>
          <cell r="C86" t="str">
            <v>35624471</v>
          </cell>
          <cell r="D86" t="str">
            <v/>
          </cell>
          <cell r="E86" t="str">
            <v/>
          </cell>
          <cell r="F86" t="str">
            <v>606.14</v>
          </cell>
          <cell r="G86" t="str">
            <v>RMB</v>
          </cell>
          <cell r="H86" t="str">
            <v>1</v>
          </cell>
          <cell r="I86" t="str">
            <v>86.5</v>
          </cell>
        </row>
        <row r="87">
          <cell r="A87">
            <v>1792854</v>
          </cell>
          <cell r="B87" t="str">
            <v>皇后豪华精品酒店及水疗中心</v>
          </cell>
          <cell r="C87" t="str">
            <v>35560353</v>
          </cell>
          <cell r="D87" t="str">
            <v>34443</v>
          </cell>
          <cell r="E87" t="str">
            <v/>
          </cell>
          <cell r="F87" t="str">
            <v>697.19</v>
          </cell>
          <cell r="G87" t="str">
            <v>RMB</v>
          </cell>
          <cell r="H87" t="str">
            <v>1</v>
          </cell>
          <cell r="I87" t="str">
            <v>99.04</v>
          </cell>
        </row>
        <row r="88">
          <cell r="A88">
            <v>1798832</v>
          </cell>
          <cell r="B88" t="str">
            <v>仁川乌拉开松岛酒店</v>
          </cell>
          <cell r="C88" t="str">
            <v>35629035</v>
          </cell>
          <cell r="D88" t="str">
            <v/>
          </cell>
          <cell r="E88" t="str">
            <v/>
          </cell>
          <cell r="F88" t="str">
            <v>763.67</v>
          </cell>
          <cell r="G88" t="str">
            <v>RMB</v>
          </cell>
          <cell r="H88" t="str">
            <v>1</v>
          </cell>
          <cell r="I88" t="str">
            <v>108.98</v>
          </cell>
        </row>
        <row r="89">
          <cell r="A89">
            <v>1781437</v>
          </cell>
          <cell r="B89" t="str">
            <v>宜必思米兰大酒店</v>
          </cell>
          <cell r="C89" t="str">
            <v>35346507</v>
          </cell>
          <cell r="D89" t="str">
            <v>reconfirmed</v>
          </cell>
          <cell r="E89" t="str">
            <v/>
          </cell>
          <cell r="F89" t="str">
            <v>451.16</v>
          </cell>
          <cell r="G89" t="str">
            <v>RMB</v>
          </cell>
          <cell r="H89" t="str">
            <v>1</v>
          </cell>
          <cell r="I89" t="str">
            <v>64.09</v>
          </cell>
        </row>
        <row r="90">
          <cell r="A90">
            <v>1794997</v>
          </cell>
          <cell r="B90" t="str">
            <v>金哈海滨风景别墅&amp;套房酒店</v>
          </cell>
          <cell r="C90" t="str">
            <v>35589850</v>
          </cell>
          <cell r="D90" t="str">
            <v/>
          </cell>
          <cell r="E90" t="str">
            <v/>
          </cell>
          <cell r="F90" t="str">
            <v>3501.75</v>
          </cell>
          <cell r="G90" t="str">
            <v>RMB</v>
          </cell>
          <cell r="H90" t="str">
            <v>1</v>
          </cell>
          <cell r="I90" t="str">
            <v>498.15</v>
          </cell>
        </row>
        <row r="91">
          <cell r="A91">
            <v>1784153</v>
          </cell>
          <cell r="B91" t="str">
            <v>诺富特库斯科酒店</v>
          </cell>
          <cell r="C91" t="str">
            <v>35381954</v>
          </cell>
          <cell r="D91" t="str">
            <v/>
          </cell>
          <cell r="E91" t="str">
            <v/>
          </cell>
          <cell r="F91" t="str">
            <v>493.12</v>
          </cell>
          <cell r="G91" t="str">
            <v>RMB</v>
          </cell>
          <cell r="H91" t="str">
            <v>1</v>
          </cell>
          <cell r="I91" t="str">
            <v>70.05</v>
          </cell>
        </row>
        <row r="92">
          <cell r="A92">
            <v>1786098</v>
          </cell>
          <cell r="B92" t="str">
            <v>多哈贝斯特韦斯特优质酒店</v>
          </cell>
          <cell r="C92" t="str">
            <v>35420507</v>
          </cell>
          <cell r="D92" t="str">
            <v/>
          </cell>
          <cell r="E92" t="str">
            <v/>
          </cell>
          <cell r="F92" t="str">
            <v>383.44</v>
          </cell>
          <cell r="G92" t="str">
            <v>RMB</v>
          </cell>
          <cell r="H92" t="str">
            <v>1</v>
          </cell>
          <cell r="I92" t="str">
            <v>54.47</v>
          </cell>
        </row>
        <row r="93">
          <cell r="A93">
            <v>1794988</v>
          </cell>
          <cell r="B93" t="str">
            <v>布拉迪斯拉发皇冠假日酒店</v>
          </cell>
          <cell r="C93" t="str">
            <v>35589614</v>
          </cell>
          <cell r="D93" t="str">
            <v/>
          </cell>
          <cell r="E93" t="str">
            <v/>
          </cell>
          <cell r="F93" t="str">
            <v>850.71</v>
          </cell>
          <cell r="G93" t="str">
            <v>RMB</v>
          </cell>
          <cell r="H93" t="str">
            <v>1</v>
          </cell>
          <cell r="I93" t="str">
            <v>121.02</v>
          </cell>
        </row>
        <row r="94">
          <cell r="A94">
            <v>1795187</v>
          </cell>
          <cell r="B94" t="str">
            <v>曼谷彩虹云宵酒店</v>
          </cell>
          <cell r="C94" t="str">
            <v>35590808</v>
          </cell>
          <cell r="D94" t="str">
            <v/>
          </cell>
          <cell r="E94" t="str">
            <v/>
          </cell>
          <cell r="F94" t="str">
            <v>1195.72</v>
          </cell>
          <cell r="G94" t="str">
            <v>RMB</v>
          </cell>
          <cell r="H94" t="str">
            <v>1</v>
          </cell>
          <cell r="I94" t="str">
            <v>170.1</v>
          </cell>
        </row>
        <row r="95">
          <cell r="A95">
            <v>1778377</v>
          </cell>
          <cell r="B95" t="str">
            <v>普吉岛卡马拉海滩诺富特酒店</v>
          </cell>
          <cell r="C95" t="str">
            <v>35310459</v>
          </cell>
          <cell r="D95" t="str">
            <v>CF-RY4C7H/1</v>
          </cell>
          <cell r="E95" t="str">
            <v/>
          </cell>
          <cell r="F95" t="str">
            <v>1882.93</v>
          </cell>
          <cell r="G95" t="str">
            <v>RMB</v>
          </cell>
          <cell r="H95" t="str">
            <v>1</v>
          </cell>
          <cell r="I95" t="str">
            <v>267.48</v>
          </cell>
        </row>
        <row r="96">
          <cell r="A96">
            <v>1783150</v>
          </cell>
          <cell r="B96" t="str">
            <v>莱雷湾温泉度假酒店</v>
          </cell>
          <cell r="C96" t="str">
            <v>35370844</v>
          </cell>
          <cell r="D96" t="str">
            <v/>
          </cell>
          <cell r="E96" t="str">
            <v/>
          </cell>
          <cell r="F96" t="str">
            <v>6505.34</v>
          </cell>
          <cell r="G96" t="str">
            <v>RMB</v>
          </cell>
          <cell r="H96" t="str">
            <v>1</v>
          </cell>
          <cell r="I96" t="str">
            <v>924.12</v>
          </cell>
        </row>
        <row r="97">
          <cell r="A97">
            <v>1782026</v>
          </cell>
          <cell r="B97" t="str">
            <v>诺瓦黄金酒店</v>
          </cell>
          <cell r="C97" t="str">
            <v>35356810</v>
          </cell>
          <cell r="D97" t="str">
            <v/>
          </cell>
          <cell r="E97" t="str">
            <v/>
          </cell>
          <cell r="F97" t="str">
            <v>417.72</v>
          </cell>
          <cell r="G97" t="str">
            <v>RMB</v>
          </cell>
          <cell r="H97" t="str">
            <v>1</v>
          </cell>
          <cell r="I97" t="str">
            <v>59.34</v>
          </cell>
        </row>
        <row r="98">
          <cell r="A98">
            <v>1796092</v>
          </cell>
          <cell r="B98" t="str">
            <v>芭堤雅萨瓦斯蒂海景酒店</v>
          </cell>
          <cell r="C98" t="str">
            <v>35603544</v>
          </cell>
          <cell r="D98" t="str">
            <v>2702202012</v>
          </cell>
          <cell r="E98" t="str">
            <v/>
          </cell>
          <cell r="F98" t="str">
            <v>360.99</v>
          </cell>
          <cell r="G98" t="str">
            <v>RMB</v>
          </cell>
          <cell r="H98" t="str">
            <v>1</v>
          </cell>
          <cell r="I98" t="str">
            <v>51.28</v>
          </cell>
        </row>
        <row r="99">
          <cell r="A99">
            <v>1796601</v>
          </cell>
          <cell r="B99" t="str">
            <v>芭堤雅萨瓦斯蒂海景酒店</v>
          </cell>
          <cell r="C99" t="str">
            <v>35611260</v>
          </cell>
          <cell r="D99" t="str">
            <v>216804</v>
          </cell>
          <cell r="E99" t="str">
            <v/>
          </cell>
          <cell r="F99" t="str">
            <v>172.15</v>
          </cell>
          <cell r="G99" t="str">
            <v>RMB</v>
          </cell>
          <cell r="H99" t="str">
            <v>1</v>
          </cell>
          <cell r="I99" t="str">
            <v>24.52</v>
          </cell>
        </row>
        <row r="100">
          <cell r="A100">
            <v>1794004</v>
          </cell>
          <cell r="B100" t="str">
            <v>芭堤雅萨瓦斯蒂海景酒店</v>
          </cell>
          <cell r="C100" t="str">
            <v>35570563</v>
          </cell>
          <cell r="D100" t="str">
            <v>2402202006</v>
          </cell>
          <cell r="E100" t="str">
            <v/>
          </cell>
          <cell r="F100" t="str">
            <v>175.54</v>
          </cell>
          <cell r="G100" t="str">
            <v>RMB</v>
          </cell>
          <cell r="H100" t="str">
            <v>1</v>
          </cell>
          <cell r="I100" t="str">
            <v>24.92</v>
          </cell>
        </row>
        <row r="101">
          <cell r="A101">
            <v>1793359</v>
          </cell>
          <cell r="B101" t="str">
            <v>法兰克福机场丽柏酒店</v>
          </cell>
          <cell r="C101" t="str">
            <v>35565567</v>
          </cell>
          <cell r="D101" t="str">
            <v/>
          </cell>
          <cell r="E101" t="str">
            <v/>
          </cell>
          <cell r="F101" t="str">
            <v>487.6</v>
          </cell>
          <cell r="G101" t="str">
            <v>RMB</v>
          </cell>
          <cell r="H101" t="str">
            <v>1</v>
          </cell>
          <cell r="I101" t="str">
            <v>69.22</v>
          </cell>
        </row>
        <row r="102">
          <cell r="A102">
            <v>1783137</v>
          </cell>
          <cell r="B102" t="str">
            <v>汉堡霍纳伦班NH酒店</v>
          </cell>
          <cell r="C102" t="str">
            <v>35370704</v>
          </cell>
          <cell r="D102" t="str">
            <v>reconfirmed by MS Dianna</v>
          </cell>
          <cell r="E102" t="str">
            <v/>
          </cell>
          <cell r="F102" t="str">
            <v>591.32</v>
          </cell>
          <cell r="G102" t="str">
            <v>RMB</v>
          </cell>
          <cell r="H102" t="str">
            <v>1</v>
          </cell>
          <cell r="I102" t="str">
            <v>84</v>
          </cell>
        </row>
        <row r="103">
          <cell r="A103">
            <v>1672893</v>
          </cell>
          <cell r="B103" t="str">
            <v>迪拜棕榈岛亚特兰蒂斯酒店</v>
          </cell>
          <cell r="C103" t="str">
            <v>34747112</v>
          </cell>
          <cell r="D103" t="str">
            <v/>
          </cell>
          <cell r="E103" t="str">
            <v/>
          </cell>
          <cell r="F103" t="str">
            <v>5148.18</v>
          </cell>
          <cell r="G103" t="str">
            <v>RMB</v>
          </cell>
          <cell r="H103" t="str">
            <v>1</v>
          </cell>
          <cell r="I103" t="str">
            <v>731.64</v>
          </cell>
        </row>
        <row r="104">
          <cell r="A104">
            <v>1750111</v>
          </cell>
          <cell r="B104" t="str">
            <v>迪拜棕榈岛亚特兰蒂斯酒店</v>
          </cell>
          <cell r="C104" t="str">
            <v>35139252</v>
          </cell>
          <cell r="D104" t="str">
            <v/>
          </cell>
          <cell r="E104" t="str">
            <v/>
          </cell>
          <cell r="F104" t="str">
            <v>1674.27</v>
          </cell>
          <cell r="G104" t="str">
            <v>RMB</v>
          </cell>
          <cell r="H104" t="str">
            <v>1</v>
          </cell>
          <cell r="I104" t="str">
            <v>237.84</v>
          </cell>
        </row>
        <row r="105">
          <cell r="A105">
            <v>1784337</v>
          </cell>
          <cell r="B105" t="str">
            <v>迪拜鲍宁顿朱美拉湖塔酒店</v>
          </cell>
          <cell r="C105" t="str">
            <v>35386203</v>
          </cell>
          <cell r="D105" t="str">
            <v/>
          </cell>
          <cell r="E105" t="str">
            <v/>
          </cell>
          <cell r="F105" t="str">
            <v>3926.63</v>
          </cell>
          <cell r="G105" t="str">
            <v>RMB</v>
          </cell>
          <cell r="H105" t="str">
            <v>1</v>
          </cell>
          <cell r="I105" t="str">
            <v>557.8</v>
          </cell>
        </row>
        <row r="106">
          <cell r="A106">
            <v>1783323</v>
          </cell>
          <cell r="B106" t="str">
            <v>迪拜鲍宁顿朱美拉湖塔酒店</v>
          </cell>
          <cell r="C106" t="str">
            <v>35371488</v>
          </cell>
          <cell r="D106" t="str">
            <v/>
          </cell>
          <cell r="E106" t="str">
            <v/>
          </cell>
          <cell r="F106" t="str">
            <v>5399.23</v>
          </cell>
          <cell r="G106" t="str">
            <v>RMB</v>
          </cell>
          <cell r="H106" t="str">
            <v>1</v>
          </cell>
          <cell r="I106" t="str">
            <v>766.99</v>
          </cell>
        </row>
        <row r="107">
          <cell r="A107">
            <v>1723974</v>
          </cell>
          <cell r="B107" t="str">
            <v>巴塞罗那奥拉酒店</v>
          </cell>
          <cell r="C107" t="str">
            <v>35051167</v>
          </cell>
          <cell r="D107" t="str">
            <v>Y47RCB</v>
          </cell>
          <cell r="E107" t="str">
            <v/>
          </cell>
          <cell r="F107" t="str">
            <v>3746.42</v>
          </cell>
          <cell r="G107" t="str">
            <v>RMB</v>
          </cell>
          <cell r="H107" t="str">
            <v>1</v>
          </cell>
          <cell r="I107" t="str">
            <v>532.2</v>
          </cell>
        </row>
        <row r="108">
          <cell r="A108">
            <v>1779298</v>
          </cell>
          <cell r="B108" t="str">
            <v>巴塞罗那环球酒店</v>
          </cell>
          <cell r="C108" t="str">
            <v>35316872</v>
          </cell>
          <cell r="D108" t="str">
            <v/>
          </cell>
          <cell r="E108" t="str">
            <v/>
          </cell>
          <cell r="F108" t="str">
            <v>2190.83</v>
          </cell>
          <cell r="G108" t="str">
            <v>RMB</v>
          </cell>
          <cell r="H108" t="str">
            <v>1</v>
          </cell>
          <cell r="I108" t="str">
            <v>311.22</v>
          </cell>
        </row>
        <row r="109">
          <cell r="A109">
            <v>1796409</v>
          </cell>
          <cell r="B109" t="str">
            <v>西尔肯托雷花园酒店</v>
          </cell>
          <cell r="C109" t="str">
            <v>35608807</v>
          </cell>
          <cell r="D109" t="str">
            <v/>
          </cell>
          <cell r="E109" t="str">
            <v/>
          </cell>
          <cell r="F109" t="str">
            <v>372.95</v>
          </cell>
          <cell r="G109" t="str">
            <v>RMB</v>
          </cell>
          <cell r="H109" t="str">
            <v>1</v>
          </cell>
          <cell r="I109" t="str">
            <v>52.98</v>
          </cell>
        </row>
        <row r="110">
          <cell r="A110">
            <v>1765085</v>
          </cell>
          <cell r="B110" t="str">
            <v>梅尼纳斯精品歌剧酒店</v>
          </cell>
          <cell r="C110" t="str">
            <v>35227449</v>
          </cell>
          <cell r="D110" t="str">
            <v/>
          </cell>
          <cell r="E110" t="str">
            <v/>
          </cell>
          <cell r="F110" t="str">
            <v>815.95</v>
          </cell>
          <cell r="G110" t="str">
            <v>RMB</v>
          </cell>
          <cell r="H110" t="str">
            <v>1</v>
          </cell>
          <cell r="I110" t="str">
            <v>115.91</v>
          </cell>
        </row>
        <row r="111">
          <cell r="A111">
            <v>1767212</v>
          </cell>
          <cell r="B111" t="str">
            <v>马德里迪尔酒店</v>
          </cell>
          <cell r="C111" t="str">
            <v>35242818</v>
          </cell>
          <cell r="D111" t="str">
            <v/>
          </cell>
          <cell r="E111" t="str">
            <v/>
          </cell>
          <cell r="F111" t="str">
            <v>2505.92</v>
          </cell>
          <cell r="G111" t="str">
            <v>RMB</v>
          </cell>
          <cell r="H111" t="str">
            <v>1</v>
          </cell>
          <cell r="I111" t="str">
            <v>355.98</v>
          </cell>
        </row>
        <row r="112">
          <cell r="A112">
            <v>1797956</v>
          </cell>
          <cell r="B112" t="str">
            <v>希尔顿伯明翰大街欢朋酒店</v>
          </cell>
          <cell r="C112" t="str">
            <v>35623586</v>
          </cell>
          <cell r="D112" t="str">
            <v>164-4674904</v>
          </cell>
          <cell r="E112" t="str">
            <v/>
          </cell>
          <cell r="F112" t="str">
            <v>739.98</v>
          </cell>
          <cell r="G112" t="str">
            <v>RMB</v>
          </cell>
          <cell r="H112" t="str">
            <v>1</v>
          </cell>
          <cell r="I112" t="str">
            <v>105.6</v>
          </cell>
        </row>
        <row r="113">
          <cell r="A113">
            <v>1770500</v>
          </cell>
          <cell r="B113" t="str">
            <v>福冈日航酒店</v>
          </cell>
          <cell r="C113" t="str">
            <v>35250884</v>
          </cell>
          <cell r="D113" t="str">
            <v>reconfirmed by MR CARL</v>
          </cell>
          <cell r="E113" t="str">
            <v/>
          </cell>
          <cell r="F113" t="str">
            <v>2072.85</v>
          </cell>
          <cell r="G113" t="str">
            <v>RMB</v>
          </cell>
          <cell r="H113" t="str">
            <v>1</v>
          </cell>
          <cell r="I113" t="str">
            <v>294.46</v>
          </cell>
        </row>
        <row r="114">
          <cell r="A114">
            <v>1783648</v>
          </cell>
          <cell r="B114" t="str">
            <v>里昂7号品质酒店套房旅舍</v>
          </cell>
          <cell r="C114" t="str">
            <v>35373791</v>
          </cell>
          <cell r="D114" t="str">
            <v/>
          </cell>
          <cell r="E114" t="str">
            <v/>
          </cell>
          <cell r="F114" t="str">
            <v>1300.48</v>
          </cell>
          <cell r="G114" t="str">
            <v>RMB</v>
          </cell>
          <cell r="H114" t="str">
            <v>1</v>
          </cell>
          <cell r="I114" t="str">
            <v>184.74</v>
          </cell>
        </row>
        <row r="115">
          <cell r="A115">
            <v>1780082</v>
          </cell>
          <cell r="B115" t="str">
            <v>浅草微笑酒店</v>
          </cell>
          <cell r="C115" t="str">
            <v>35326889</v>
          </cell>
          <cell r="D115" t="str">
            <v/>
          </cell>
          <cell r="E115" t="str">
            <v/>
          </cell>
          <cell r="F115" t="str">
            <v>7517.13</v>
          </cell>
          <cell r="G115" t="str">
            <v>RMB</v>
          </cell>
          <cell r="H115" t="str">
            <v>1</v>
          </cell>
          <cell r="I115" t="str">
            <v>1067.85</v>
          </cell>
        </row>
        <row r="116">
          <cell r="A116">
            <v>1796056</v>
          </cell>
          <cell r="B116" t="str">
            <v>文斯水门酒店</v>
          </cell>
          <cell r="C116" t="str">
            <v>35603028</v>
          </cell>
          <cell r="D116" t="str">
            <v>270464943</v>
          </cell>
          <cell r="E116" t="str">
            <v/>
          </cell>
          <cell r="F116" t="str">
            <v>732.81</v>
          </cell>
          <cell r="G116" t="str">
            <v>RMB</v>
          </cell>
          <cell r="H116" t="str">
            <v>1</v>
          </cell>
          <cell r="I116" t="str">
            <v>104.1</v>
          </cell>
        </row>
        <row r="117">
          <cell r="A117">
            <v>1790391</v>
          </cell>
          <cell r="B117" t="str">
            <v>文斯水门酒店</v>
          </cell>
          <cell r="C117" t="str">
            <v>35502721</v>
          </cell>
          <cell r="D117" t="str">
            <v/>
          </cell>
          <cell r="E117" t="str">
            <v/>
          </cell>
          <cell r="F117" t="str">
            <v>378.73</v>
          </cell>
          <cell r="G117" t="str">
            <v>RMB</v>
          </cell>
          <cell r="H117" t="str">
            <v>1</v>
          </cell>
          <cell r="I117" t="str">
            <v>53.8</v>
          </cell>
        </row>
        <row r="118">
          <cell r="A118">
            <v>1789963</v>
          </cell>
          <cell r="B118" t="str">
            <v>文斯水门酒店</v>
          </cell>
          <cell r="C118" t="str">
            <v>35499130</v>
          </cell>
          <cell r="D118" t="str">
            <v/>
          </cell>
          <cell r="E118" t="str">
            <v/>
          </cell>
          <cell r="F118" t="str">
            <v>2153.88</v>
          </cell>
          <cell r="G118" t="str">
            <v>RMB</v>
          </cell>
          <cell r="H118" t="str">
            <v>1</v>
          </cell>
          <cell r="I118" t="str">
            <v>305.97</v>
          </cell>
        </row>
        <row r="119">
          <cell r="A119">
            <v>1795231</v>
          </cell>
          <cell r="B119" t="str">
            <v>曼谷诺富特素坤逸20号酒店</v>
          </cell>
          <cell r="C119" t="str">
            <v>35590936</v>
          </cell>
          <cell r="D119" t="str">
            <v/>
          </cell>
          <cell r="E119" t="str">
            <v/>
          </cell>
          <cell r="F119" t="str">
            <v>514.42</v>
          </cell>
          <cell r="G119" t="str">
            <v>RMB</v>
          </cell>
          <cell r="H119" t="str">
            <v>1</v>
          </cell>
          <cell r="I119" t="str">
            <v>73.18</v>
          </cell>
        </row>
        <row r="120">
          <cell r="A120">
            <v>1796198</v>
          </cell>
          <cell r="B120" t="str">
            <v>曼谷正宗暹逻帕雅泰酒店</v>
          </cell>
          <cell r="C120" t="str">
            <v>35605025</v>
          </cell>
          <cell r="D120" t="str">
            <v>270478819</v>
          </cell>
          <cell r="E120" t="str">
            <v/>
          </cell>
          <cell r="F120" t="str">
            <v>0</v>
          </cell>
          <cell r="G120" t="str">
            <v>RMB</v>
          </cell>
          <cell r="H120" t="str">
            <v>1</v>
          </cell>
          <cell r="I120" t="str">
            <v>0</v>
          </cell>
        </row>
        <row r="121">
          <cell r="A121">
            <v>1796084</v>
          </cell>
          <cell r="B121" t="str">
            <v>曼谷正宗暹逻帕雅泰酒店</v>
          </cell>
          <cell r="C121" t="str">
            <v>35603469</v>
          </cell>
          <cell r="D121" t="str">
            <v>270468087</v>
          </cell>
          <cell r="E121" t="str">
            <v/>
          </cell>
          <cell r="F121" t="str">
            <v>1846.39</v>
          </cell>
          <cell r="G121" t="str">
            <v>RMB</v>
          </cell>
          <cell r="H121" t="str">
            <v>1</v>
          </cell>
          <cell r="I121" t="str">
            <v>262.29</v>
          </cell>
        </row>
        <row r="122">
          <cell r="A122">
            <v>1796471</v>
          </cell>
          <cell r="B122" t="str">
            <v>伦敦帕斯塔纳切尔西大桥水疗酒店</v>
          </cell>
          <cell r="C122" t="str">
            <v>35610726</v>
          </cell>
          <cell r="D122" t="str">
            <v/>
          </cell>
          <cell r="E122" t="str">
            <v/>
          </cell>
          <cell r="F122" t="str">
            <v>1093.03</v>
          </cell>
          <cell r="G122" t="str">
            <v>RMB</v>
          </cell>
          <cell r="H122" t="str">
            <v>1</v>
          </cell>
          <cell r="I122" t="str">
            <v>155.68</v>
          </cell>
        </row>
        <row r="123">
          <cell r="A123">
            <v>1790600</v>
          </cell>
          <cell r="B123" t="str">
            <v>伦敦英国皇家酒店</v>
          </cell>
          <cell r="C123" t="str">
            <v>35506636</v>
          </cell>
          <cell r="D123" t="str">
            <v/>
          </cell>
          <cell r="E123" t="str">
            <v/>
          </cell>
          <cell r="F123" t="str">
            <v>843.61</v>
          </cell>
          <cell r="G123" t="str">
            <v>RMB</v>
          </cell>
          <cell r="H123" t="str">
            <v>1</v>
          </cell>
          <cell r="I123" t="str">
            <v>119.84</v>
          </cell>
        </row>
        <row r="124">
          <cell r="A124">
            <v>1777829</v>
          </cell>
          <cell r="B124" t="str">
            <v>the b 东京 御茶水酒店</v>
          </cell>
          <cell r="C124" t="str">
            <v>35307510</v>
          </cell>
          <cell r="D124" t="str">
            <v/>
          </cell>
          <cell r="E124" t="str">
            <v/>
          </cell>
          <cell r="F124" t="str">
            <v>1433.73</v>
          </cell>
          <cell r="G124" t="str">
            <v>RMB</v>
          </cell>
          <cell r="H124" t="str">
            <v>1</v>
          </cell>
          <cell r="I124" t="str">
            <v>203.67</v>
          </cell>
        </row>
        <row r="125">
          <cell r="A125">
            <v>1764988</v>
          </cell>
          <cell r="B125" t="str">
            <v>香港嘉里酒店</v>
          </cell>
          <cell r="C125" t="str">
            <v>35226587</v>
          </cell>
          <cell r="D125" t="str">
            <v>reconfirmed</v>
          </cell>
          <cell r="E125" t="str">
            <v/>
          </cell>
          <cell r="F125" t="str">
            <v>5379.09</v>
          </cell>
          <cell r="G125" t="str">
            <v>RMB</v>
          </cell>
          <cell r="H125" t="str">
            <v>1</v>
          </cell>
          <cell r="I125" t="str">
            <v>764.13</v>
          </cell>
        </row>
        <row r="126">
          <cell r="A126">
            <v>1783686</v>
          </cell>
          <cell r="B126" t="str">
            <v>香榭丽舍皇家花园酒店</v>
          </cell>
          <cell r="C126" t="str">
            <v>35374282</v>
          </cell>
          <cell r="D126" t="str">
            <v/>
          </cell>
          <cell r="E126" t="str">
            <v/>
          </cell>
          <cell r="F126" t="str">
            <v>2705.49</v>
          </cell>
          <cell r="G126" t="str">
            <v>RMB</v>
          </cell>
          <cell r="H126" t="str">
            <v>1</v>
          </cell>
          <cell r="I126" t="str">
            <v>384.33</v>
          </cell>
        </row>
        <row r="127">
          <cell r="A127">
            <v>1793364</v>
          </cell>
          <cell r="B127" t="str">
            <v>宜必思巴黎阿莱西亚蒙帕纳斯酒店</v>
          </cell>
          <cell r="C127" t="str">
            <v>35565600</v>
          </cell>
          <cell r="D127" t="str">
            <v/>
          </cell>
          <cell r="E127" t="str">
            <v/>
          </cell>
          <cell r="F127" t="str">
            <v>936.03</v>
          </cell>
          <cell r="G127" t="str">
            <v>RMB</v>
          </cell>
          <cell r="H127" t="str">
            <v>1</v>
          </cell>
          <cell r="I127" t="str">
            <v>132.88</v>
          </cell>
        </row>
        <row r="128">
          <cell r="A128">
            <v>1793367</v>
          </cell>
          <cell r="B128" t="str">
            <v>宜必思巴黎阿莱西亚蒙帕纳斯酒店</v>
          </cell>
          <cell r="C128" t="str">
            <v>35565613</v>
          </cell>
          <cell r="D128" t="str">
            <v/>
          </cell>
          <cell r="E128" t="str">
            <v/>
          </cell>
          <cell r="F128" t="str">
            <v>936.03</v>
          </cell>
          <cell r="G128" t="str">
            <v>RMB</v>
          </cell>
          <cell r="H128" t="str">
            <v>1</v>
          </cell>
          <cell r="I128" t="str">
            <v>132.88</v>
          </cell>
        </row>
        <row r="129">
          <cell r="A129">
            <v>1778781</v>
          </cell>
          <cell r="B129" t="str">
            <v>巴黎圣乔治酒店</v>
          </cell>
          <cell r="C129" t="str">
            <v>35312869</v>
          </cell>
          <cell r="D129" t="str">
            <v/>
          </cell>
          <cell r="E129" t="str">
            <v/>
          </cell>
          <cell r="F129" t="str">
            <v>1985.42</v>
          </cell>
          <cell r="G129" t="str">
            <v>RMB</v>
          </cell>
          <cell r="H129" t="str">
            <v>1</v>
          </cell>
          <cell r="I129" t="str">
            <v>282.04</v>
          </cell>
        </row>
        <row r="130">
          <cell r="A130">
            <v>1797228</v>
          </cell>
          <cell r="B130" t="str">
            <v>南滩万豪假日俱乐部酒店</v>
          </cell>
          <cell r="C130" t="str">
            <v>35618918</v>
          </cell>
          <cell r="D130" t="str">
            <v>270606623</v>
          </cell>
          <cell r="E130" t="str">
            <v/>
          </cell>
          <cell r="F130" t="str">
            <v>2221.63</v>
          </cell>
          <cell r="G130" t="str">
            <v>RMB</v>
          </cell>
          <cell r="H130" t="str">
            <v>1</v>
          </cell>
          <cell r="I130" t="str">
            <v>317.04</v>
          </cell>
        </row>
        <row r="131">
          <cell r="A131">
            <v>1785836</v>
          </cell>
          <cell r="B131" t="str">
            <v>首尔中央观光酒店</v>
          </cell>
          <cell r="C131" t="str">
            <v>35412042</v>
          </cell>
          <cell r="D131" t="str">
            <v>095075</v>
          </cell>
          <cell r="E131" t="str">
            <v/>
          </cell>
          <cell r="F131" t="str">
            <v>500.72</v>
          </cell>
          <cell r="G131" t="str">
            <v>RMB</v>
          </cell>
          <cell r="H131" t="str">
            <v>1</v>
          </cell>
          <cell r="I131" t="str">
            <v>71.13</v>
          </cell>
        </row>
        <row r="132">
          <cell r="A132">
            <v>1792529</v>
          </cell>
          <cell r="B132" t="str">
            <v>釜山商务酒店</v>
          </cell>
          <cell r="C132" t="str">
            <v>35551733</v>
          </cell>
          <cell r="D132" t="str">
            <v>2002219011</v>
          </cell>
          <cell r="E132" t="str">
            <v/>
          </cell>
          <cell r="F132" t="str">
            <v>483.47</v>
          </cell>
          <cell r="G132" t="str">
            <v>RMB</v>
          </cell>
          <cell r="H132" t="str">
            <v>1</v>
          </cell>
          <cell r="I132" t="str">
            <v>68.68</v>
          </cell>
        </row>
        <row r="133">
          <cell r="A133">
            <v>1775128</v>
          </cell>
          <cell r="B133" t="str">
            <v>阿尔蒂斯 - 亚芬尼达酒店</v>
          </cell>
          <cell r="C133" t="str">
            <v>35284536</v>
          </cell>
          <cell r="D133" t="str">
            <v/>
          </cell>
          <cell r="E133" t="str">
            <v/>
          </cell>
          <cell r="F133" t="str">
            <v>4772.78</v>
          </cell>
          <cell r="G133" t="str">
            <v>RMB</v>
          </cell>
          <cell r="H133" t="str">
            <v>1</v>
          </cell>
          <cell r="I133" t="str">
            <v>678</v>
          </cell>
        </row>
        <row r="134">
          <cell r="A134">
            <v>1780969</v>
          </cell>
          <cell r="B134" t="str">
            <v>大阪格兰比亚大酒店</v>
          </cell>
          <cell r="C134" t="str">
            <v>35340444</v>
          </cell>
          <cell r="D134" t="str">
            <v/>
          </cell>
          <cell r="E134" t="str">
            <v/>
          </cell>
          <cell r="F134" t="str">
            <v>3077.39</v>
          </cell>
          <cell r="G134" t="str">
            <v>RMB</v>
          </cell>
          <cell r="H134" t="str">
            <v>1</v>
          </cell>
          <cell r="I134" t="str">
            <v>437.16</v>
          </cell>
        </row>
        <row r="135">
          <cell r="A135">
            <v>1798706</v>
          </cell>
          <cell r="B135" t="str">
            <v>里斯本城市酒店</v>
          </cell>
          <cell r="C135" t="str">
            <v>35627480</v>
          </cell>
          <cell r="D135" t="str">
            <v/>
          </cell>
          <cell r="E135" t="str">
            <v/>
          </cell>
          <cell r="F135" t="str">
            <v>1535.46</v>
          </cell>
          <cell r="G135" t="str">
            <v>RMB</v>
          </cell>
          <cell r="H135" t="str">
            <v>1</v>
          </cell>
          <cell r="I135" t="str">
            <v>219.12</v>
          </cell>
        </row>
        <row r="136">
          <cell r="A136">
            <v>1795466</v>
          </cell>
          <cell r="B136" t="str">
            <v>里尔酒店</v>
          </cell>
          <cell r="C136" t="str">
            <v>35600362</v>
          </cell>
          <cell r="D136" t="str">
            <v/>
          </cell>
          <cell r="E136" t="str">
            <v/>
          </cell>
          <cell r="F136" t="str">
            <v>557.32</v>
          </cell>
          <cell r="G136" t="str">
            <v>RMB</v>
          </cell>
          <cell r="H136" t="str">
            <v>1</v>
          </cell>
          <cell r="I136" t="str">
            <v>79.17</v>
          </cell>
        </row>
        <row r="137">
          <cell r="A137">
            <v>1792820</v>
          </cell>
          <cell r="B137" t="str">
            <v>里尔酒店</v>
          </cell>
          <cell r="C137" t="str">
            <v>35559331</v>
          </cell>
          <cell r="D137" t="str">
            <v>16420-2020</v>
          </cell>
          <cell r="E137" t="str">
            <v/>
          </cell>
          <cell r="F137" t="str">
            <v>624.05</v>
          </cell>
          <cell r="G137" t="str">
            <v>RMB</v>
          </cell>
          <cell r="H137" t="str">
            <v>1</v>
          </cell>
          <cell r="I137" t="str">
            <v>88.65</v>
          </cell>
        </row>
        <row r="138">
          <cell r="A138">
            <v>1795470</v>
          </cell>
          <cell r="B138" t="str">
            <v>里尔酒店</v>
          </cell>
          <cell r="C138" t="str">
            <v>35596870</v>
          </cell>
          <cell r="D138" t="str">
            <v/>
          </cell>
          <cell r="E138" t="str">
            <v/>
          </cell>
          <cell r="F138" t="str">
            <v>500.92</v>
          </cell>
          <cell r="G138" t="str">
            <v>RMB</v>
          </cell>
          <cell r="H138" t="str">
            <v>1</v>
          </cell>
          <cell r="I138" t="str">
            <v>71.26</v>
          </cell>
        </row>
        <row r="139">
          <cell r="A139">
            <v>1792717</v>
          </cell>
          <cell r="B139" t="str">
            <v>札幌三井花园酒店</v>
          </cell>
          <cell r="C139" t="str">
            <v>35556115</v>
          </cell>
          <cell r="D139" t="str">
            <v/>
          </cell>
          <cell r="E139" t="str">
            <v/>
          </cell>
          <cell r="F139" t="str">
            <v>634.96</v>
          </cell>
          <cell r="G139" t="str">
            <v>RMB</v>
          </cell>
          <cell r="H139" t="str">
            <v>1</v>
          </cell>
          <cell r="I139" t="str">
            <v>90.2</v>
          </cell>
        </row>
        <row r="140">
          <cell r="A140">
            <v>1793199</v>
          </cell>
          <cell r="B140" t="str">
            <v>罗西奥我的故事酒店</v>
          </cell>
          <cell r="C140" t="str">
            <v>35564287</v>
          </cell>
          <cell r="D140" t="str">
            <v/>
          </cell>
          <cell r="E140" t="str">
            <v/>
          </cell>
          <cell r="F140" t="str">
            <v>2449.27</v>
          </cell>
          <cell r="G140" t="str">
            <v>RMB</v>
          </cell>
          <cell r="H140" t="str">
            <v>1</v>
          </cell>
          <cell r="I140" t="str">
            <v>347.7</v>
          </cell>
        </row>
        <row r="141">
          <cell r="A141">
            <v>1793913</v>
          </cell>
          <cell r="B141" t="str">
            <v>普吉岛迈考海滩跃浪渡假村</v>
          </cell>
          <cell r="C141" t="str">
            <v>35570288</v>
          </cell>
          <cell r="D141" t="str">
            <v/>
          </cell>
          <cell r="E141" t="str">
            <v/>
          </cell>
          <cell r="F141" t="str">
            <v>998.02</v>
          </cell>
          <cell r="G141" t="str">
            <v>RMB</v>
          </cell>
          <cell r="H141" t="str">
            <v>1</v>
          </cell>
          <cell r="I141" t="str">
            <v>141.68</v>
          </cell>
        </row>
        <row r="142">
          <cell r="A142">
            <v>1783594</v>
          </cell>
          <cell r="B142" t="str">
            <v>普吉岛迈考海滩跃浪渡假村</v>
          </cell>
          <cell r="C142" t="str">
            <v>35372846</v>
          </cell>
          <cell r="D142" t="str">
            <v>15140248</v>
          </cell>
          <cell r="E142" t="str">
            <v/>
          </cell>
          <cell r="F142" t="str">
            <v>3339.26</v>
          </cell>
          <cell r="G142" t="str">
            <v>RMB</v>
          </cell>
          <cell r="H142" t="str">
            <v>1</v>
          </cell>
          <cell r="I142" t="str">
            <v>474.36</v>
          </cell>
        </row>
        <row r="143">
          <cell r="A143">
            <v>1786337</v>
          </cell>
          <cell r="B143" t="str">
            <v>普吉岛迈考海滩跃浪渡假村</v>
          </cell>
          <cell r="C143" t="str">
            <v>35423058</v>
          </cell>
          <cell r="D143" t="str">
            <v/>
          </cell>
          <cell r="E143" t="str">
            <v/>
          </cell>
          <cell r="F143" t="str">
            <v>553.52</v>
          </cell>
          <cell r="G143" t="str">
            <v>RMB</v>
          </cell>
          <cell r="H143" t="str">
            <v>1</v>
          </cell>
          <cell r="I143" t="str">
            <v>78.63</v>
          </cell>
        </row>
        <row r="144">
          <cell r="A144">
            <v>1792617</v>
          </cell>
          <cell r="B144" t="str">
            <v>NH墨西哥城历史中心酒店</v>
          </cell>
          <cell r="C144" t="str">
            <v>35552466</v>
          </cell>
          <cell r="D144" t="str">
            <v>82914224</v>
          </cell>
          <cell r="E144" t="str">
            <v/>
          </cell>
          <cell r="F144" t="str">
            <v>1703.21</v>
          </cell>
          <cell r="G144" t="str">
            <v>RMB</v>
          </cell>
          <cell r="H144" t="str">
            <v>1</v>
          </cell>
          <cell r="I144" t="str">
            <v>241.95</v>
          </cell>
        </row>
        <row r="145">
          <cell r="A145">
            <v>1781089</v>
          </cell>
          <cell r="B145" t="str">
            <v>开普敦湾景酒店</v>
          </cell>
          <cell r="C145" t="str">
            <v>35342245</v>
          </cell>
          <cell r="D145" t="str">
            <v>19451235</v>
          </cell>
          <cell r="E145" t="str">
            <v/>
          </cell>
          <cell r="F145" t="str">
            <v>8754.32</v>
          </cell>
          <cell r="G145" t="str">
            <v>RMB</v>
          </cell>
          <cell r="H145" t="str">
            <v>1</v>
          </cell>
          <cell r="I145" t="str">
            <v>1243.6</v>
          </cell>
        </row>
        <row r="146">
          <cell r="A146">
            <v>1745007</v>
          </cell>
          <cell r="B146" t="str">
            <v>曼谷素坤逸中心55超豪华酒店</v>
          </cell>
          <cell r="C146" t="str">
            <v>35119548</v>
          </cell>
          <cell r="D146" t="str">
            <v/>
          </cell>
          <cell r="E146" t="str">
            <v/>
          </cell>
          <cell r="F146" t="str">
            <v>2243.84</v>
          </cell>
          <cell r="G146" t="str">
            <v>RMB</v>
          </cell>
          <cell r="H146" t="str">
            <v>1</v>
          </cell>
          <cell r="I146" t="str">
            <v>318.75</v>
          </cell>
        </row>
        <row r="147">
          <cell r="A147">
            <v>1694276</v>
          </cell>
          <cell r="B147" t="str">
            <v>曼谷素坤逸中心55超豪华酒店</v>
          </cell>
          <cell r="C147" t="str">
            <v>34887417</v>
          </cell>
          <cell r="D147" t="str">
            <v/>
          </cell>
          <cell r="E147" t="str">
            <v/>
          </cell>
          <cell r="F147" t="str">
            <v>1511.38</v>
          </cell>
          <cell r="G147" t="str">
            <v>RMB</v>
          </cell>
          <cell r="H147" t="str">
            <v>1</v>
          </cell>
          <cell r="I147" t="str">
            <v>214.7</v>
          </cell>
        </row>
        <row r="148">
          <cell r="A148">
            <v>1740441</v>
          </cell>
          <cell r="B148" t="str">
            <v>曼谷素坤逸中心55超豪华酒店</v>
          </cell>
          <cell r="C148" t="str">
            <v>35106781</v>
          </cell>
          <cell r="D148" t="str">
            <v>263534331</v>
          </cell>
          <cell r="E148" t="str">
            <v/>
          </cell>
          <cell r="F148" t="str">
            <v>1083.31</v>
          </cell>
          <cell r="G148" t="str">
            <v>RMB</v>
          </cell>
          <cell r="H148" t="str">
            <v>1</v>
          </cell>
          <cell r="I148" t="str">
            <v>153.89</v>
          </cell>
        </row>
        <row r="149">
          <cell r="A149">
            <v>1740756</v>
          </cell>
          <cell r="B149" t="str">
            <v>曼谷素坤逸中心55超豪华酒店</v>
          </cell>
          <cell r="C149" t="str">
            <v>35106978</v>
          </cell>
          <cell r="D149" t="str">
            <v/>
          </cell>
          <cell r="E149" t="str">
            <v/>
          </cell>
          <cell r="F149" t="str">
            <v>766.32</v>
          </cell>
          <cell r="G149" t="str">
            <v>RMB</v>
          </cell>
          <cell r="H149" t="str">
            <v>1</v>
          </cell>
          <cell r="I149" t="str">
            <v>108.86</v>
          </cell>
        </row>
        <row r="150">
          <cell r="A150">
            <v>1793883</v>
          </cell>
          <cell r="B150" t="str">
            <v>墨尔本南方大酒店</v>
          </cell>
          <cell r="C150" t="str">
            <v>35569302</v>
          </cell>
          <cell r="D150" t="str">
            <v>83328426</v>
          </cell>
          <cell r="E150" t="str">
            <v/>
          </cell>
          <cell r="F150" t="str">
            <v>534.51</v>
          </cell>
          <cell r="G150" t="str">
            <v>RMB</v>
          </cell>
          <cell r="H150" t="str">
            <v>1</v>
          </cell>
          <cell r="I150" t="str">
            <v>75.88</v>
          </cell>
        </row>
        <row r="151">
          <cell r="A151">
            <v>1792710</v>
          </cell>
          <cell r="B151" t="str">
            <v>墨尔本南方大酒店</v>
          </cell>
          <cell r="C151" t="str">
            <v>35555939</v>
          </cell>
          <cell r="D151" t="str">
            <v>41294886</v>
          </cell>
          <cell r="E151" t="str">
            <v/>
          </cell>
          <cell r="F151" t="str">
            <v>417.94</v>
          </cell>
          <cell r="G151" t="str">
            <v>RMB</v>
          </cell>
          <cell r="H151" t="str">
            <v>1</v>
          </cell>
          <cell r="I151" t="str">
            <v>59.37</v>
          </cell>
        </row>
        <row r="152">
          <cell r="A152">
            <v>1776964</v>
          </cell>
          <cell r="B152" t="str">
            <v>索菲特墨尔本柯林斯酒店</v>
          </cell>
          <cell r="C152" t="str">
            <v>35299379</v>
          </cell>
          <cell r="D152" t="str">
            <v>reconfirmed</v>
          </cell>
          <cell r="E152" t="str">
            <v/>
          </cell>
          <cell r="F152" t="str">
            <v>1507.23</v>
          </cell>
          <cell r="G152" t="str">
            <v>RMB</v>
          </cell>
          <cell r="H152" t="str">
            <v>1</v>
          </cell>
          <cell r="I152" t="str">
            <v>214.11</v>
          </cell>
        </row>
        <row r="153">
          <cell r="A153">
            <v>1785508</v>
          </cell>
          <cell r="B153" t="str">
            <v>悉尼南部大酒店</v>
          </cell>
          <cell r="C153" t="str">
            <v>35409326</v>
          </cell>
          <cell r="D153" t="str">
            <v>268157963</v>
          </cell>
          <cell r="E153" t="str">
            <v/>
          </cell>
          <cell r="F153" t="str">
            <v>689.59</v>
          </cell>
          <cell r="G153" t="str">
            <v>RMB</v>
          </cell>
          <cell r="H153" t="str">
            <v>1</v>
          </cell>
          <cell r="I153" t="str">
            <v>97.96</v>
          </cell>
        </row>
        <row r="154">
          <cell r="A154">
            <v>1778188</v>
          </cell>
          <cell r="B154" t="str">
            <v>悉尼南部大酒店</v>
          </cell>
          <cell r="C154" t="str">
            <v>35310193</v>
          </cell>
          <cell r="D154" t="str">
            <v/>
          </cell>
          <cell r="E154" t="str">
            <v/>
          </cell>
          <cell r="F154" t="str">
            <v>0</v>
          </cell>
          <cell r="G154" t="str">
            <v>RMB</v>
          </cell>
          <cell r="H154" t="str">
            <v>1</v>
          </cell>
          <cell r="I154" t="str">
            <v>0</v>
          </cell>
        </row>
        <row r="155">
          <cell r="A155">
            <v>1781876</v>
          </cell>
          <cell r="B155" t="str">
            <v>新山太平洋公主酒店</v>
          </cell>
          <cell r="C155" t="str">
            <v>35353476</v>
          </cell>
          <cell r="D155" t="str">
            <v/>
          </cell>
          <cell r="E155" t="str">
            <v/>
          </cell>
          <cell r="F155" t="str">
            <v>542.75</v>
          </cell>
          <cell r="G155" t="str">
            <v>RMB</v>
          </cell>
          <cell r="H155" t="str">
            <v>1</v>
          </cell>
          <cell r="I155" t="str">
            <v>77.1</v>
          </cell>
        </row>
        <row r="156">
          <cell r="A156">
            <v>1721399</v>
          </cell>
          <cell r="B156" t="str">
            <v>兰卡威成功浮罗交怡度假村</v>
          </cell>
          <cell r="C156" t="str">
            <v>35039784</v>
          </cell>
          <cell r="D156" t="str">
            <v>573889</v>
          </cell>
          <cell r="E156" t="str">
            <v/>
          </cell>
          <cell r="F156" t="str">
            <v>4793.69</v>
          </cell>
          <cell r="G156" t="str">
            <v>RMB</v>
          </cell>
          <cell r="H156" t="str">
            <v>1</v>
          </cell>
          <cell r="I156" t="str">
            <v>680.97</v>
          </cell>
        </row>
        <row r="157">
          <cell r="A157">
            <v>1752076</v>
          </cell>
          <cell r="B157" t="str">
            <v>兰卡威成功浮罗交怡度假村</v>
          </cell>
          <cell r="C157" t="str">
            <v>35150171</v>
          </cell>
          <cell r="D157" t="str">
            <v>577220</v>
          </cell>
          <cell r="E157" t="str">
            <v/>
          </cell>
          <cell r="F157" t="str">
            <v>1471.96</v>
          </cell>
          <cell r="G157" t="str">
            <v>RMB</v>
          </cell>
          <cell r="H157" t="str">
            <v>1</v>
          </cell>
          <cell r="I157" t="str">
            <v>209.1</v>
          </cell>
        </row>
        <row r="158">
          <cell r="A158">
            <v>1749771</v>
          </cell>
          <cell r="B158" t="str">
            <v>兰卡威成功浮罗交怡度假村</v>
          </cell>
          <cell r="C158" t="str">
            <v>35138988</v>
          </cell>
          <cell r="D158" t="str">
            <v>577011</v>
          </cell>
          <cell r="E158" t="str">
            <v/>
          </cell>
          <cell r="F158" t="str">
            <v>2030.75</v>
          </cell>
          <cell r="G158" t="str">
            <v>RMB</v>
          </cell>
          <cell r="H158" t="str">
            <v>1</v>
          </cell>
          <cell r="I158" t="str">
            <v>288.48</v>
          </cell>
        </row>
        <row r="159">
          <cell r="A159">
            <v>1746278</v>
          </cell>
          <cell r="B159" t="str">
            <v>兰卡威成功浮罗交怡度假村</v>
          </cell>
          <cell r="C159" t="str">
            <v>35122721</v>
          </cell>
          <cell r="D159" t="str">
            <v/>
          </cell>
          <cell r="E159" t="str">
            <v/>
          </cell>
          <cell r="F159" t="str">
            <v>7468.06</v>
          </cell>
          <cell r="G159" t="str">
            <v>RMB</v>
          </cell>
          <cell r="H159" t="str">
            <v>1</v>
          </cell>
          <cell r="I159" t="str">
            <v>1060.88</v>
          </cell>
        </row>
        <row r="160">
          <cell r="A160">
            <v>1721662</v>
          </cell>
          <cell r="B160" t="str">
            <v>兰卡威成功浮罗交怡度假村</v>
          </cell>
          <cell r="C160" t="str">
            <v>35042388</v>
          </cell>
          <cell r="D160" t="str">
            <v/>
          </cell>
          <cell r="E160" t="str">
            <v/>
          </cell>
          <cell r="F160" t="str">
            <v>2780.32</v>
          </cell>
          <cell r="G160" t="str">
            <v>RMB</v>
          </cell>
          <cell r="H160" t="str">
            <v>1</v>
          </cell>
          <cell r="I160" t="str">
            <v>394.96</v>
          </cell>
        </row>
        <row r="161">
          <cell r="A161">
            <v>1793759</v>
          </cell>
          <cell r="B161" t="str">
            <v>宿务水蓝城城市酒店</v>
          </cell>
          <cell r="C161" t="str">
            <v>35568294</v>
          </cell>
          <cell r="D161" t="str">
            <v/>
          </cell>
          <cell r="E161" t="str">
            <v/>
          </cell>
          <cell r="F161" t="str">
            <v>1173.85</v>
          </cell>
          <cell r="G161" t="str">
            <v>RMB</v>
          </cell>
          <cell r="H161" t="str">
            <v>1</v>
          </cell>
          <cell r="I161" t="str">
            <v>166.64</v>
          </cell>
        </row>
        <row r="162">
          <cell r="A162">
            <v>1795446</v>
          </cell>
          <cell r="B162" t="str">
            <v>宿务水蓝城城市酒店</v>
          </cell>
          <cell r="C162" t="str">
            <v>35596236</v>
          </cell>
          <cell r="D162" t="str">
            <v/>
          </cell>
          <cell r="E162" t="str">
            <v/>
          </cell>
          <cell r="F162" t="str">
            <v>1170.69</v>
          </cell>
          <cell r="G162" t="str">
            <v>RMB</v>
          </cell>
          <cell r="H162" t="str">
            <v>1</v>
          </cell>
          <cell r="I162" t="str">
            <v>166.54</v>
          </cell>
        </row>
        <row r="163">
          <cell r="A163">
            <v>1778086</v>
          </cell>
          <cell r="B163" t="str">
            <v>宿务红色星球酒店</v>
          </cell>
          <cell r="C163" t="str">
            <v>35309531</v>
          </cell>
          <cell r="D163" t="str">
            <v>266854503</v>
          </cell>
          <cell r="E163" t="str">
            <v/>
          </cell>
          <cell r="F163" t="str">
            <v>1017.49</v>
          </cell>
          <cell r="G163" t="str">
            <v>RMB</v>
          </cell>
          <cell r="H163" t="str">
            <v>1</v>
          </cell>
          <cell r="I163" t="str">
            <v>144.54</v>
          </cell>
        </row>
        <row r="164">
          <cell r="A164">
            <v>1796511</v>
          </cell>
          <cell r="B164" t="str">
            <v>华南布尔中城汽车旅馆</v>
          </cell>
          <cell r="C164" t="str">
            <v>35611009</v>
          </cell>
          <cell r="D164" t="str">
            <v/>
          </cell>
          <cell r="E164" t="str">
            <v/>
          </cell>
          <cell r="F164" t="str">
            <v>575.86</v>
          </cell>
          <cell r="G164" t="str">
            <v>RMB</v>
          </cell>
          <cell r="H164" t="str">
            <v>1</v>
          </cell>
          <cell r="I164" t="str">
            <v>82.02</v>
          </cell>
        </row>
        <row r="165">
          <cell r="A165">
            <v>1780138</v>
          </cell>
          <cell r="B165" t="str">
            <v>布里斯班伊丽莎白街宜必思尚品酒店</v>
          </cell>
          <cell r="C165" t="str">
            <v>35328330</v>
          </cell>
          <cell r="D165" t="str">
            <v>280-861683</v>
          </cell>
          <cell r="E165" t="str">
            <v/>
          </cell>
          <cell r="F165" t="str">
            <v>551.97</v>
          </cell>
          <cell r="G165" t="str">
            <v>RMB</v>
          </cell>
          <cell r="H165" t="str">
            <v>1</v>
          </cell>
          <cell r="I165" t="str">
            <v>78.41</v>
          </cell>
        </row>
        <row r="166">
          <cell r="A166">
            <v>1790392</v>
          </cell>
          <cell r="B166" t="str">
            <v>槟城火烈鸟海滩酒店</v>
          </cell>
          <cell r="C166" t="str">
            <v>35502733</v>
          </cell>
          <cell r="D166" t="str">
            <v>310549</v>
          </cell>
          <cell r="E166" t="str">
            <v/>
          </cell>
          <cell r="F166" t="str">
            <v>314.95</v>
          </cell>
          <cell r="G166" t="str">
            <v>RMB</v>
          </cell>
          <cell r="H166" t="str">
            <v>1</v>
          </cell>
          <cell r="I166" t="str">
            <v>44.74</v>
          </cell>
        </row>
        <row r="167">
          <cell r="A167">
            <v>1762543</v>
          </cell>
          <cell r="B167" t="str">
            <v>新加坡富丽敦酒店</v>
          </cell>
          <cell r="C167" t="str">
            <v>35208378</v>
          </cell>
          <cell r="D167" t="str">
            <v/>
          </cell>
          <cell r="E167" t="str">
            <v/>
          </cell>
          <cell r="F167" t="str">
            <v>1627.53</v>
          </cell>
          <cell r="G167" t="str">
            <v>RMB</v>
          </cell>
          <cell r="H167" t="str">
            <v>1</v>
          </cell>
          <cell r="I167" t="str">
            <v>231.2</v>
          </cell>
        </row>
        <row r="168">
          <cell r="A168">
            <v>1697963</v>
          </cell>
          <cell r="B168" t="str">
            <v>新加坡凯贝丽酒店式服务公寓</v>
          </cell>
          <cell r="C168" t="str">
            <v>34913449</v>
          </cell>
          <cell r="D168" t="str">
            <v>74192527</v>
          </cell>
          <cell r="E168" t="str">
            <v/>
          </cell>
          <cell r="F168" t="str">
            <v>1023.4</v>
          </cell>
          <cell r="G168" t="str">
            <v>RMB</v>
          </cell>
          <cell r="H168" t="str">
            <v>1</v>
          </cell>
          <cell r="I168" t="str">
            <v>145.38</v>
          </cell>
        </row>
        <row r="169">
          <cell r="A169">
            <v>1782002</v>
          </cell>
          <cell r="B169" t="str">
            <v>新加坡公园大道樟宜酒店</v>
          </cell>
          <cell r="C169" t="str">
            <v>35356753</v>
          </cell>
          <cell r="D169" t="str">
            <v/>
          </cell>
          <cell r="E169" t="str">
            <v/>
          </cell>
          <cell r="F169" t="str">
            <v>2058.07</v>
          </cell>
          <cell r="G169" t="str">
            <v>RMB</v>
          </cell>
          <cell r="H169" t="str">
            <v>1</v>
          </cell>
          <cell r="I169" t="str">
            <v>292.36</v>
          </cell>
        </row>
        <row r="170">
          <cell r="A170">
            <v>1721875</v>
          </cell>
          <cell r="B170" t="str">
            <v>新加坡公园大道樟宜酒店</v>
          </cell>
          <cell r="C170" t="str">
            <v>35044510</v>
          </cell>
          <cell r="D170" t="str">
            <v>322-1500578</v>
          </cell>
          <cell r="E170" t="str">
            <v/>
          </cell>
          <cell r="F170" t="str">
            <v>860.93</v>
          </cell>
          <cell r="G170" t="str">
            <v>RMB</v>
          </cell>
          <cell r="H170" t="str">
            <v>1</v>
          </cell>
          <cell r="I170" t="str">
            <v>122.3</v>
          </cell>
        </row>
        <row r="171">
          <cell r="A171">
            <v>1703917</v>
          </cell>
          <cell r="B171" t="str">
            <v>新加坡公园大道樟宜酒店</v>
          </cell>
          <cell r="C171" t="str">
            <v>34946664</v>
          </cell>
          <cell r="D171" t="str">
            <v>3091716</v>
          </cell>
          <cell r="E171" t="str">
            <v/>
          </cell>
          <cell r="F171" t="str">
            <v>1616.83</v>
          </cell>
          <cell r="G171" t="str">
            <v>RMB</v>
          </cell>
          <cell r="H171" t="str">
            <v>1</v>
          </cell>
          <cell r="I171" t="str">
            <v>229.68</v>
          </cell>
        </row>
        <row r="172">
          <cell r="A172">
            <v>1783735</v>
          </cell>
          <cell r="B172" t="str">
            <v>新加坡百乐海景酒店</v>
          </cell>
          <cell r="C172" t="str">
            <v>35374583</v>
          </cell>
          <cell r="D172" t="str">
            <v/>
          </cell>
          <cell r="E172" t="str">
            <v/>
          </cell>
          <cell r="F172" t="str">
            <v>6080.72</v>
          </cell>
          <cell r="G172" t="str">
            <v>RMB</v>
          </cell>
          <cell r="H172" t="str">
            <v>1</v>
          </cell>
          <cell r="I172" t="str">
            <v>863.8</v>
          </cell>
        </row>
        <row r="173">
          <cell r="A173">
            <v>1798454</v>
          </cell>
          <cell r="B173" t="str">
            <v>吉隆坡孟沙铂尔曼酒店</v>
          </cell>
          <cell r="C173" t="str">
            <v>35625878</v>
          </cell>
          <cell r="D173" t="str">
            <v/>
          </cell>
          <cell r="E173" t="str">
            <v/>
          </cell>
          <cell r="F173" t="str">
            <v>2237.46</v>
          </cell>
          <cell r="G173" t="str">
            <v>RMB</v>
          </cell>
          <cell r="H173" t="str">
            <v>1</v>
          </cell>
          <cell r="I173" t="str">
            <v>319.3</v>
          </cell>
        </row>
        <row r="174">
          <cell r="A174">
            <v>1797303</v>
          </cell>
          <cell r="B174" t="str">
            <v>吉隆坡孟沙铂尔曼酒店</v>
          </cell>
          <cell r="C174" t="str">
            <v>35620383</v>
          </cell>
          <cell r="D174" t="str">
            <v>CF-6SKMWY/1</v>
          </cell>
          <cell r="E174" t="str">
            <v/>
          </cell>
          <cell r="F174" t="str">
            <v>426.89</v>
          </cell>
          <cell r="G174" t="str">
            <v>RMB</v>
          </cell>
          <cell r="H174" t="str">
            <v>1</v>
          </cell>
          <cell r="I174" t="str">
            <v>60.92</v>
          </cell>
        </row>
        <row r="175">
          <cell r="A175">
            <v>1797321</v>
          </cell>
          <cell r="B175" t="str">
            <v>吉隆坡孟沙铂尔曼酒店</v>
          </cell>
          <cell r="C175" t="str">
            <v>35620439</v>
          </cell>
          <cell r="D175" t="str">
            <v>CF-8AWSRA/1</v>
          </cell>
          <cell r="E175" t="str">
            <v/>
          </cell>
          <cell r="F175" t="str">
            <v>426.89</v>
          </cell>
          <cell r="G175" t="str">
            <v>RMB</v>
          </cell>
          <cell r="H175" t="str">
            <v>1</v>
          </cell>
          <cell r="I175" t="str">
            <v>60.92</v>
          </cell>
        </row>
        <row r="176">
          <cell r="A176">
            <v>1797348</v>
          </cell>
          <cell r="B176" t="str">
            <v>吉隆坡孟沙铂尔曼酒店</v>
          </cell>
          <cell r="C176" t="str">
            <v>35620548</v>
          </cell>
          <cell r="D176" t="str">
            <v>CF-JJU22A/1</v>
          </cell>
          <cell r="E176" t="str">
            <v/>
          </cell>
          <cell r="F176" t="str">
            <v>426.89</v>
          </cell>
          <cell r="G176" t="str">
            <v>RMB</v>
          </cell>
          <cell r="H176" t="str">
            <v>1</v>
          </cell>
          <cell r="I176" t="str">
            <v>60.92</v>
          </cell>
        </row>
        <row r="177">
          <cell r="A177">
            <v>1797261</v>
          </cell>
          <cell r="B177" t="str">
            <v>霍巴特美居酒店</v>
          </cell>
          <cell r="C177" t="str">
            <v>35619940</v>
          </cell>
          <cell r="D177" t="str">
            <v>280-857957</v>
          </cell>
          <cell r="E177" t="str">
            <v/>
          </cell>
          <cell r="F177" t="str">
            <v>2920.82</v>
          </cell>
          <cell r="G177" t="str">
            <v>RMB</v>
          </cell>
          <cell r="H177" t="str">
            <v>1</v>
          </cell>
          <cell r="I177" t="str">
            <v>416.82</v>
          </cell>
        </row>
        <row r="178">
          <cell r="A178">
            <v>1782513</v>
          </cell>
          <cell r="B178" t="str">
            <v>悉尼雷吉斯机场酒店</v>
          </cell>
          <cell r="C178" t="str">
            <v>35363701</v>
          </cell>
          <cell r="D178" t="str">
            <v/>
          </cell>
          <cell r="E178" t="str">
            <v/>
          </cell>
          <cell r="F178" t="str">
            <v>705.08</v>
          </cell>
          <cell r="G178" t="str">
            <v>RMB</v>
          </cell>
          <cell r="H178" t="str">
            <v>1</v>
          </cell>
          <cell r="I178" t="str">
            <v>100.16</v>
          </cell>
        </row>
        <row r="179">
          <cell r="A179">
            <v>1791964</v>
          </cell>
          <cell r="B179" t="str">
            <v>奇诺酒店</v>
          </cell>
          <cell r="C179" t="str">
            <v>35539838</v>
          </cell>
          <cell r="D179" t="str">
            <v>13547</v>
          </cell>
          <cell r="E179" t="str">
            <v/>
          </cell>
          <cell r="F179" t="str">
            <v>1674.91</v>
          </cell>
          <cell r="G179" t="str">
            <v>RMB</v>
          </cell>
          <cell r="H179" t="str">
            <v>1</v>
          </cell>
          <cell r="I179" t="str">
            <v>237.93</v>
          </cell>
        </row>
        <row r="180">
          <cell r="A180">
            <v>1784730</v>
          </cell>
          <cell r="B180" t="str">
            <v>纽约市金融区逸林酒店</v>
          </cell>
          <cell r="C180" t="str">
            <v>35394854</v>
          </cell>
          <cell r="D180" t="str">
            <v>82049541</v>
          </cell>
          <cell r="E180" t="str">
            <v/>
          </cell>
          <cell r="F180" t="str">
            <v>752.31</v>
          </cell>
          <cell r="G180" t="str">
            <v>RMB</v>
          </cell>
          <cell r="H180" t="str">
            <v>1</v>
          </cell>
          <cell r="I180" t="str">
            <v>106.87</v>
          </cell>
        </row>
        <row r="181">
          <cell r="A181">
            <v>1795336</v>
          </cell>
          <cell r="B181" t="str">
            <v>纽约市金融区逸林酒店</v>
          </cell>
          <cell r="C181" t="str">
            <v>35593688</v>
          </cell>
          <cell r="D181" t="str">
            <v/>
          </cell>
          <cell r="E181" t="str">
            <v/>
          </cell>
          <cell r="F181" t="str">
            <v>2654.62</v>
          </cell>
          <cell r="G181" t="str">
            <v>RMB</v>
          </cell>
          <cell r="H181" t="str">
            <v>1</v>
          </cell>
          <cell r="I181" t="str">
            <v>377.64</v>
          </cell>
        </row>
        <row r="182">
          <cell r="A182">
            <v>1798503</v>
          </cell>
          <cell r="B182" t="str">
            <v>纽约市金融区逸林酒店</v>
          </cell>
          <cell r="C182" t="str">
            <v>35626749</v>
          </cell>
          <cell r="D182" t="str">
            <v/>
          </cell>
          <cell r="E182" t="str">
            <v/>
          </cell>
          <cell r="F182" t="str">
            <v>621.77</v>
          </cell>
          <cell r="G182" t="str">
            <v>RMB</v>
          </cell>
          <cell r="H182" t="str">
            <v>1</v>
          </cell>
          <cell r="I182" t="str">
            <v>88.73</v>
          </cell>
        </row>
        <row r="183">
          <cell r="A183">
            <v>1781672</v>
          </cell>
          <cell r="B183" t="str">
            <v>里约全套房赌场酒店</v>
          </cell>
          <cell r="C183" t="str">
            <v>35348918</v>
          </cell>
          <cell r="D183" t="str">
            <v>35348918</v>
          </cell>
          <cell r="E183" t="str">
            <v/>
          </cell>
          <cell r="F183" t="str">
            <v>1302.8</v>
          </cell>
          <cell r="G183" t="str">
            <v>RMB</v>
          </cell>
          <cell r="H183" t="str">
            <v>1</v>
          </cell>
          <cell r="I183" t="str">
            <v>185.07</v>
          </cell>
        </row>
        <row r="184">
          <cell r="A184">
            <v>1781228</v>
          </cell>
          <cell r="B184" t="str">
            <v>里约全套房赌场酒店</v>
          </cell>
          <cell r="C184" t="str">
            <v>35345805</v>
          </cell>
          <cell r="D184" t="str">
            <v/>
          </cell>
          <cell r="E184" t="str">
            <v/>
          </cell>
          <cell r="F184" t="str">
            <v>1474.92</v>
          </cell>
          <cell r="G184" t="str">
            <v>RMB</v>
          </cell>
          <cell r="H184" t="str">
            <v>1</v>
          </cell>
          <cell r="I184" t="str">
            <v>209.52</v>
          </cell>
        </row>
        <row r="185">
          <cell r="A185">
            <v>1795602</v>
          </cell>
          <cell r="B185" t="str">
            <v>芝加哥酒店</v>
          </cell>
          <cell r="C185" t="str">
            <v>35600488</v>
          </cell>
          <cell r="D185" t="str">
            <v/>
          </cell>
          <cell r="E185" t="str">
            <v/>
          </cell>
          <cell r="F185" t="str">
            <v>396.25</v>
          </cell>
          <cell r="G185" t="str">
            <v>RMB</v>
          </cell>
          <cell r="H185" t="str">
            <v>1</v>
          </cell>
          <cell r="I185" t="str">
            <v>56.29</v>
          </cell>
        </row>
        <row r="186">
          <cell r="A186">
            <v>1793498</v>
          </cell>
          <cell r="B186" t="str">
            <v>芝加哥酒店</v>
          </cell>
          <cell r="C186" t="str">
            <v>35567233</v>
          </cell>
          <cell r="D186" t="str">
            <v/>
          </cell>
          <cell r="E186" t="str">
            <v/>
          </cell>
          <cell r="F186" t="str">
            <v>334.46</v>
          </cell>
          <cell r="G186" t="str">
            <v>RMB</v>
          </cell>
          <cell r="H186" t="str">
            <v>1</v>
          </cell>
          <cell r="I186" t="str">
            <v>47.48</v>
          </cell>
        </row>
        <row r="187">
          <cell r="A187">
            <v>1797394</v>
          </cell>
          <cell r="B187" t="str">
            <v>云霄塔赌场度假酒店</v>
          </cell>
          <cell r="C187" t="str">
            <v>35620653</v>
          </cell>
          <cell r="D187" t="str">
            <v>270634539</v>
          </cell>
          <cell r="E187" t="str">
            <v/>
          </cell>
          <cell r="F187" t="str">
            <v>169.16</v>
          </cell>
          <cell r="G187" t="str">
            <v>RMB</v>
          </cell>
          <cell r="H187" t="str">
            <v>1</v>
          </cell>
          <cell r="I187" t="str">
            <v>24.14</v>
          </cell>
        </row>
        <row r="188">
          <cell r="A188">
            <v>1794425</v>
          </cell>
          <cell r="B188" t="str">
            <v>热带拉斯维加斯希尔顿逸林酒店</v>
          </cell>
          <cell r="C188" t="str">
            <v>35580432</v>
          </cell>
          <cell r="D188" t="str">
            <v/>
          </cell>
          <cell r="E188" t="str">
            <v/>
          </cell>
          <cell r="F188" t="str">
            <v>691.19</v>
          </cell>
          <cell r="G188" t="str">
            <v>RMB</v>
          </cell>
          <cell r="H188" t="str">
            <v>1</v>
          </cell>
          <cell r="I188" t="str">
            <v>98.09</v>
          </cell>
        </row>
        <row r="189">
          <cell r="A189">
            <v>1795747</v>
          </cell>
          <cell r="B189" t="str">
            <v>圣巴巴拉贝尔蒙德埃尔恩坎托酒店</v>
          </cell>
          <cell r="C189" t="str">
            <v>35600888</v>
          </cell>
          <cell r="D189" t="str">
            <v>1196454</v>
          </cell>
          <cell r="E189" t="str">
            <v/>
          </cell>
          <cell r="F189" t="str">
            <v>3712.84</v>
          </cell>
          <cell r="G189" t="str">
            <v>RMB</v>
          </cell>
          <cell r="H189" t="str">
            <v>1</v>
          </cell>
          <cell r="I189" t="str">
            <v>527.43</v>
          </cell>
        </row>
        <row r="190">
          <cell r="A190">
            <v>1791594</v>
          </cell>
          <cell r="B190" t="str">
            <v>图萨扬大峡谷广场酒店</v>
          </cell>
          <cell r="C190" t="str">
            <v>35528920</v>
          </cell>
          <cell r="D190" t="str">
            <v>reconfirmed</v>
          </cell>
          <cell r="E190" t="str">
            <v/>
          </cell>
          <cell r="F190" t="str">
            <v>1031.22</v>
          </cell>
          <cell r="G190" t="str">
            <v>RMB</v>
          </cell>
          <cell r="H190" t="str">
            <v>1</v>
          </cell>
          <cell r="I190" t="str">
            <v>146.49</v>
          </cell>
        </row>
        <row r="191">
          <cell r="A191">
            <v>1794419</v>
          </cell>
          <cell r="B191" t="str">
            <v>大峡谷广场贝斯特韦斯特精品酒店</v>
          </cell>
          <cell r="C191" t="str">
            <v>35580267</v>
          </cell>
          <cell r="D191" t="str">
            <v>256-5027286</v>
          </cell>
          <cell r="E191" t="str">
            <v/>
          </cell>
          <cell r="F191" t="str">
            <v>925.13</v>
          </cell>
          <cell r="G191" t="str">
            <v>RMB</v>
          </cell>
          <cell r="H191" t="str">
            <v>1</v>
          </cell>
          <cell r="I191" t="str">
            <v>131.29</v>
          </cell>
        </row>
        <row r="192">
          <cell r="A192">
            <v>1791720</v>
          </cell>
          <cell r="B192" t="str">
            <v>新加坡京华酒店</v>
          </cell>
          <cell r="C192" t="str">
            <v>35533811</v>
          </cell>
          <cell r="D192" t="str">
            <v>801871</v>
          </cell>
          <cell r="E192" t="str">
            <v/>
          </cell>
          <cell r="F192" t="str">
            <v>1433.31</v>
          </cell>
          <cell r="G192" t="str">
            <v>RMB</v>
          </cell>
          <cell r="H192" t="str">
            <v>1</v>
          </cell>
          <cell r="I192" t="str">
            <v>203.61</v>
          </cell>
        </row>
        <row r="193">
          <cell r="A193">
            <v>1796562</v>
          </cell>
          <cell r="B193" t="str">
            <v>曼谷自我风格酒店</v>
          </cell>
          <cell r="C193" t="str">
            <v>35611199</v>
          </cell>
          <cell r="D193" t="str">
            <v/>
          </cell>
          <cell r="E193" t="str">
            <v/>
          </cell>
          <cell r="F193" t="str">
            <v>212.03</v>
          </cell>
          <cell r="G193" t="str">
            <v>RMB</v>
          </cell>
          <cell r="H193" t="str">
            <v>1</v>
          </cell>
          <cell r="I193" t="str">
            <v>30.2</v>
          </cell>
        </row>
        <row r="194">
          <cell r="A194">
            <v>1793325</v>
          </cell>
          <cell r="B194" t="str">
            <v>曼谷都市酒店</v>
          </cell>
          <cell r="C194" t="str">
            <v>35565258</v>
          </cell>
          <cell r="D194" t="str">
            <v>27847</v>
          </cell>
          <cell r="E194" t="str">
            <v/>
          </cell>
          <cell r="F194" t="str">
            <v>2956.1</v>
          </cell>
          <cell r="G194" t="str">
            <v>RMB</v>
          </cell>
          <cell r="H194" t="str">
            <v>1</v>
          </cell>
          <cell r="I194" t="str">
            <v>419.65</v>
          </cell>
        </row>
        <row r="195">
          <cell r="A195">
            <v>1795820</v>
          </cell>
          <cell r="B195" t="str">
            <v>曼谷茉莉花度假酒店</v>
          </cell>
          <cell r="C195" t="str">
            <v>35600983</v>
          </cell>
          <cell r="D195" t="str">
            <v/>
          </cell>
          <cell r="E195" t="str">
            <v/>
          </cell>
          <cell r="F195" t="str">
            <v>693.39</v>
          </cell>
          <cell r="G195" t="str">
            <v>RMB</v>
          </cell>
          <cell r="H195" t="str">
            <v>1</v>
          </cell>
          <cell r="I195" t="str">
            <v>98.5</v>
          </cell>
        </row>
        <row r="196">
          <cell r="A196">
            <v>1791970</v>
          </cell>
          <cell r="B196" t="str">
            <v>曼谷沙吞爱逸酒店</v>
          </cell>
          <cell r="C196" t="str">
            <v>35539855</v>
          </cell>
          <cell r="D196" t="str">
            <v>143991</v>
          </cell>
          <cell r="E196" t="str">
            <v/>
          </cell>
          <cell r="F196" t="str">
            <v>928.79</v>
          </cell>
          <cell r="G196" t="str">
            <v>RMB</v>
          </cell>
          <cell r="H196" t="str">
            <v>1</v>
          </cell>
          <cell r="I196" t="str">
            <v>131.94</v>
          </cell>
        </row>
        <row r="197">
          <cell r="A197">
            <v>1784444</v>
          </cell>
          <cell r="B197" t="str">
            <v>隆披尼公园品尼高酒店</v>
          </cell>
          <cell r="C197" t="str">
            <v>35386578</v>
          </cell>
          <cell r="D197" t="str">
            <v/>
          </cell>
          <cell r="E197" t="str">
            <v/>
          </cell>
          <cell r="F197" t="str">
            <v>958.5</v>
          </cell>
          <cell r="G197" t="str">
            <v>RMB</v>
          </cell>
          <cell r="H197" t="str">
            <v>1</v>
          </cell>
          <cell r="I197" t="str">
            <v>136.16</v>
          </cell>
        </row>
        <row r="198">
          <cell r="A198">
            <v>1794598</v>
          </cell>
          <cell r="B198" t="str">
            <v>超越芭东酒店</v>
          </cell>
          <cell r="C198" t="str">
            <v>35581164</v>
          </cell>
          <cell r="D198" t="str">
            <v>270232483</v>
          </cell>
          <cell r="E198" t="str">
            <v/>
          </cell>
          <cell r="F198" t="str">
            <v>3013.79</v>
          </cell>
          <cell r="G198" t="str">
            <v>RMB</v>
          </cell>
          <cell r="H198" t="str">
            <v>1</v>
          </cell>
          <cell r="I198" t="str">
            <v>427.7</v>
          </cell>
        </row>
        <row r="199">
          <cell r="A199">
            <v>1794601</v>
          </cell>
          <cell r="B199" t="str">
            <v>超越芭东酒店</v>
          </cell>
          <cell r="C199" t="str">
            <v>35581171</v>
          </cell>
          <cell r="D199" t="str">
            <v>270232819</v>
          </cell>
          <cell r="E199" t="str">
            <v/>
          </cell>
          <cell r="F199" t="str">
            <v>3013.79</v>
          </cell>
          <cell r="G199" t="str">
            <v>RMB</v>
          </cell>
          <cell r="H199" t="str">
            <v>1</v>
          </cell>
          <cell r="I199" t="str">
            <v>427.7</v>
          </cell>
        </row>
        <row r="200">
          <cell r="A200">
            <v>1779613</v>
          </cell>
          <cell r="B200" t="str">
            <v>皇后公园酒店</v>
          </cell>
          <cell r="C200" t="str">
            <v>35323633</v>
          </cell>
          <cell r="D200" t="str">
            <v>1456826</v>
          </cell>
          <cell r="E200" t="str">
            <v/>
          </cell>
          <cell r="F200" t="str">
            <v>669.46</v>
          </cell>
          <cell r="G200" t="str">
            <v>RMB</v>
          </cell>
          <cell r="H200" t="str">
            <v>1</v>
          </cell>
          <cell r="I200" t="str">
            <v>95.1</v>
          </cell>
        </row>
        <row r="201">
          <cell r="A201">
            <v>1778492</v>
          </cell>
          <cell r="B201" t="str">
            <v>黄金海岸Q1温泉度假村</v>
          </cell>
          <cell r="C201" t="str">
            <v>35310953</v>
          </cell>
          <cell r="D201" t="str">
            <v/>
          </cell>
          <cell r="E201" t="str">
            <v/>
          </cell>
          <cell r="F201" t="str">
            <v>2589.27</v>
          </cell>
          <cell r="G201" t="str">
            <v>RMB</v>
          </cell>
          <cell r="H201" t="str">
            <v>1</v>
          </cell>
          <cell r="I201" t="str">
            <v>367.82</v>
          </cell>
        </row>
        <row r="202">
          <cell r="A202">
            <v>1701168</v>
          </cell>
          <cell r="B202" t="str">
            <v>乐马塞尔酒店</v>
          </cell>
          <cell r="C202" t="str">
            <v>34935236</v>
          </cell>
          <cell r="D202" t="str">
            <v>34935236</v>
          </cell>
          <cell r="E202" t="str">
            <v/>
          </cell>
          <cell r="F202" t="str">
            <v>1494.35</v>
          </cell>
          <cell r="G202" t="str">
            <v>RMB</v>
          </cell>
          <cell r="H202" t="str">
            <v>1</v>
          </cell>
          <cell r="I202" t="str">
            <v>212.28</v>
          </cell>
        </row>
        <row r="203">
          <cell r="A203">
            <v>1783275</v>
          </cell>
          <cell r="B203" t="str">
            <v>市中心酒店</v>
          </cell>
          <cell r="C203" t="str">
            <v>35371388</v>
          </cell>
          <cell r="D203" t="str">
            <v/>
          </cell>
          <cell r="E203" t="str">
            <v/>
          </cell>
          <cell r="F203" t="str">
            <v>1496.88</v>
          </cell>
          <cell r="G203" t="str">
            <v>RMB</v>
          </cell>
          <cell r="H203" t="str">
            <v>1</v>
          </cell>
          <cell r="I203" t="str">
            <v>212.64</v>
          </cell>
        </row>
        <row r="204">
          <cell r="A204">
            <v>1692284</v>
          </cell>
          <cell r="B204" t="str">
            <v>长滩岛文华酒店</v>
          </cell>
          <cell r="C204" t="str">
            <v>34881815</v>
          </cell>
          <cell r="D204" t="str">
            <v/>
          </cell>
          <cell r="E204" t="str">
            <v/>
          </cell>
          <cell r="F204" t="str">
            <v>4643.96</v>
          </cell>
          <cell r="G204" t="str">
            <v>RMB</v>
          </cell>
          <cell r="H204" t="str">
            <v>1</v>
          </cell>
          <cell r="I204" t="str">
            <v>659.7</v>
          </cell>
        </row>
        <row r="205">
          <cell r="A205">
            <v>1751295</v>
          </cell>
          <cell r="B205" t="str">
            <v>新加坡圣淘沙安曼纳圣殿度假酒店</v>
          </cell>
          <cell r="C205" t="str">
            <v>35147253</v>
          </cell>
          <cell r="D205" t="str">
            <v/>
          </cell>
          <cell r="E205" t="str">
            <v/>
          </cell>
          <cell r="F205" t="str">
            <v>1317.79</v>
          </cell>
          <cell r="G205" t="str">
            <v>RMB</v>
          </cell>
          <cell r="H205" t="str">
            <v>1</v>
          </cell>
          <cell r="I205" t="str">
            <v>187.2</v>
          </cell>
        </row>
        <row r="206">
          <cell r="A206">
            <v>1792654</v>
          </cell>
          <cell r="B206" t="str">
            <v>新加坡圣淘沙安曼纳圣殿度假酒店</v>
          </cell>
          <cell r="C206" t="str">
            <v>35554175</v>
          </cell>
          <cell r="D206" t="str">
            <v/>
          </cell>
          <cell r="E206" t="str">
            <v/>
          </cell>
          <cell r="F206" t="str">
            <v>5700.52</v>
          </cell>
          <cell r="G206" t="str">
            <v>RMB</v>
          </cell>
          <cell r="H206" t="str">
            <v>1</v>
          </cell>
          <cell r="I206" t="str">
            <v>809.79</v>
          </cell>
        </row>
        <row r="207">
          <cell r="A207">
            <v>1795372</v>
          </cell>
          <cell r="B207" t="str">
            <v>棕榈树赌场度假酒店</v>
          </cell>
          <cell r="C207" t="str">
            <v>35594551</v>
          </cell>
          <cell r="D207" t="str">
            <v>657DUOB4NP</v>
          </cell>
          <cell r="E207" t="str">
            <v/>
          </cell>
          <cell r="F207" t="str">
            <v>318.08</v>
          </cell>
          <cell r="G207" t="str">
            <v>RMB</v>
          </cell>
          <cell r="H207" t="str">
            <v>1</v>
          </cell>
          <cell r="I207" t="str">
            <v>45.25</v>
          </cell>
        </row>
        <row r="208">
          <cell r="A208">
            <v>1782445</v>
          </cell>
          <cell r="B208" t="str">
            <v>拉斯维加斯卢克索赌场酒店</v>
          </cell>
          <cell r="C208" t="str">
            <v>35362580</v>
          </cell>
          <cell r="D208" t="str">
            <v>267527011</v>
          </cell>
          <cell r="E208" t="str">
            <v/>
          </cell>
          <cell r="F208" t="str">
            <v>196.82</v>
          </cell>
          <cell r="G208" t="str">
            <v>RMB</v>
          </cell>
          <cell r="H208" t="str">
            <v>1</v>
          </cell>
          <cell r="I208" t="str">
            <v>27.96</v>
          </cell>
        </row>
        <row r="209">
          <cell r="A209">
            <v>1792794</v>
          </cell>
          <cell r="B209" t="str">
            <v>四季之家酒店</v>
          </cell>
          <cell r="C209" t="str">
            <v>35558508</v>
          </cell>
          <cell r="D209" t="str">
            <v>98162</v>
          </cell>
          <cell r="E209" t="str">
            <v/>
          </cell>
          <cell r="F209" t="str">
            <v>1281.19</v>
          </cell>
          <cell r="G209" t="str">
            <v>RMB</v>
          </cell>
          <cell r="H209" t="str">
            <v>1</v>
          </cell>
          <cell r="I209" t="str">
            <v>182</v>
          </cell>
        </row>
        <row r="210">
          <cell r="A210">
            <v>1792096</v>
          </cell>
          <cell r="B210" t="str">
            <v>尼斯英国大道美居酒店</v>
          </cell>
          <cell r="C210" t="str">
            <v>35541291</v>
          </cell>
          <cell r="D210" t="str">
            <v/>
          </cell>
          <cell r="E210" t="str">
            <v/>
          </cell>
          <cell r="F210" t="str">
            <v>2046.38</v>
          </cell>
          <cell r="G210" t="str">
            <v>RMB</v>
          </cell>
          <cell r="H210" t="str">
            <v>1</v>
          </cell>
          <cell r="I210" t="str">
            <v>290.7</v>
          </cell>
        </row>
        <row r="211">
          <cell r="A211">
            <v>1790091</v>
          </cell>
          <cell r="B211" t="str">
            <v>大教堂中心酒店</v>
          </cell>
          <cell r="C211" t="str">
            <v>35499577</v>
          </cell>
          <cell r="D211" t="str">
            <v/>
          </cell>
          <cell r="E211" t="str">
            <v/>
          </cell>
          <cell r="F211" t="str">
            <v>531.9</v>
          </cell>
          <cell r="G211" t="str">
            <v>RMB</v>
          </cell>
          <cell r="H211" t="str">
            <v>1</v>
          </cell>
          <cell r="I211" t="str">
            <v>75.56</v>
          </cell>
        </row>
        <row r="212">
          <cell r="A212">
            <v>1791325</v>
          </cell>
          <cell r="B212" t="str">
            <v>大教堂中心酒店</v>
          </cell>
          <cell r="C212" t="str">
            <v>35526851</v>
          </cell>
          <cell r="D212" t="str">
            <v>35526855</v>
          </cell>
          <cell r="E212" t="str">
            <v/>
          </cell>
          <cell r="F212" t="str">
            <v>995.88</v>
          </cell>
          <cell r="G212" t="str">
            <v>RMB</v>
          </cell>
          <cell r="H212" t="str">
            <v>1</v>
          </cell>
          <cell r="I212" t="str">
            <v>141.47</v>
          </cell>
        </row>
        <row r="213">
          <cell r="A213">
            <v>1787347</v>
          </cell>
          <cell r="B213" t="str">
            <v>阿云豪华中央酒店</v>
          </cell>
          <cell r="C213" t="str">
            <v>35436130</v>
          </cell>
          <cell r="D213" t="str">
            <v>6074642</v>
          </cell>
          <cell r="E213" t="str">
            <v/>
          </cell>
          <cell r="F213" t="str">
            <v>2060.04</v>
          </cell>
          <cell r="G213" t="str">
            <v>RMB</v>
          </cell>
          <cell r="H213" t="str">
            <v>1</v>
          </cell>
          <cell r="I213" t="str">
            <v>292.64</v>
          </cell>
        </row>
        <row r="214">
          <cell r="A214">
            <v>1798065</v>
          </cell>
          <cell r="B214" t="str">
            <v>文化传统度假酒店-奥兰多</v>
          </cell>
          <cell r="C214" t="str">
            <v>35624156</v>
          </cell>
          <cell r="D214" t="str">
            <v/>
          </cell>
          <cell r="E214" t="str">
            <v/>
          </cell>
          <cell r="F214" t="str">
            <v>1143.75</v>
          </cell>
          <cell r="G214" t="str">
            <v>RMB</v>
          </cell>
          <cell r="H214" t="str">
            <v>1</v>
          </cell>
          <cell r="I214" t="str">
            <v>163.22</v>
          </cell>
        </row>
        <row r="215">
          <cell r="A215">
            <v>1792440</v>
          </cell>
          <cell r="B215" t="str">
            <v>菲利克斯酒店</v>
          </cell>
          <cell r="C215" t="str">
            <v>35550351</v>
          </cell>
          <cell r="D215" t="str">
            <v>1195049</v>
          </cell>
          <cell r="E215" t="str">
            <v/>
          </cell>
          <cell r="F215" t="str">
            <v>634.19</v>
          </cell>
          <cell r="G215" t="str">
            <v>RMB</v>
          </cell>
          <cell r="H215" t="str">
            <v>1</v>
          </cell>
          <cell r="I215" t="str">
            <v>90.09</v>
          </cell>
        </row>
        <row r="216">
          <cell r="A216">
            <v>1793910</v>
          </cell>
          <cell r="B216" t="str">
            <v>鳄鱼曼特拉俱乐部酒店  </v>
          </cell>
          <cell r="C216" t="str">
            <v>35570258</v>
          </cell>
          <cell r="D216" t="str">
            <v>5082596</v>
          </cell>
          <cell r="E216" t="str">
            <v/>
          </cell>
          <cell r="F216" t="str">
            <v>496.55</v>
          </cell>
          <cell r="G216" t="str">
            <v>RMB</v>
          </cell>
          <cell r="H216" t="str">
            <v>1</v>
          </cell>
          <cell r="I216" t="str">
            <v>70.49</v>
          </cell>
        </row>
        <row r="217">
          <cell r="A217">
            <v>1793909</v>
          </cell>
          <cell r="B217" t="str">
            <v>鳄鱼曼特拉俱乐部酒店  </v>
          </cell>
          <cell r="C217" t="str">
            <v>35570248</v>
          </cell>
          <cell r="D217" t="str">
            <v>reconfirmed</v>
          </cell>
          <cell r="E217" t="str">
            <v/>
          </cell>
          <cell r="F217" t="str">
            <v>496.55</v>
          </cell>
          <cell r="G217" t="str">
            <v>RMB</v>
          </cell>
          <cell r="H217" t="str">
            <v>1</v>
          </cell>
          <cell r="I217" t="str">
            <v>70.49</v>
          </cell>
        </row>
        <row r="218">
          <cell r="A218">
            <v>1783737</v>
          </cell>
          <cell r="B218" t="str">
            <v>鳄鱼曼特拉俱乐部酒店  </v>
          </cell>
          <cell r="C218" t="str">
            <v>35374599</v>
          </cell>
          <cell r="D218" t="str">
            <v/>
          </cell>
          <cell r="E218" t="str">
            <v/>
          </cell>
          <cell r="F218" t="str">
            <v>1450</v>
          </cell>
          <cell r="G218" t="str">
            <v>RMB</v>
          </cell>
          <cell r="H218" t="str">
            <v>1</v>
          </cell>
          <cell r="I218" t="str">
            <v>205.98</v>
          </cell>
        </row>
        <row r="219">
          <cell r="A219">
            <v>1757355</v>
          </cell>
          <cell r="B219" t="str">
            <v>明洞克莱托酒店</v>
          </cell>
          <cell r="C219" t="str">
            <v>35177860</v>
          </cell>
          <cell r="D219" t="str">
            <v/>
          </cell>
          <cell r="E219" t="str">
            <v/>
          </cell>
          <cell r="F219" t="str">
            <v>665.58</v>
          </cell>
          <cell r="G219" t="str">
            <v>RMB</v>
          </cell>
          <cell r="H219" t="str">
            <v>1</v>
          </cell>
          <cell r="I219" t="str">
            <v>94.55</v>
          </cell>
        </row>
        <row r="220">
          <cell r="A220">
            <v>1692878</v>
          </cell>
          <cell r="B220" t="str">
            <v>明洞克莱托酒店</v>
          </cell>
          <cell r="C220" t="str">
            <v>34882408</v>
          </cell>
          <cell r="D220" t="str">
            <v>19038492</v>
          </cell>
          <cell r="E220" t="str">
            <v/>
          </cell>
          <cell r="F220" t="str">
            <v>2851.28</v>
          </cell>
          <cell r="G220" t="str">
            <v>RMB</v>
          </cell>
          <cell r="H220" t="str">
            <v>1</v>
          </cell>
          <cell r="I220" t="str">
            <v>405.04</v>
          </cell>
        </row>
        <row r="221">
          <cell r="A221">
            <v>1786092</v>
          </cell>
          <cell r="B221" t="str">
            <v>尼斯英国大道阿德吉奥公寓式酒店 </v>
          </cell>
          <cell r="C221" t="str">
            <v>35420487</v>
          </cell>
          <cell r="D221" t="str">
            <v>197-5481465</v>
          </cell>
          <cell r="E221" t="str">
            <v/>
          </cell>
          <cell r="F221" t="str">
            <v>476.01</v>
          </cell>
          <cell r="G221" t="str">
            <v>RMB</v>
          </cell>
          <cell r="H221" t="str">
            <v>1</v>
          </cell>
          <cell r="I221" t="str">
            <v>67.62</v>
          </cell>
        </row>
        <row r="222">
          <cell r="A222">
            <v>1755659</v>
          </cell>
          <cell r="B222" t="str">
            <v>白兔子酒店</v>
          </cell>
          <cell r="C222" t="str">
            <v>35173101</v>
          </cell>
          <cell r="D222" t="str">
            <v/>
          </cell>
          <cell r="E222" t="str">
            <v/>
          </cell>
          <cell r="F222" t="str">
            <v>4503.31</v>
          </cell>
          <cell r="G222" t="str">
            <v>RMB</v>
          </cell>
          <cell r="H222" t="str">
            <v>1</v>
          </cell>
          <cell r="I222" t="str">
            <v>639.72</v>
          </cell>
        </row>
        <row r="223">
          <cell r="A223">
            <v>1779097</v>
          </cell>
          <cell r="B223" t="str">
            <v>16世纪意大利宫殿NH酒店</v>
          </cell>
          <cell r="C223" t="str">
            <v>35313636</v>
          </cell>
          <cell r="D223" t="str">
            <v/>
          </cell>
          <cell r="E223" t="str">
            <v/>
          </cell>
          <cell r="F223" t="str">
            <v>2646.01</v>
          </cell>
          <cell r="G223" t="str">
            <v>RMB</v>
          </cell>
          <cell r="H223" t="str">
            <v>1</v>
          </cell>
          <cell r="I223" t="str">
            <v>375.88</v>
          </cell>
        </row>
        <row r="224">
          <cell r="A224">
            <v>1779618</v>
          </cell>
          <cell r="B224" t="str">
            <v>宜必思罗马菲耶拉酒店</v>
          </cell>
          <cell r="C224" t="str">
            <v>35323733</v>
          </cell>
          <cell r="D224" t="str">
            <v>200304509</v>
          </cell>
          <cell r="E224" t="str">
            <v/>
          </cell>
          <cell r="F224" t="str">
            <v>603.57</v>
          </cell>
          <cell r="G224" t="str">
            <v>RMB</v>
          </cell>
          <cell r="H224" t="str">
            <v>1</v>
          </cell>
          <cell r="I224" t="str">
            <v>85.74</v>
          </cell>
        </row>
        <row r="225">
          <cell r="A225">
            <v>1797139</v>
          </cell>
          <cell r="B225" t="str">
            <v>安纳塔拉沙漠鸟屿水疗度假村</v>
          </cell>
          <cell r="C225" t="str">
            <v>35616926</v>
          </cell>
          <cell r="D225" t="str">
            <v/>
          </cell>
          <cell r="E225" t="str">
            <v/>
          </cell>
          <cell r="F225" t="str">
            <v>2447.73</v>
          </cell>
          <cell r="G225" t="str">
            <v>RMB</v>
          </cell>
          <cell r="H225" t="str">
            <v>1</v>
          </cell>
          <cell r="I225" t="str">
            <v>348.63</v>
          </cell>
        </row>
        <row r="226">
          <cell r="A226">
            <v>1714613</v>
          </cell>
          <cell r="B226" t="str">
            <v>艾尔瓦赫达千禧大酒店</v>
          </cell>
          <cell r="C226" t="str">
            <v>35001203</v>
          </cell>
          <cell r="D226" t="str">
            <v/>
          </cell>
          <cell r="E226" t="str">
            <v/>
          </cell>
          <cell r="F226" t="str">
            <v>656.29</v>
          </cell>
          <cell r="G226" t="str">
            <v>RMB</v>
          </cell>
          <cell r="H226" t="str">
            <v>1</v>
          </cell>
          <cell r="I226" t="str">
            <v>93.23</v>
          </cell>
        </row>
        <row r="227">
          <cell r="A227">
            <v>1783539</v>
          </cell>
          <cell r="B227" t="str">
            <v>维也纳阿兹姆酒店</v>
          </cell>
          <cell r="C227" t="str">
            <v>35372552</v>
          </cell>
          <cell r="D227" t="str">
            <v/>
          </cell>
          <cell r="E227" t="str">
            <v/>
          </cell>
          <cell r="F227" t="str">
            <v>812.36</v>
          </cell>
          <cell r="G227" t="str">
            <v>RMB</v>
          </cell>
          <cell r="H227" t="str">
            <v>1</v>
          </cell>
          <cell r="I227" t="str">
            <v>115.4</v>
          </cell>
        </row>
        <row r="228">
          <cell r="A228">
            <v>1756212</v>
          </cell>
          <cell r="B228" t="str">
            <v>维也纳阿兹姆酒店</v>
          </cell>
          <cell r="C228" t="str">
            <v>35174253</v>
          </cell>
          <cell r="D228" t="str">
            <v>13696851</v>
          </cell>
          <cell r="E228" t="str">
            <v/>
          </cell>
          <cell r="F228" t="str">
            <v>925.27</v>
          </cell>
          <cell r="G228" t="str">
            <v>RMB</v>
          </cell>
          <cell r="H228" t="str">
            <v>1</v>
          </cell>
          <cell r="I228" t="str">
            <v>131.44</v>
          </cell>
        </row>
        <row r="229">
          <cell r="A229">
            <v>1764608</v>
          </cell>
          <cell r="B229" t="str">
            <v>维也纳无忧宫酒店</v>
          </cell>
          <cell r="C229" t="str">
            <v>35223276</v>
          </cell>
          <cell r="D229" t="str">
            <v/>
          </cell>
          <cell r="E229" t="str">
            <v/>
          </cell>
          <cell r="F229" t="str">
            <v>4942.15</v>
          </cell>
          <cell r="G229" t="str">
            <v>RMB</v>
          </cell>
          <cell r="H229" t="str">
            <v>1</v>
          </cell>
          <cell r="I229" t="str">
            <v>702.06</v>
          </cell>
        </row>
        <row r="230">
          <cell r="A230">
            <v>1791952</v>
          </cell>
          <cell r="B230" t="str">
            <v>宜必思维也纳中央火车站酒店</v>
          </cell>
          <cell r="C230" t="str">
            <v>35539795</v>
          </cell>
          <cell r="D230" t="str">
            <v>365984886</v>
          </cell>
          <cell r="E230" t="str">
            <v/>
          </cell>
          <cell r="F230" t="str">
            <v>676.57</v>
          </cell>
          <cell r="G230" t="str">
            <v>RMB</v>
          </cell>
          <cell r="H230" t="str">
            <v>1</v>
          </cell>
          <cell r="I230" t="str">
            <v>96.11</v>
          </cell>
        </row>
        <row r="231">
          <cell r="A231">
            <v>1777130</v>
          </cell>
          <cell r="B231" t="str">
            <v>宜必思维也纳中央火车站酒店</v>
          </cell>
          <cell r="C231" t="str">
            <v>35302270</v>
          </cell>
          <cell r="D231" t="str">
            <v>365348927</v>
          </cell>
          <cell r="E231" t="str">
            <v/>
          </cell>
          <cell r="F231" t="str">
            <v>1042.13</v>
          </cell>
          <cell r="G231" t="str">
            <v>RMB</v>
          </cell>
          <cell r="H231" t="str">
            <v>1</v>
          </cell>
          <cell r="I231" t="str">
            <v>148.04</v>
          </cell>
        </row>
        <row r="232">
          <cell r="A232">
            <v>1787299</v>
          </cell>
          <cell r="B232" t="str">
            <v>宜必思维也纳中央火车站酒店</v>
          </cell>
          <cell r="C232" t="str">
            <v>35435856</v>
          </cell>
          <cell r="D232" t="str">
            <v>228-834276</v>
          </cell>
          <cell r="E232" t="str">
            <v/>
          </cell>
          <cell r="F232" t="str">
            <v>1380.94</v>
          </cell>
          <cell r="G232" t="str">
            <v>RMB</v>
          </cell>
          <cell r="H232" t="str">
            <v>1</v>
          </cell>
          <cell r="I232" t="str">
            <v>196.17</v>
          </cell>
        </row>
        <row r="233">
          <cell r="A233">
            <v>1791854</v>
          </cell>
          <cell r="B233" t="str">
            <v>圆环饭店 - 维也纳豪华酒店</v>
          </cell>
          <cell r="C233" t="str">
            <v>35539387</v>
          </cell>
          <cell r="D233" t="str">
            <v/>
          </cell>
          <cell r="E233" t="str">
            <v/>
          </cell>
          <cell r="F233" t="str">
            <v>4173.65</v>
          </cell>
          <cell r="G233" t="str">
            <v>RMB</v>
          </cell>
          <cell r="H233" t="str">
            <v>1</v>
          </cell>
          <cell r="I233" t="str">
            <v>592.89</v>
          </cell>
        </row>
        <row r="234">
          <cell r="A234">
            <v>1792044</v>
          </cell>
          <cell r="B234" t="str">
            <v>爱丽斯泉拉赛特斯皇冠假日酒店</v>
          </cell>
          <cell r="C234" t="str">
            <v>35540210</v>
          </cell>
          <cell r="D234" t="str">
            <v>24311994</v>
          </cell>
          <cell r="E234" t="str">
            <v/>
          </cell>
          <cell r="F234" t="str">
            <v>931.61</v>
          </cell>
          <cell r="G234" t="str">
            <v>RMB</v>
          </cell>
          <cell r="H234" t="str">
            <v>1</v>
          </cell>
          <cell r="I234" t="str">
            <v>132.34</v>
          </cell>
        </row>
        <row r="235">
          <cell r="A235">
            <v>1688120</v>
          </cell>
          <cell r="B235" t="str">
            <v>珀斯市舒适酒店</v>
          </cell>
          <cell r="C235" t="str">
            <v>34847027</v>
          </cell>
          <cell r="D235" t="str">
            <v>170472</v>
          </cell>
          <cell r="E235" t="str">
            <v/>
          </cell>
          <cell r="F235" t="str">
            <v>2567.92</v>
          </cell>
          <cell r="G235" t="str">
            <v>RMB</v>
          </cell>
          <cell r="H235" t="str">
            <v>1</v>
          </cell>
          <cell r="I235" t="str">
            <v>364.14</v>
          </cell>
        </row>
        <row r="236">
          <cell r="A236">
            <v>1782997</v>
          </cell>
          <cell r="B236" t="str">
            <v>季节珀斯市酒店</v>
          </cell>
          <cell r="C236" t="str">
            <v>35369183</v>
          </cell>
          <cell r="D236" t="str">
            <v/>
          </cell>
          <cell r="E236" t="str">
            <v/>
          </cell>
          <cell r="F236" t="str">
            <v>472.77</v>
          </cell>
          <cell r="G236" t="str">
            <v>RMB</v>
          </cell>
          <cell r="H236" t="str">
            <v>1</v>
          </cell>
          <cell r="I236" t="str">
            <v>67.16</v>
          </cell>
        </row>
        <row r="237">
          <cell r="A237">
            <v>1781509</v>
          </cell>
          <cell r="B237" t="str">
            <v>悉尼绿地铂瑞酒店</v>
          </cell>
          <cell r="C237" t="str">
            <v>35346687</v>
          </cell>
          <cell r="D237" t="str">
            <v>29815652</v>
          </cell>
          <cell r="E237" t="str">
            <v/>
          </cell>
          <cell r="F237" t="str">
            <v>2010.62</v>
          </cell>
          <cell r="G237" t="str">
            <v>RMB</v>
          </cell>
          <cell r="H237" t="str">
            <v>1</v>
          </cell>
          <cell r="I237" t="str">
            <v>285.62</v>
          </cell>
        </row>
        <row r="238">
          <cell r="A238">
            <v>1793689</v>
          </cell>
          <cell r="B238" t="str">
            <v>布拉格马拉斯特拉纳宜必思酒店</v>
          </cell>
          <cell r="C238" t="str">
            <v>35567792</v>
          </cell>
          <cell r="D238" t="str">
            <v/>
          </cell>
          <cell r="E238" t="str">
            <v/>
          </cell>
          <cell r="F238" t="str">
            <v>528.46</v>
          </cell>
          <cell r="G238" t="str">
            <v>RMB</v>
          </cell>
          <cell r="H238" t="str">
            <v>1</v>
          </cell>
          <cell r="I238" t="str">
            <v>75.02</v>
          </cell>
        </row>
        <row r="239">
          <cell r="A239">
            <v>1786863</v>
          </cell>
          <cell r="B239" t="str">
            <v>宜必思布拉格老城酒店</v>
          </cell>
          <cell r="C239" t="str">
            <v>35432523</v>
          </cell>
          <cell r="D239" t="str">
            <v>194-1259231</v>
          </cell>
          <cell r="E239" t="str">
            <v/>
          </cell>
          <cell r="F239" t="str">
            <v>501.56</v>
          </cell>
          <cell r="G239" t="str">
            <v>RMB</v>
          </cell>
          <cell r="H239" t="str">
            <v>1</v>
          </cell>
          <cell r="I239" t="str">
            <v>71.25</v>
          </cell>
        </row>
        <row r="240">
          <cell r="A240">
            <v>1783600</v>
          </cell>
          <cell r="B240" t="str">
            <v>布拉格洲际酒店</v>
          </cell>
          <cell r="C240" t="str">
            <v>35374357</v>
          </cell>
          <cell r="D240" t="str">
            <v>30573167</v>
          </cell>
          <cell r="E240" t="str">
            <v/>
          </cell>
          <cell r="F240" t="str">
            <v>2815.24</v>
          </cell>
          <cell r="G240" t="str">
            <v>RMB</v>
          </cell>
          <cell r="H240" t="str">
            <v>1</v>
          </cell>
          <cell r="I240" t="str">
            <v>399.92</v>
          </cell>
        </row>
        <row r="241">
          <cell r="A241">
            <v>1794961</v>
          </cell>
          <cell r="B241" t="str">
            <v>伊斯坦布尔博斯普鲁斯格兹酒店</v>
          </cell>
          <cell r="C241" t="str">
            <v>35588749</v>
          </cell>
          <cell r="D241" t="str">
            <v/>
          </cell>
          <cell r="E241" t="str">
            <v/>
          </cell>
          <cell r="F241" t="str">
            <v>782.45</v>
          </cell>
          <cell r="G241" t="str">
            <v>RMB</v>
          </cell>
          <cell r="H241" t="str">
            <v>1</v>
          </cell>
          <cell r="I241" t="str">
            <v>111.31</v>
          </cell>
        </row>
        <row r="242">
          <cell r="A242">
            <v>1794460</v>
          </cell>
          <cell r="B242" t="str">
            <v>布里克尔SLS酒店</v>
          </cell>
          <cell r="C242" t="str">
            <v>35580744</v>
          </cell>
          <cell r="D242" t="str">
            <v>10237B45777992-34, 69950SC010325</v>
          </cell>
          <cell r="E242" t="str">
            <v/>
          </cell>
          <cell r="F242" t="str">
            <v>3492.39</v>
          </cell>
          <cell r="G242" t="str">
            <v>RMB</v>
          </cell>
          <cell r="H242" t="str">
            <v>1</v>
          </cell>
          <cell r="I242" t="str">
            <v>495.62</v>
          </cell>
        </row>
        <row r="243">
          <cell r="A243">
            <v>1792570</v>
          </cell>
          <cell r="B243" t="str">
            <v>迈阿密海滩希尔顿卡巴那酒店</v>
          </cell>
          <cell r="C243" t="str">
            <v>35551949</v>
          </cell>
          <cell r="D243" t="str">
            <v>reconfirmed</v>
          </cell>
          <cell r="E243" t="str">
            <v/>
          </cell>
          <cell r="F243" t="str">
            <v>1633.38</v>
          </cell>
          <cell r="G243" t="str">
            <v>RMB</v>
          </cell>
          <cell r="H243" t="str">
            <v>1</v>
          </cell>
          <cell r="I243" t="str">
            <v>232.03</v>
          </cell>
        </row>
        <row r="244">
          <cell r="A244">
            <v>1792843</v>
          </cell>
          <cell r="B244" t="str">
            <v>亚历山大汤姆森酒店  </v>
          </cell>
          <cell r="C244" t="str">
            <v>35559904</v>
          </cell>
          <cell r="D244" t="str">
            <v>269875375</v>
          </cell>
          <cell r="E244" t="str">
            <v/>
          </cell>
          <cell r="F244" t="str">
            <v>352.05</v>
          </cell>
          <cell r="G244" t="str">
            <v>RMB</v>
          </cell>
          <cell r="H244" t="str">
            <v>1</v>
          </cell>
          <cell r="I244" t="str">
            <v>50.01</v>
          </cell>
        </row>
        <row r="245">
          <cell r="A245">
            <v>1796258</v>
          </cell>
          <cell r="B245" t="str">
            <v>希尔顿花园格拉斯哥市中心旅馆  </v>
          </cell>
          <cell r="C245" t="str">
            <v>35605729</v>
          </cell>
          <cell r="D245" t="str">
            <v/>
          </cell>
          <cell r="E245" t="str">
            <v/>
          </cell>
          <cell r="F245" t="str">
            <v>949.28</v>
          </cell>
          <cell r="G245" t="str">
            <v>RMB</v>
          </cell>
          <cell r="H245" t="str">
            <v>1</v>
          </cell>
          <cell r="I245" t="str">
            <v>134.85</v>
          </cell>
        </row>
        <row r="246">
          <cell r="A246">
            <v>1745692</v>
          </cell>
          <cell r="B246" t="str">
            <v>中央大酒店</v>
          </cell>
          <cell r="C246" t="str">
            <v>35121159</v>
          </cell>
          <cell r="D246" t="str">
            <v/>
          </cell>
          <cell r="E246" t="str">
            <v/>
          </cell>
          <cell r="F246" t="str">
            <v>522.33</v>
          </cell>
          <cell r="G246" t="str">
            <v>RMB</v>
          </cell>
          <cell r="H246" t="str">
            <v>1</v>
          </cell>
          <cell r="I246" t="str">
            <v>74.2</v>
          </cell>
        </row>
        <row r="247">
          <cell r="A247">
            <v>1780075</v>
          </cell>
          <cell r="B247" t="str">
            <v>总统酒店</v>
          </cell>
          <cell r="C247" t="str">
            <v>35326624</v>
          </cell>
          <cell r="D247" t="str">
            <v/>
          </cell>
          <cell r="E247" t="str">
            <v/>
          </cell>
          <cell r="F247" t="str">
            <v>1209.25</v>
          </cell>
          <cell r="G247" t="str">
            <v>RMB</v>
          </cell>
          <cell r="H247" t="str">
            <v>1</v>
          </cell>
          <cell r="I247" t="str">
            <v>171.78</v>
          </cell>
        </row>
        <row r="248">
          <cell r="A248">
            <v>1781916</v>
          </cell>
          <cell r="B248" t="str">
            <v>总统酒店</v>
          </cell>
          <cell r="C248" t="str">
            <v>35355494</v>
          </cell>
          <cell r="D248" t="str">
            <v/>
          </cell>
          <cell r="E248" t="str">
            <v/>
          </cell>
          <cell r="F248" t="str">
            <v>1088.17</v>
          </cell>
          <cell r="G248" t="str">
            <v>RMB</v>
          </cell>
          <cell r="H248" t="str">
            <v>1</v>
          </cell>
          <cell r="I248" t="str">
            <v>154.58</v>
          </cell>
        </row>
        <row r="249">
          <cell r="A249">
            <v>1762874</v>
          </cell>
          <cell r="B249" t="str">
            <v>总统酒店</v>
          </cell>
          <cell r="C249" t="str">
            <v>35212033</v>
          </cell>
          <cell r="D249" t="str">
            <v>20996087</v>
          </cell>
          <cell r="E249" t="str">
            <v/>
          </cell>
          <cell r="F249" t="str">
            <v>2710.77</v>
          </cell>
          <cell r="G249" t="str">
            <v>RMB</v>
          </cell>
          <cell r="H249" t="str">
            <v>1</v>
          </cell>
          <cell r="I249" t="str">
            <v>385.08</v>
          </cell>
        </row>
        <row r="250">
          <cell r="A250">
            <v>1795608</v>
          </cell>
          <cell r="B250" t="str">
            <v>玛雅酒店 - 希尔顿逸林酒店</v>
          </cell>
          <cell r="C250" t="str">
            <v>35600499</v>
          </cell>
          <cell r="D250" t="str">
            <v>256-5034937</v>
          </cell>
          <cell r="E250" t="str">
            <v/>
          </cell>
          <cell r="F250" t="str">
            <v>1728.83</v>
          </cell>
          <cell r="G250" t="str">
            <v>RMB</v>
          </cell>
          <cell r="H250" t="str">
            <v>1</v>
          </cell>
          <cell r="I250" t="str">
            <v>245.59</v>
          </cell>
        </row>
        <row r="251">
          <cell r="A251">
            <v>1778801</v>
          </cell>
          <cell r="B251" t="str">
            <v>玛雅酒店 - 希尔顿逸林酒店</v>
          </cell>
          <cell r="C251" t="str">
            <v>35312987</v>
          </cell>
          <cell r="D251" t="str">
            <v>52416976</v>
          </cell>
          <cell r="E251" t="str">
            <v/>
          </cell>
          <cell r="F251" t="str">
            <v>1431.06</v>
          </cell>
          <cell r="G251" t="str">
            <v>RMB</v>
          </cell>
          <cell r="H251" t="str">
            <v>1</v>
          </cell>
          <cell r="I251" t="str">
            <v>203.29</v>
          </cell>
        </row>
        <row r="252">
          <cell r="A252">
            <v>1787525</v>
          </cell>
          <cell r="B252" t="str">
            <v>玛雅酒店 - 希尔顿逸林酒店</v>
          </cell>
          <cell r="C252" t="str">
            <v>35437834</v>
          </cell>
          <cell r="D252" t="str">
            <v/>
          </cell>
          <cell r="E252" t="str">
            <v/>
          </cell>
          <cell r="F252" t="str">
            <v>1470.76</v>
          </cell>
          <cell r="G252" t="str">
            <v>RMB</v>
          </cell>
          <cell r="H252" t="str">
            <v>1</v>
          </cell>
          <cell r="I252" t="str">
            <v>208.93</v>
          </cell>
        </row>
        <row r="253">
          <cell r="A253">
            <v>1793555</v>
          </cell>
          <cell r="B253" t="str">
            <v>玛雅酒店 - 希尔顿逸林酒店</v>
          </cell>
          <cell r="C253" t="str">
            <v>35567357</v>
          </cell>
          <cell r="D253" t="str">
            <v/>
          </cell>
          <cell r="E253" t="str">
            <v/>
          </cell>
          <cell r="F253" t="str">
            <v>2095.09</v>
          </cell>
          <cell r="G253" t="str">
            <v>RMB</v>
          </cell>
          <cell r="H253" t="str">
            <v>1</v>
          </cell>
          <cell r="I253" t="str">
            <v>297.42</v>
          </cell>
        </row>
        <row r="254">
          <cell r="A254">
            <v>1779033</v>
          </cell>
          <cell r="B254" t="str">
            <v>阿尔罗诺玛德酒店</v>
          </cell>
          <cell r="C254" t="str">
            <v>35313448</v>
          </cell>
          <cell r="D254" t="str">
            <v/>
          </cell>
          <cell r="E254" t="str">
            <v/>
          </cell>
          <cell r="F254" t="str">
            <v>555.98</v>
          </cell>
          <cell r="G254" t="str">
            <v>RMB</v>
          </cell>
          <cell r="H254" t="str">
            <v>1</v>
          </cell>
          <cell r="I254" t="str">
            <v>78.98</v>
          </cell>
        </row>
        <row r="255">
          <cell r="A255">
            <v>1783776</v>
          </cell>
          <cell r="B255" t="str">
            <v>纽约48LEX酒店</v>
          </cell>
          <cell r="C255" t="str">
            <v>35374746</v>
          </cell>
          <cell r="D255" t="str">
            <v/>
          </cell>
          <cell r="E255" t="str">
            <v/>
          </cell>
          <cell r="F255" t="str">
            <v>8405.59</v>
          </cell>
          <cell r="G255" t="str">
            <v>RMB</v>
          </cell>
          <cell r="H255" t="str">
            <v>1</v>
          </cell>
          <cell r="I255" t="str">
            <v>1194.06</v>
          </cell>
        </row>
        <row r="256">
          <cell r="A256">
            <v>1780410</v>
          </cell>
          <cell r="B256" t="str">
            <v>纽约大中央希尔顿酒店</v>
          </cell>
          <cell r="C256" t="str">
            <v>35334771</v>
          </cell>
          <cell r="D256" t="str">
            <v/>
          </cell>
          <cell r="E256" t="str">
            <v/>
          </cell>
          <cell r="F256" t="str">
            <v>1617.54</v>
          </cell>
          <cell r="G256" t="str">
            <v>RMB</v>
          </cell>
          <cell r="H256" t="str">
            <v>1</v>
          </cell>
          <cell r="I256" t="str">
            <v>229.78</v>
          </cell>
        </row>
        <row r="257">
          <cell r="A257">
            <v>1790966</v>
          </cell>
          <cell r="B257" t="str">
            <v>香港富荟马头围酒店</v>
          </cell>
          <cell r="C257" t="str">
            <v>35516147</v>
          </cell>
          <cell r="D257" t="str">
            <v>269480823</v>
          </cell>
          <cell r="E257" t="str">
            <v/>
          </cell>
          <cell r="F257" t="str">
            <v>227.09</v>
          </cell>
          <cell r="G257" t="str">
            <v>RMB</v>
          </cell>
          <cell r="H257" t="str">
            <v>1</v>
          </cell>
          <cell r="I257" t="str">
            <v>32.26</v>
          </cell>
        </row>
        <row r="258">
          <cell r="A258">
            <v>1793657</v>
          </cell>
          <cell r="B258" t="str">
            <v>香港富荟马头围酒店</v>
          </cell>
          <cell r="C258" t="str">
            <v>35567604</v>
          </cell>
          <cell r="D258" t="str">
            <v/>
          </cell>
          <cell r="E258" t="str">
            <v/>
          </cell>
          <cell r="F258" t="str">
            <v>954.84</v>
          </cell>
          <cell r="G258" t="str">
            <v>RMB</v>
          </cell>
          <cell r="H258" t="str">
            <v>1</v>
          </cell>
          <cell r="I258" t="str">
            <v>135.55</v>
          </cell>
        </row>
        <row r="259">
          <cell r="A259">
            <v>1793992</v>
          </cell>
          <cell r="B259" t="str">
            <v>香港富荟马头围酒店</v>
          </cell>
          <cell r="C259" t="str">
            <v>35570541</v>
          </cell>
          <cell r="D259" t="str">
            <v/>
          </cell>
          <cell r="E259" t="str">
            <v/>
          </cell>
          <cell r="F259" t="str">
            <v>695.97</v>
          </cell>
          <cell r="G259" t="str">
            <v>RMB</v>
          </cell>
          <cell r="H259" t="str">
            <v>1</v>
          </cell>
          <cell r="I259" t="str">
            <v>98.8</v>
          </cell>
        </row>
        <row r="260">
          <cell r="A260">
            <v>1795416</v>
          </cell>
          <cell r="B260" t="str">
            <v>香港华大盛品酒店</v>
          </cell>
          <cell r="C260" t="str">
            <v>35595595</v>
          </cell>
          <cell r="D260" t="str">
            <v/>
          </cell>
          <cell r="E260" t="str">
            <v/>
          </cell>
          <cell r="F260" t="str">
            <v>1045.99</v>
          </cell>
          <cell r="G260" t="str">
            <v>RMB</v>
          </cell>
          <cell r="H260" t="str">
            <v>1</v>
          </cell>
          <cell r="I260" t="str">
            <v>148.8</v>
          </cell>
        </row>
        <row r="261">
          <cell r="A261">
            <v>1792122</v>
          </cell>
          <cell r="B261" t="str">
            <v>香港华大盛品酒店</v>
          </cell>
          <cell r="C261" t="str">
            <v>35541971</v>
          </cell>
          <cell r="D261" t="str">
            <v/>
          </cell>
          <cell r="E261" t="str">
            <v/>
          </cell>
          <cell r="F261" t="str">
            <v>175</v>
          </cell>
          <cell r="G261" t="str">
            <v>RMB</v>
          </cell>
          <cell r="H261" t="str">
            <v>1</v>
          </cell>
          <cell r="I261" t="str">
            <v>24.86</v>
          </cell>
        </row>
        <row r="262">
          <cell r="A262">
            <v>1693552</v>
          </cell>
          <cell r="B262" t="str">
            <v>大海公主酒店</v>
          </cell>
          <cell r="C262" t="str">
            <v>34884527</v>
          </cell>
          <cell r="D262" t="str">
            <v>162942</v>
          </cell>
          <cell r="E262" t="str">
            <v/>
          </cell>
          <cell r="F262" t="str">
            <v>1822.1</v>
          </cell>
          <cell r="G262" t="str">
            <v>RMB</v>
          </cell>
          <cell r="H262" t="str">
            <v>1</v>
          </cell>
          <cell r="I262" t="str">
            <v>258.84</v>
          </cell>
        </row>
        <row r="263">
          <cell r="A263">
            <v>1715929</v>
          </cell>
          <cell r="B263" t="str">
            <v>大海公主酒店</v>
          </cell>
          <cell r="C263" t="str">
            <v>35010313</v>
          </cell>
          <cell r="D263" t="str">
            <v/>
          </cell>
          <cell r="E263" t="str">
            <v/>
          </cell>
          <cell r="F263" t="str">
            <v>3572.97</v>
          </cell>
          <cell r="G263" t="str">
            <v>RMB</v>
          </cell>
          <cell r="H263" t="str">
            <v>1</v>
          </cell>
          <cell r="I263" t="str">
            <v>507.56</v>
          </cell>
        </row>
        <row r="264">
          <cell r="A264">
            <v>1792472</v>
          </cell>
          <cell r="B264" t="str">
            <v>希尔顿尊盛酒店-博伟湖度假酒店</v>
          </cell>
          <cell r="C264" t="str">
            <v>35551322</v>
          </cell>
          <cell r="D264" t="str">
            <v>235-5684613</v>
          </cell>
          <cell r="E264" t="str">
            <v/>
          </cell>
          <cell r="F264" t="str">
            <v>1043.18</v>
          </cell>
          <cell r="G264" t="str">
            <v>RMB</v>
          </cell>
          <cell r="H264" t="str">
            <v>1</v>
          </cell>
          <cell r="I264" t="str">
            <v>148.19</v>
          </cell>
        </row>
        <row r="265">
          <cell r="A265">
            <v>1703144</v>
          </cell>
          <cell r="B265" t="str">
            <v>奥兰多会议中心/国际大道戴斯酒店</v>
          </cell>
          <cell r="C265" t="str">
            <v>34943725</v>
          </cell>
          <cell r="D265" t="str">
            <v/>
          </cell>
          <cell r="E265" t="str">
            <v/>
          </cell>
          <cell r="F265" t="str">
            <v>943.15</v>
          </cell>
          <cell r="G265" t="str">
            <v>RMB</v>
          </cell>
          <cell r="H265" t="str">
            <v>1</v>
          </cell>
          <cell r="I265" t="str">
            <v>133.98</v>
          </cell>
        </row>
        <row r="266">
          <cell r="A266">
            <v>1688060</v>
          </cell>
          <cell r="B266" t="str">
            <v>奥兰多会议中心/国际大道戴斯酒店</v>
          </cell>
          <cell r="C266" t="str">
            <v>34846351</v>
          </cell>
          <cell r="D266" t="str">
            <v>29825106</v>
          </cell>
          <cell r="E266" t="str">
            <v/>
          </cell>
          <cell r="F266" t="str">
            <v>1574.71</v>
          </cell>
          <cell r="G266" t="str">
            <v>RMB</v>
          </cell>
          <cell r="H266" t="str">
            <v>1</v>
          </cell>
          <cell r="I266" t="str">
            <v>223.3</v>
          </cell>
        </row>
        <row r="267">
          <cell r="A267">
            <v>1791949</v>
          </cell>
          <cell r="B267" t="str">
            <v>奥兰多会议中心/国际大道戴斯酒店</v>
          </cell>
          <cell r="C267" t="str">
            <v>35539790</v>
          </cell>
          <cell r="D267" t="str">
            <v>31762816</v>
          </cell>
          <cell r="E267" t="str">
            <v/>
          </cell>
          <cell r="F267" t="str">
            <v>312.55</v>
          </cell>
          <cell r="G267" t="str">
            <v>RMB</v>
          </cell>
          <cell r="H267" t="str">
            <v>1</v>
          </cell>
          <cell r="I267" t="str">
            <v>44.4</v>
          </cell>
        </row>
        <row r="268">
          <cell r="A268">
            <v>1746834</v>
          </cell>
          <cell r="B268" t="str">
            <v>奥兰多会议中心/国际大道戴斯酒店</v>
          </cell>
          <cell r="C268" t="str">
            <v>35123703</v>
          </cell>
          <cell r="D268" t="str">
            <v>235-5560890</v>
          </cell>
          <cell r="E268" t="str">
            <v/>
          </cell>
          <cell r="F268" t="str">
            <v>1599.73</v>
          </cell>
          <cell r="G268" t="str">
            <v>RMB</v>
          </cell>
          <cell r="H268" t="str">
            <v>1</v>
          </cell>
          <cell r="I268" t="str">
            <v>227.25</v>
          </cell>
        </row>
        <row r="269">
          <cell r="A269">
            <v>1796974</v>
          </cell>
          <cell r="B269" t="str">
            <v>佛罗里达购物中心伊克诺套房旅馆</v>
          </cell>
          <cell r="C269" t="str">
            <v>35614254</v>
          </cell>
          <cell r="D269" t="str">
            <v>235-5701604</v>
          </cell>
          <cell r="E269" t="str">
            <v/>
          </cell>
          <cell r="F269" t="str">
            <v>269.89</v>
          </cell>
          <cell r="G269" t="str">
            <v>RMB</v>
          </cell>
          <cell r="H269" t="str">
            <v>1</v>
          </cell>
          <cell r="I269" t="str">
            <v>38.44</v>
          </cell>
        </row>
        <row r="270">
          <cell r="A270">
            <v>1710753</v>
          </cell>
          <cell r="B270" t="str">
            <v>佛罗里达购物中心伊克诺套房旅馆</v>
          </cell>
          <cell r="C270" t="str">
            <v>34985308</v>
          </cell>
          <cell r="D270" t="str">
            <v>235-5516358</v>
          </cell>
          <cell r="E270" t="str">
            <v/>
          </cell>
          <cell r="F270" t="str">
            <v>2398.78</v>
          </cell>
          <cell r="G270" t="str">
            <v>RMB</v>
          </cell>
          <cell r="H270" t="str">
            <v>1</v>
          </cell>
          <cell r="I270" t="str">
            <v>340.76</v>
          </cell>
        </row>
        <row r="271">
          <cell r="A271">
            <v>1792855</v>
          </cell>
          <cell r="B271" t="str">
            <v>佛罗里达购物中心伊克诺套房旅馆</v>
          </cell>
          <cell r="C271" t="str">
            <v>35560454</v>
          </cell>
          <cell r="D271" t="str">
            <v/>
          </cell>
          <cell r="E271" t="str">
            <v/>
          </cell>
          <cell r="F271" t="str">
            <v>541.2</v>
          </cell>
          <cell r="G271" t="str">
            <v>RMB</v>
          </cell>
          <cell r="H271" t="str">
            <v>1</v>
          </cell>
          <cell r="I271" t="str">
            <v>76.88</v>
          </cell>
        </row>
        <row r="272">
          <cell r="A272">
            <v>1793884</v>
          </cell>
          <cell r="B272" t="str">
            <v>佛罗里达购物中心伊克诺套房旅馆</v>
          </cell>
          <cell r="C272" t="str">
            <v>35569323</v>
          </cell>
          <cell r="D272" t="str">
            <v>235-5690034</v>
          </cell>
          <cell r="E272" t="str">
            <v/>
          </cell>
          <cell r="F272" t="str">
            <v>270.78</v>
          </cell>
          <cell r="G272" t="str">
            <v>RMB</v>
          </cell>
          <cell r="H272" t="str">
            <v>1</v>
          </cell>
          <cell r="I272" t="str">
            <v>38.44</v>
          </cell>
        </row>
        <row r="273">
          <cell r="A273">
            <v>1785410</v>
          </cell>
          <cell r="B273" t="str">
            <v>佛罗里达购物中心伊克诺套房旅馆</v>
          </cell>
          <cell r="C273" t="str">
            <v>35407372</v>
          </cell>
          <cell r="D273" t="str">
            <v>235-5645547</v>
          </cell>
          <cell r="E273" t="str">
            <v/>
          </cell>
          <cell r="F273" t="str">
            <v>541.2</v>
          </cell>
          <cell r="G273" t="str">
            <v>RMB</v>
          </cell>
          <cell r="H273" t="str">
            <v>1</v>
          </cell>
          <cell r="I273" t="str">
            <v>76.88</v>
          </cell>
        </row>
        <row r="274">
          <cell r="A274">
            <v>1793440</v>
          </cell>
          <cell r="B274" t="str">
            <v>佛罗里达购物中心伊克诺套房旅馆</v>
          </cell>
          <cell r="C274" t="str">
            <v>35566884</v>
          </cell>
          <cell r="D274" t="str">
            <v/>
          </cell>
          <cell r="E274" t="str">
            <v/>
          </cell>
          <cell r="F274" t="str">
            <v>270.78</v>
          </cell>
          <cell r="G274" t="str">
            <v>RMB</v>
          </cell>
          <cell r="H274" t="str">
            <v>1</v>
          </cell>
          <cell r="I274" t="str">
            <v>38.44</v>
          </cell>
        </row>
        <row r="275">
          <cell r="A275">
            <v>1794443</v>
          </cell>
          <cell r="B275" t="str">
            <v>佛罗里达购物中心伊克诺套房旅馆</v>
          </cell>
          <cell r="C275" t="str">
            <v>35580660</v>
          </cell>
          <cell r="D275" t="str">
            <v>235-5692941</v>
          </cell>
          <cell r="E275" t="str">
            <v/>
          </cell>
          <cell r="F275" t="str">
            <v>541.73</v>
          </cell>
          <cell r="G275" t="str">
            <v>RMB</v>
          </cell>
          <cell r="H275" t="str">
            <v>1</v>
          </cell>
          <cell r="I275" t="str">
            <v>76.88</v>
          </cell>
        </row>
        <row r="276">
          <cell r="A276">
            <v>1710748</v>
          </cell>
          <cell r="B276" t="str">
            <v>佛罗里达购物中心伊克诺套房旅馆</v>
          </cell>
          <cell r="C276" t="str">
            <v>34985225</v>
          </cell>
          <cell r="D276" t="str">
            <v>235-5516339</v>
          </cell>
          <cell r="E276" t="str">
            <v/>
          </cell>
          <cell r="F276" t="str">
            <v>2398.78</v>
          </cell>
          <cell r="G276" t="str">
            <v>RMB</v>
          </cell>
          <cell r="H276" t="str">
            <v>1</v>
          </cell>
          <cell r="I276" t="str">
            <v>340.76</v>
          </cell>
        </row>
        <row r="277">
          <cell r="A277">
            <v>1783709</v>
          </cell>
          <cell r="B277" t="str">
            <v>宾州兰丁希尔顿费城酒店</v>
          </cell>
          <cell r="C277" t="str">
            <v>35374464</v>
          </cell>
          <cell r="D277" t="str">
            <v>3180140480</v>
          </cell>
          <cell r="E277" t="str">
            <v/>
          </cell>
          <cell r="F277" t="str">
            <v>1903.06</v>
          </cell>
          <cell r="G277" t="str">
            <v>RMB</v>
          </cell>
          <cell r="H277" t="str">
            <v>1</v>
          </cell>
          <cell r="I277" t="str">
            <v>270.34</v>
          </cell>
        </row>
        <row r="278">
          <cell r="A278">
            <v>1798473</v>
          </cell>
          <cell r="B278" t="str">
            <v>波特兰由海湾假日酒店</v>
          </cell>
          <cell r="C278" t="str">
            <v>35626210</v>
          </cell>
          <cell r="D278" t="str">
            <v/>
          </cell>
          <cell r="E278" t="str">
            <v/>
          </cell>
          <cell r="F278" t="str">
            <v>1097.29</v>
          </cell>
          <cell r="G278" t="str">
            <v>RMB</v>
          </cell>
          <cell r="H278" t="str">
            <v>1</v>
          </cell>
          <cell r="I278" t="str">
            <v>156.59</v>
          </cell>
        </row>
        <row r="279">
          <cell r="A279">
            <v>1702772</v>
          </cell>
          <cell r="B279" t="str">
            <v>巴厘岛马加尼水疗酒店</v>
          </cell>
          <cell r="C279" t="str">
            <v>34942424</v>
          </cell>
          <cell r="D279" t="str">
            <v/>
          </cell>
          <cell r="E279" t="str">
            <v/>
          </cell>
          <cell r="F279" t="str">
            <v>1992.74</v>
          </cell>
          <cell r="G279" t="str">
            <v>RMB</v>
          </cell>
          <cell r="H279" t="str">
            <v>1</v>
          </cell>
          <cell r="I279" t="str">
            <v>283.08</v>
          </cell>
        </row>
        <row r="280">
          <cell r="A280">
            <v>1798494</v>
          </cell>
          <cell r="B280" t="str">
            <v>巴厘岛马加尼水疗酒店</v>
          </cell>
          <cell r="C280" t="str">
            <v>35626614</v>
          </cell>
          <cell r="D280" t="str">
            <v/>
          </cell>
          <cell r="E280" t="str">
            <v/>
          </cell>
          <cell r="F280" t="str">
            <v>1785.84</v>
          </cell>
          <cell r="G280" t="str">
            <v>RMB</v>
          </cell>
          <cell r="H280" t="str">
            <v>1</v>
          </cell>
          <cell r="I280" t="str">
            <v>254.85</v>
          </cell>
        </row>
        <row r="281">
          <cell r="A281">
            <v>1783734</v>
          </cell>
          <cell r="B281" t="str">
            <v>悉尼乔治休闲酒店</v>
          </cell>
          <cell r="C281" t="str">
            <v>35374580</v>
          </cell>
          <cell r="D281" t="str">
            <v/>
          </cell>
          <cell r="E281" t="str">
            <v/>
          </cell>
          <cell r="F281" t="str">
            <v>1001.09</v>
          </cell>
          <cell r="G281" t="str">
            <v>RMB</v>
          </cell>
          <cell r="H281" t="str">
            <v>1</v>
          </cell>
          <cell r="I281" t="str">
            <v>142.21</v>
          </cell>
        </row>
        <row r="282">
          <cell r="A282">
            <v>1755406</v>
          </cell>
          <cell r="B282" t="str">
            <v>合欢酒店</v>
          </cell>
          <cell r="C282" t="str">
            <v>35172849</v>
          </cell>
          <cell r="D282" t="str">
            <v/>
          </cell>
          <cell r="E282" t="str">
            <v/>
          </cell>
          <cell r="F282" t="str">
            <v>640.17</v>
          </cell>
          <cell r="G282" t="str">
            <v>RMB</v>
          </cell>
          <cell r="H282" t="str">
            <v>1</v>
          </cell>
          <cell r="I282" t="str">
            <v>90.94</v>
          </cell>
        </row>
        <row r="283">
          <cell r="A283">
            <v>1778731</v>
          </cell>
          <cell r="B283" t="str">
            <v>合欢酒店</v>
          </cell>
          <cell r="C283" t="str">
            <v>35312279</v>
          </cell>
          <cell r="D283" t="str">
            <v/>
          </cell>
          <cell r="E283" t="str">
            <v/>
          </cell>
          <cell r="F283" t="str">
            <v>636.93</v>
          </cell>
          <cell r="G283" t="str">
            <v>RMB</v>
          </cell>
          <cell r="H283" t="str">
            <v>1</v>
          </cell>
          <cell r="I283" t="str">
            <v>90.48</v>
          </cell>
        </row>
        <row r="284">
          <cell r="A284">
            <v>1794477</v>
          </cell>
          <cell r="B284" t="str">
            <v>芝加哥华威阿勒顿酒店</v>
          </cell>
          <cell r="C284" t="str">
            <v>35580830</v>
          </cell>
          <cell r="D284" t="str">
            <v>270223431</v>
          </cell>
          <cell r="E284" t="str">
            <v/>
          </cell>
          <cell r="F284" t="str">
            <v>1656.49</v>
          </cell>
          <cell r="G284" t="str">
            <v>RMB</v>
          </cell>
          <cell r="H284" t="str">
            <v>1</v>
          </cell>
          <cell r="I284" t="str">
            <v>235.08</v>
          </cell>
        </row>
        <row r="285">
          <cell r="A285">
            <v>1791585</v>
          </cell>
          <cell r="B285" t="str">
            <v>莫斯科宇宙酒店</v>
          </cell>
          <cell r="C285" t="str">
            <v>35528703</v>
          </cell>
          <cell r="D285" t="str">
            <v/>
          </cell>
          <cell r="E285" t="str">
            <v/>
          </cell>
          <cell r="F285" t="str">
            <v>682.55</v>
          </cell>
          <cell r="G285" t="str">
            <v>RMB</v>
          </cell>
          <cell r="H285" t="str">
            <v>1</v>
          </cell>
          <cell r="I285" t="str">
            <v>96.96</v>
          </cell>
        </row>
        <row r="286">
          <cell r="A286">
            <v>1791875</v>
          </cell>
          <cell r="B286" t="str">
            <v>B酒店</v>
          </cell>
          <cell r="C286" t="str">
            <v>35539540</v>
          </cell>
          <cell r="D286" t="str">
            <v>1490482</v>
          </cell>
          <cell r="E286" t="str">
            <v/>
          </cell>
          <cell r="F286" t="str">
            <v>2043.43</v>
          </cell>
          <cell r="G286" t="str">
            <v>RMB</v>
          </cell>
          <cell r="H286" t="str">
            <v>1</v>
          </cell>
          <cell r="I286" t="str">
            <v>290.28</v>
          </cell>
        </row>
        <row r="287">
          <cell r="A287">
            <v>1791107</v>
          </cell>
          <cell r="B287" t="str">
            <v>米兰大使IH酒店</v>
          </cell>
          <cell r="C287" t="str">
            <v>35518670</v>
          </cell>
          <cell r="D287" t="str">
            <v>622338</v>
          </cell>
          <cell r="E287" t="str">
            <v/>
          </cell>
          <cell r="F287" t="str">
            <v>1505.05</v>
          </cell>
          <cell r="G287" t="str">
            <v>RMB</v>
          </cell>
          <cell r="H287" t="str">
            <v>1</v>
          </cell>
          <cell r="I287" t="str">
            <v>213.8</v>
          </cell>
        </row>
        <row r="288">
          <cell r="A288">
            <v>1779363</v>
          </cell>
          <cell r="B288" t="str">
            <v>弗兰索瓦一世酒店</v>
          </cell>
          <cell r="C288" t="str">
            <v>35318272</v>
          </cell>
          <cell r="D288" t="str">
            <v/>
          </cell>
          <cell r="E288" t="str">
            <v/>
          </cell>
          <cell r="F288" t="str">
            <v>1140.19</v>
          </cell>
          <cell r="G288" t="str">
            <v>RMB</v>
          </cell>
          <cell r="H288" t="str">
            <v>1</v>
          </cell>
          <cell r="I288" t="str">
            <v>161.97</v>
          </cell>
        </row>
        <row r="289">
          <cell r="A289">
            <v>1758751</v>
          </cell>
          <cell r="B289" t="str">
            <v>欧洲之星华盛顿·欧文酒店</v>
          </cell>
          <cell r="C289" t="str">
            <v>35181677</v>
          </cell>
          <cell r="D289" t="str">
            <v/>
          </cell>
          <cell r="E289" t="str">
            <v/>
          </cell>
          <cell r="F289" t="str">
            <v>688.89</v>
          </cell>
          <cell r="G289" t="str">
            <v>RMB</v>
          </cell>
          <cell r="H289" t="str">
            <v>1</v>
          </cell>
          <cell r="I289" t="str">
            <v>97.86</v>
          </cell>
        </row>
        <row r="290">
          <cell r="A290">
            <v>1779633</v>
          </cell>
          <cell r="B290" t="str">
            <v>埃克广场酒店</v>
          </cell>
          <cell r="C290" t="str">
            <v>35324011</v>
          </cell>
          <cell r="D290" t="str">
            <v/>
          </cell>
          <cell r="E290" t="str">
            <v/>
          </cell>
          <cell r="F290" t="str">
            <v>1597.19</v>
          </cell>
          <cell r="G290" t="str">
            <v>RMB</v>
          </cell>
          <cell r="H290" t="str">
            <v>1</v>
          </cell>
          <cell r="I290" t="str">
            <v>226.89</v>
          </cell>
        </row>
        <row r="291">
          <cell r="A291">
            <v>1797202</v>
          </cell>
          <cell r="B291" t="str">
            <v>埃克广场酒店</v>
          </cell>
          <cell r="C291" t="str">
            <v>35618424</v>
          </cell>
          <cell r="D291" t="str">
            <v>35618424</v>
          </cell>
          <cell r="E291" t="str">
            <v/>
          </cell>
          <cell r="F291" t="str">
            <v>528.26</v>
          </cell>
          <cell r="G291" t="str">
            <v>RMB</v>
          </cell>
          <cell r="H291" t="str">
            <v>1</v>
          </cell>
          <cell r="I291" t="str">
            <v>75.24</v>
          </cell>
        </row>
        <row r="292">
          <cell r="A292">
            <v>1792482</v>
          </cell>
          <cell r="B292" t="str">
            <v>埃克广场酒店</v>
          </cell>
          <cell r="C292" t="str">
            <v>35551418</v>
          </cell>
          <cell r="D292" t="str">
            <v/>
          </cell>
          <cell r="E292" t="str">
            <v/>
          </cell>
          <cell r="F292" t="str">
            <v>642.21</v>
          </cell>
          <cell r="G292" t="str">
            <v>RMB</v>
          </cell>
          <cell r="H292" t="str">
            <v>1</v>
          </cell>
          <cell r="I292" t="str">
            <v>91.23</v>
          </cell>
        </row>
        <row r="293">
          <cell r="A293">
            <v>1782873</v>
          </cell>
          <cell r="B293" t="str">
            <v>欧洲之星大中心酒店</v>
          </cell>
          <cell r="C293" t="str">
            <v>35368040</v>
          </cell>
          <cell r="D293" t="str">
            <v/>
          </cell>
          <cell r="E293" t="str">
            <v/>
          </cell>
          <cell r="F293" t="str">
            <v>1982.6</v>
          </cell>
          <cell r="G293" t="str">
            <v>RMB</v>
          </cell>
          <cell r="H293" t="str">
            <v>1</v>
          </cell>
          <cell r="I293" t="str">
            <v>281.64</v>
          </cell>
        </row>
        <row r="294">
          <cell r="A294">
            <v>1781892</v>
          </cell>
          <cell r="B294" t="str">
            <v>欧洲之星中央皇宫酒店</v>
          </cell>
          <cell r="C294" t="str">
            <v>35354678</v>
          </cell>
          <cell r="D294" t="str">
            <v/>
          </cell>
          <cell r="E294" t="str">
            <v/>
          </cell>
          <cell r="F294" t="str">
            <v>1178.62</v>
          </cell>
          <cell r="G294" t="str">
            <v>RMB</v>
          </cell>
          <cell r="H294" t="str">
            <v>1</v>
          </cell>
          <cell r="I294" t="str">
            <v>167.43</v>
          </cell>
        </row>
        <row r="295">
          <cell r="A295">
            <v>1797943</v>
          </cell>
          <cell r="B295" t="str">
            <v>巴拿马城欧洲之星酒店</v>
          </cell>
          <cell r="C295" t="str">
            <v>35623354</v>
          </cell>
          <cell r="D295" t="str">
            <v/>
          </cell>
          <cell r="E295" t="str">
            <v/>
          </cell>
          <cell r="F295" t="str">
            <v>1261.75</v>
          </cell>
          <cell r="G295" t="str">
            <v>RMB</v>
          </cell>
          <cell r="H295" t="str">
            <v>1</v>
          </cell>
          <cell r="I295" t="str">
            <v>180.06</v>
          </cell>
        </row>
        <row r="296">
          <cell r="A296">
            <v>1794818</v>
          </cell>
          <cell r="B296" t="str">
            <v>巴拿马城欧洲之星酒店</v>
          </cell>
          <cell r="C296" t="str">
            <v>35585260</v>
          </cell>
          <cell r="D296" t="str">
            <v>9518996</v>
          </cell>
          <cell r="E296" t="str">
            <v/>
          </cell>
          <cell r="F296" t="str">
            <v>1268.16</v>
          </cell>
          <cell r="G296" t="str">
            <v>RMB</v>
          </cell>
          <cell r="H296" t="str">
            <v>1</v>
          </cell>
          <cell r="I296" t="str">
            <v>179.97</v>
          </cell>
        </row>
        <row r="297">
          <cell r="A297">
            <v>1792499</v>
          </cell>
          <cell r="B297" t="str">
            <v>巴拿马城欧洲之星酒店</v>
          </cell>
          <cell r="C297" t="str">
            <v>35551544</v>
          </cell>
          <cell r="D297" t="str">
            <v>35551544</v>
          </cell>
          <cell r="E297" t="str">
            <v/>
          </cell>
          <cell r="F297" t="str">
            <v>844.32</v>
          </cell>
          <cell r="G297" t="str">
            <v>RMB</v>
          </cell>
          <cell r="H297" t="str">
            <v>1</v>
          </cell>
          <cell r="I297" t="str">
            <v>119.94</v>
          </cell>
        </row>
        <row r="298">
          <cell r="A298">
            <v>1778592</v>
          </cell>
          <cell r="B298" t="str">
            <v>西班牙古堡酒店 — 托莱多</v>
          </cell>
          <cell r="C298" t="str">
            <v>35311361</v>
          </cell>
          <cell r="D298" t="str">
            <v/>
          </cell>
          <cell r="E298" t="str">
            <v/>
          </cell>
          <cell r="F298" t="str">
            <v>1103.65</v>
          </cell>
          <cell r="G298" t="str">
            <v>RMB</v>
          </cell>
          <cell r="H298" t="str">
            <v>1</v>
          </cell>
          <cell r="I298" t="str">
            <v>156.78</v>
          </cell>
        </row>
        <row r="299">
          <cell r="A299">
            <v>1792888</v>
          </cell>
          <cell r="B299" t="str">
            <v>昆汀酒店</v>
          </cell>
          <cell r="C299" t="str">
            <v>35562157</v>
          </cell>
          <cell r="D299" t="str">
            <v>293988</v>
          </cell>
          <cell r="E299" t="str">
            <v/>
          </cell>
          <cell r="F299" t="str">
            <v>1414.9</v>
          </cell>
          <cell r="G299" t="str">
            <v>RMB</v>
          </cell>
          <cell r="H299" t="str">
            <v>1</v>
          </cell>
          <cell r="I299" t="str">
            <v>200.86</v>
          </cell>
        </row>
        <row r="300">
          <cell r="A300">
            <v>1796570</v>
          </cell>
          <cell r="B300" t="str">
            <v>特迪谷酒店</v>
          </cell>
          <cell r="C300" t="str">
            <v>35611212</v>
          </cell>
          <cell r="D300" t="str">
            <v>270538871</v>
          </cell>
          <cell r="E300" t="str">
            <v/>
          </cell>
          <cell r="F300" t="str">
            <v>722.04</v>
          </cell>
          <cell r="G300" t="str">
            <v>RMB</v>
          </cell>
          <cell r="H300" t="str">
            <v>1</v>
          </cell>
          <cell r="I300" t="str">
            <v>102.84</v>
          </cell>
        </row>
        <row r="301">
          <cell r="A301">
            <v>1795617</v>
          </cell>
          <cell r="B301" t="str">
            <v>托伦斯假日酒店</v>
          </cell>
          <cell r="C301" t="str">
            <v>35600547</v>
          </cell>
          <cell r="D301" t="str">
            <v/>
          </cell>
          <cell r="E301" t="str">
            <v/>
          </cell>
          <cell r="F301" t="str">
            <v>858.12</v>
          </cell>
          <cell r="G301" t="str">
            <v>RMB</v>
          </cell>
          <cell r="H301" t="str">
            <v>1</v>
          </cell>
          <cell r="I301" t="str">
            <v>121.9</v>
          </cell>
        </row>
        <row r="302">
          <cell r="A302">
            <v>1781342</v>
          </cell>
          <cell r="B302" t="str">
            <v>托伦斯假日酒店</v>
          </cell>
          <cell r="C302" t="str">
            <v>35346252</v>
          </cell>
          <cell r="D302" t="str">
            <v>42189690</v>
          </cell>
          <cell r="E302" t="str">
            <v/>
          </cell>
          <cell r="F302" t="str">
            <v>1716.23</v>
          </cell>
          <cell r="G302" t="str">
            <v>RMB</v>
          </cell>
          <cell r="H302" t="str">
            <v>1</v>
          </cell>
          <cell r="I302" t="str">
            <v>243.8</v>
          </cell>
        </row>
        <row r="303">
          <cell r="A303">
            <v>1794751</v>
          </cell>
          <cell r="B303" t="str">
            <v>必由提克菲盖拉酒店</v>
          </cell>
          <cell r="C303" t="str">
            <v>35583640</v>
          </cell>
          <cell r="D303" t="str">
            <v/>
          </cell>
          <cell r="E303" t="str">
            <v/>
          </cell>
          <cell r="F303" t="str">
            <v>3418.68</v>
          </cell>
          <cell r="G303" t="str">
            <v>RMB</v>
          </cell>
          <cell r="H303" t="str">
            <v>1</v>
          </cell>
          <cell r="I303" t="str">
            <v>485.16</v>
          </cell>
        </row>
        <row r="304">
          <cell r="A304">
            <v>1781945</v>
          </cell>
          <cell r="B304" t="str">
            <v>格兰维尔塞斯酒店</v>
          </cell>
          <cell r="C304" t="str">
            <v>35356526</v>
          </cell>
          <cell r="D304" t="str">
            <v>35356526</v>
          </cell>
          <cell r="E304" t="str">
            <v/>
          </cell>
          <cell r="F304" t="str">
            <v>764.84</v>
          </cell>
          <cell r="G304" t="str">
            <v>RMB</v>
          </cell>
          <cell r="H304" t="str">
            <v>1</v>
          </cell>
          <cell r="I304" t="str">
            <v>108.65</v>
          </cell>
        </row>
        <row r="305">
          <cell r="A305">
            <v>1792589</v>
          </cell>
          <cell r="B305" t="str">
            <v>安纳亚曼谷酒店</v>
          </cell>
          <cell r="C305" t="str">
            <v>35552043</v>
          </cell>
          <cell r="D305" t="str">
            <v>25736</v>
          </cell>
          <cell r="E305" t="str">
            <v/>
          </cell>
          <cell r="F305" t="str">
            <v>2818.9</v>
          </cell>
          <cell r="G305" t="str">
            <v>RMB</v>
          </cell>
          <cell r="H305" t="str">
            <v>1</v>
          </cell>
          <cell r="I305" t="str">
            <v>400.44</v>
          </cell>
        </row>
        <row r="306">
          <cell r="A306">
            <v>1759396</v>
          </cell>
          <cell r="B306" t="str">
            <v>塞维利亚托雷欧洲之星酒店</v>
          </cell>
          <cell r="C306" t="str">
            <v>35187200</v>
          </cell>
          <cell r="D306" t="str">
            <v/>
          </cell>
          <cell r="E306" t="str">
            <v/>
          </cell>
          <cell r="F306" t="str">
            <v>970.11</v>
          </cell>
          <cell r="G306" t="str">
            <v>RMB</v>
          </cell>
          <cell r="H306" t="str">
            <v>1</v>
          </cell>
          <cell r="I306" t="str">
            <v>137.81</v>
          </cell>
        </row>
        <row r="307">
          <cell r="A307">
            <v>1780704</v>
          </cell>
          <cell r="B307" t="str">
            <v>塞维利亚托雷欧洲之星酒店</v>
          </cell>
          <cell r="C307" t="str">
            <v>35336043</v>
          </cell>
          <cell r="D307" t="str">
            <v/>
          </cell>
          <cell r="E307" t="str">
            <v/>
          </cell>
          <cell r="F307" t="str">
            <v>1436.48</v>
          </cell>
          <cell r="G307" t="str">
            <v>RMB</v>
          </cell>
          <cell r="H307" t="str">
            <v>1</v>
          </cell>
          <cell r="I307" t="str">
            <v>204.06</v>
          </cell>
        </row>
        <row r="308">
          <cell r="A308">
            <v>1792419</v>
          </cell>
          <cell r="B308" t="str">
            <v>埃米尔酒店</v>
          </cell>
          <cell r="C308" t="str">
            <v>35549481</v>
          </cell>
          <cell r="D308" t="str">
            <v/>
          </cell>
          <cell r="E308" t="str">
            <v/>
          </cell>
          <cell r="F308" t="str">
            <v>1126.04</v>
          </cell>
          <cell r="G308" t="str">
            <v>RMB</v>
          </cell>
          <cell r="H308" t="str">
            <v>1</v>
          </cell>
          <cell r="I308" t="str">
            <v>159.96</v>
          </cell>
        </row>
        <row r="309">
          <cell r="A309">
            <v>1795154</v>
          </cell>
          <cell r="B309" t="str">
            <v>迈阿密罗德威酒店</v>
          </cell>
          <cell r="C309" t="str">
            <v>35590673</v>
          </cell>
          <cell r="D309" t="str">
            <v/>
          </cell>
          <cell r="E309" t="str">
            <v/>
          </cell>
          <cell r="F309" t="str">
            <v>527</v>
          </cell>
          <cell r="G309" t="str">
            <v>RMB</v>
          </cell>
          <cell r="H309" t="str">
            <v>1</v>
          </cell>
          <cell r="I309" t="str">
            <v>74.97</v>
          </cell>
        </row>
        <row r="310">
          <cell r="A310">
            <v>1775166</v>
          </cell>
          <cell r="B310" t="str">
            <v>巴塞罗拉南科尔内亚康铂酒店 </v>
          </cell>
          <cell r="C310" t="str">
            <v>35285147</v>
          </cell>
          <cell r="D310" t="str">
            <v>2334661305</v>
          </cell>
          <cell r="E310" t="str">
            <v/>
          </cell>
          <cell r="F310" t="str">
            <v>1087.32</v>
          </cell>
          <cell r="G310" t="str">
            <v>RMB</v>
          </cell>
          <cell r="H310" t="str">
            <v>1</v>
          </cell>
          <cell r="I310" t="str">
            <v>154.46</v>
          </cell>
        </row>
        <row r="311">
          <cell r="A311">
            <v>1795944</v>
          </cell>
          <cell r="B311" t="str">
            <v>马尼拉埃斯套房酒店</v>
          </cell>
          <cell r="C311" t="str">
            <v>35601556</v>
          </cell>
          <cell r="D311" t="str">
            <v>270453963</v>
          </cell>
          <cell r="E311" t="str">
            <v/>
          </cell>
          <cell r="F311" t="str">
            <v>439.62</v>
          </cell>
          <cell r="G311" t="str">
            <v>RMB</v>
          </cell>
          <cell r="H311" t="str">
            <v>1</v>
          </cell>
          <cell r="I311" t="str">
            <v>62.45</v>
          </cell>
        </row>
        <row r="312">
          <cell r="A312">
            <v>1796284</v>
          </cell>
          <cell r="B312" t="str">
            <v>盛泰乐酒店及会展中心</v>
          </cell>
          <cell r="C312" t="str">
            <v>35610780</v>
          </cell>
          <cell r="D312" t="str">
            <v/>
          </cell>
          <cell r="E312" t="str">
            <v/>
          </cell>
          <cell r="F312" t="str">
            <v>472.93</v>
          </cell>
          <cell r="G312" t="str">
            <v>RMB</v>
          </cell>
          <cell r="H312" t="str">
            <v>1</v>
          </cell>
          <cell r="I312" t="str">
            <v>67.36</v>
          </cell>
        </row>
        <row r="313">
          <cell r="A313">
            <v>1795272</v>
          </cell>
          <cell r="B313" t="str">
            <v>盛泰乐酒店及会展中心</v>
          </cell>
          <cell r="C313" t="str">
            <v>35591970</v>
          </cell>
          <cell r="D313" t="str">
            <v/>
          </cell>
          <cell r="E313" t="str">
            <v/>
          </cell>
          <cell r="F313" t="str">
            <v>471.4</v>
          </cell>
          <cell r="G313" t="str">
            <v>RMB</v>
          </cell>
          <cell r="H313" t="str">
            <v>1</v>
          </cell>
          <cell r="I313" t="str">
            <v>67.06</v>
          </cell>
        </row>
        <row r="314">
          <cell r="A314">
            <v>1785630</v>
          </cell>
          <cell r="B314" t="str">
            <v>达喀尔欧诺莫酒店</v>
          </cell>
          <cell r="C314" t="str">
            <v>35409657</v>
          </cell>
          <cell r="D314" t="str">
            <v/>
          </cell>
          <cell r="E314" t="str">
            <v/>
          </cell>
          <cell r="F314" t="str">
            <v>1134.35</v>
          </cell>
          <cell r="G314" t="str">
            <v>RMB</v>
          </cell>
          <cell r="H314" t="str">
            <v>1</v>
          </cell>
          <cell r="I314" t="str">
            <v>161.14</v>
          </cell>
        </row>
        <row r="315">
          <cell r="A315">
            <v>1785435</v>
          </cell>
          <cell r="B315" t="str">
            <v>维拉卡洛斯酒店</v>
          </cell>
          <cell r="C315" t="str">
            <v>35408147</v>
          </cell>
          <cell r="D315" t="str">
            <v/>
          </cell>
          <cell r="E315" t="str">
            <v/>
          </cell>
          <cell r="F315" t="str">
            <v>2858.04</v>
          </cell>
          <cell r="G315" t="str">
            <v>RMB</v>
          </cell>
          <cell r="H315" t="str">
            <v>1</v>
          </cell>
          <cell r="I315" t="str">
            <v>406</v>
          </cell>
        </row>
        <row r="316">
          <cell r="A316">
            <v>1794891</v>
          </cell>
          <cell r="B316" t="str">
            <v>伊伦尼安拉斯洛马斯酒店</v>
          </cell>
          <cell r="C316" t="str">
            <v>35586503</v>
          </cell>
          <cell r="D316" t="str">
            <v>reconfirmed</v>
          </cell>
          <cell r="E316" t="str">
            <v/>
          </cell>
          <cell r="F316" t="str">
            <v>330.34</v>
          </cell>
          <cell r="G316" t="str">
            <v>RMB</v>
          </cell>
          <cell r="H316" t="str">
            <v>1</v>
          </cell>
          <cell r="I316" t="str">
            <v>46.88</v>
          </cell>
        </row>
        <row r="317">
          <cell r="A317">
            <v>1787050</v>
          </cell>
          <cell r="B317" t="str">
            <v>广场度假村和水疗中心</v>
          </cell>
          <cell r="C317" t="str">
            <v>35434602</v>
          </cell>
          <cell r="D317" t="str">
            <v>39I98C</v>
          </cell>
          <cell r="E317" t="str">
            <v/>
          </cell>
          <cell r="F317" t="str">
            <v>1065.71</v>
          </cell>
          <cell r="G317" t="str">
            <v>RMB</v>
          </cell>
          <cell r="H317" t="str">
            <v>1</v>
          </cell>
          <cell r="I317" t="str">
            <v>151.39</v>
          </cell>
        </row>
        <row r="318">
          <cell r="A318">
            <v>1783624</v>
          </cell>
          <cell r="B318" t="str">
            <v>公园大道套房酒店</v>
          </cell>
          <cell r="C318" t="str">
            <v>35373244</v>
          </cell>
          <cell r="D318" t="str">
            <v>130701</v>
          </cell>
          <cell r="E318" t="str">
            <v/>
          </cell>
          <cell r="F318" t="str">
            <v>3401.77</v>
          </cell>
          <cell r="G318" t="str">
            <v>RMB</v>
          </cell>
          <cell r="H318" t="str">
            <v>1</v>
          </cell>
          <cell r="I318" t="str">
            <v>483.24</v>
          </cell>
        </row>
        <row r="319">
          <cell r="A319">
            <v>1771356</v>
          </cell>
          <cell r="B319" t="str">
            <v>伦敦市中心马里波恩旅游旅馆</v>
          </cell>
          <cell r="C319" t="str">
            <v>35254682</v>
          </cell>
          <cell r="D319" t="str">
            <v/>
          </cell>
          <cell r="E319" t="str">
            <v/>
          </cell>
          <cell r="F319" t="str">
            <v>1680.19</v>
          </cell>
          <cell r="G319" t="str">
            <v>RMB</v>
          </cell>
          <cell r="H319" t="str">
            <v>1</v>
          </cell>
          <cell r="I319" t="str">
            <v>238.68</v>
          </cell>
        </row>
        <row r="320">
          <cell r="A320">
            <v>1768892</v>
          </cell>
          <cell r="B320" t="str">
            <v>酒店鹿美雅明洞</v>
          </cell>
          <cell r="C320" t="str">
            <v>35246737</v>
          </cell>
          <cell r="D320" t="str">
            <v>20013820</v>
          </cell>
          <cell r="E320" t="str">
            <v/>
          </cell>
          <cell r="F320" t="str">
            <v>638.2</v>
          </cell>
          <cell r="G320" t="str">
            <v>RMB</v>
          </cell>
          <cell r="H320" t="str">
            <v>1</v>
          </cell>
          <cell r="I320" t="str">
            <v>90.66</v>
          </cell>
        </row>
        <row r="321">
          <cell r="A321">
            <v>1768723</v>
          </cell>
          <cell r="B321" t="str">
            <v>酒店鹿美雅明洞</v>
          </cell>
          <cell r="C321" t="str">
            <v>35246542</v>
          </cell>
          <cell r="D321" t="str">
            <v>20013814</v>
          </cell>
          <cell r="E321" t="str">
            <v/>
          </cell>
          <cell r="F321" t="str">
            <v>850.93</v>
          </cell>
          <cell r="G321" t="str">
            <v>RMB</v>
          </cell>
          <cell r="H321" t="str">
            <v>1</v>
          </cell>
          <cell r="I321" t="str">
            <v>120.88</v>
          </cell>
        </row>
        <row r="322">
          <cell r="A322">
            <v>1688902</v>
          </cell>
          <cell r="B322" t="str">
            <v>乌布普拉塔兰水疗酒店</v>
          </cell>
          <cell r="C322" t="str">
            <v>34851638</v>
          </cell>
          <cell r="D322" t="str">
            <v/>
          </cell>
          <cell r="E322" t="str">
            <v/>
          </cell>
          <cell r="F322" t="str">
            <v>2094.88</v>
          </cell>
          <cell r="G322" t="str">
            <v>RMB</v>
          </cell>
          <cell r="H322" t="str">
            <v>1</v>
          </cell>
          <cell r="I322" t="str">
            <v>297.21</v>
          </cell>
        </row>
        <row r="323">
          <cell r="A323">
            <v>1795491</v>
          </cell>
          <cell r="B323" t="str">
            <v>圣何塞市中心总统酒店</v>
          </cell>
          <cell r="C323" t="str">
            <v>35597607</v>
          </cell>
          <cell r="D323" t="str">
            <v/>
          </cell>
          <cell r="E323" t="str">
            <v/>
          </cell>
          <cell r="F323" t="str">
            <v>643.06</v>
          </cell>
          <cell r="G323" t="str">
            <v>RMB</v>
          </cell>
          <cell r="H323" t="str">
            <v>1</v>
          </cell>
          <cell r="I323" t="str">
            <v>91.48</v>
          </cell>
        </row>
        <row r="324">
          <cell r="A324">
            <v>1798392</v>
          </cell>
          <cell r="B324" t="str">
            <v>艾瑟阿玛达港酒店</v>
          </cell>
          <cell r="C324" t="str">
            <v>35625385</v>
          </cell>
          <cell r="D324" t="str">
            <v/>
          </cell>
          <cell r="E324" t="str">
            <v/>
          </cell>
          <cell r="F324" t="str">
            <v>614.83</v>
          </cell>
          <cell r="G324" t="str">
            <v>RMB</v>
          </cell>
          <cell r="H324" t="str">
            <v>1</v>
          </cell>
          <cell r="I324" t="str">
            <v>87.74</v>
          </cell>
        </row>
        <row r="325">
          <cell r="A325">
            <v>1797245</v>
          </cell>
          <cell r="B325" t="str">
            <v>首尔维多利亚酒店</v>
          </cell>
          <cell r="C325" t="str">
            <v>35619356</v>
          </cell>
          <cell r="D325" t="str">
            <v>202003011</v>
          </cell>
          <cell r="E325" t="str">
            <v/>
          </cell>
          <cell r="F325" t="str">
            <v>594.65</v>
          </cell>
          <cell r="G325" t="str">
            <v>RMB</v>
          </cell>
          <cell r="H325" t="str">
            <v>1</v>
          </cell>
          <cell r="I325" t="str">
            <v>84.86</v>
          </cell>
        </row>
        <row r="326">
          <cell r="A326">
            <v>1793673</v>
          </cell>
          <cell r="B326" t="str">
            <v>卡萨布兰卡市中心欧诺莫酒店</v>
          </cell>
          <cell r="C326" t="str">
            <v>35567681</v>
          </cell>
          <cell r="D326" t="str">
            <v/>
          </cell>
          <cell r="E326" t="str">
            <v/>
          </cell>
          <cell r="F326" t="str">
            <v>713.51</v>
          </cell>
          <cell r="G326" t="str">
            <v>RMB</v>
          </cell>
          <cell r="H326" t="str">
            <v>1</v>
          </cell>
          <cell r="I326" t="str">
            <v>101.29</v>
          </cell>
        </row>
        <row r="327">
          <cell r="A327">
            <v>1782567</v>
          </cell>
          <cell r="B327" t="str">
            <v>卡萨布兰卡市中心欧诺莫酒店</v>
          </cell>
          <cell r="C327" t="str">
            <v>35365783</v>
          </cell>
          <cell r="D327" t="str">
            <v/>
          </cell>
          <cell r="E327" t="str">
            <v/>
          </cell>
          <cell r="F327" t="str">
            <v>521.91</v>
          </cell>
          <cell r="G327" t="str">
            <v>RMB</v>
          </cell>
          <cell r="H327" t="str">
            <v>1</v>
          </cell>
          <cell r="I327" t="str">
            <v>74.14</v>
          </cell>
        </row>
        <row r="328">
          <cell r="A328">
            <v>1794739</v>
          </cell>
          <cell r="B328" t="str">
            <v>波萨达德艾尔夏弗兰旅馆</v>
          </cell>
          <cell r="C328" t="str">
            <v>35583206</v>
          </cell>
          <cell r="D328" t="str">
            <v/>
          </cell>
          <cell r="E328" t="str">
            <v/>
          </cell>
          <cell r="F328" t="str">
            <v>1180.01</v>
          </cell>
          <cell r="G328" t="str">
            <v>RMB</v>
          </cell>
          <cell r="H328" t="str">
            <v>1</v>
          </cell>
          <cell r="I328" t="str">
            <v>167.46</v>
          </cell>
        </row>
        <row r="329">
          <cell r="A329">
            <v>1785398</v>
          </cell>
          <cell r="B329" t="str">
            <v>巴黎蒙马特宜必思酒店</v>
          </cell>
          <cell r="C329" t="str">
            <v>35406812</v>
          </cell>
          <cell r="D329" t="str">
            <v>197-5476720</v>
          </cell>
          <cell r="E329" t="str">
            <v/>
          </cell>
          <cell r="F329" t="str">
            <v>2069.82</v>
          </cell>
          <cell r="G329" t="str">
            <v>RMB</v>
          </cell>
          <cell r="H329" t="str">
            <v>1</v>
          </cell>
          <cell r="I329" t="str">
            <v>294.03</v>
          </cell>
        </row>
        <row r="330">
          <cell r="A330">
            <v>1758077</v>
          </cell>
          <cell r="B330" t="str">
            <v>布法罗大酒店</v>
          </cell>
          <cell r="C330" t="str">
            <v>35180659</v>
          </cell>
          <cell r="D330" t="str">
            <v>512529</v>
          </cell>
          <cell r="E330" t="str">
            <v/>
          </cell>
          <cell r="F330" t="str">
            <v>429.34</v>
          </cell>
          <cell r="G330" t="str">
            <v>RMB</v>
          </cell>
          <cell r="H330" t="str">
            <v>1</v>
          </cell>
          <cell r="I330" t="str">
            <v>60.99</v>
          </cell>
        </row>
        <row r="331">
          <cell r="A331">
            <v>1785482</v>
          </cell>
          <cell r="B331" t="str">
            <v>波士顿阿尔斯通酒店</v>
          </cell>
          <cell r="C331" t="str">
            <v>35409135</v>
          </cell>
          <cell r="D331" t="str">
            <v>BOSSA147202604</v>
          </cell>
          <cell r="E331" t="str">
            <v/>
          </cell>
          <cell r="F331" t="str">
            <v>5149.54</v>
          </cell>
          <cell r="G331" t="str">
            <v>RMB</v>
          </cell>
          <cell r="H331" t="str">
            <v>1</v>
          </cell>
          <cell r="I331" t="str">
            <v>731.52</v>
          </cell>
        </row>
        <row r="332">
          <cell r="A332">
            <v>1784915</v>
          </cell>
          <cell r="B332" t="str">
            <v>纽约第五大道宾馆</v>
          </cell>
          <cell r="C332" t="str">
            <v>35397898</v>
          </cell>
          <cell r="D332" t="str">
            <v>nych5147160233</v>
          </cell>
          <cell r="E332" t="str">
            <v/>
          </cell>
          <cell r="F332" t="str">
            <v>2231.52</v>
          </cell>
          <cell r="G332" t="str">
            <v>RMB</v>
          </cell>
          <cell r="H332" t="str">
            <v>1</v>
          </cell>
          <cell r="I332" t="str">
            <v>317</v>
          </cell>
        </row>
        <row r="333">
          <cell r="A333">
            <v>1784912</v>
          </cell>
          <cell r="B333" t="str">
            <v>纽约第五大道宾馆</v>
          </cell>
          <cell r="C333" t="str">
            <v>35397894</v>
          </cell>
          <cell r="D333" t="str">
            <v>nych5147160230</v>
          </cell>
          <cell r="E333" t="str">
            <v/>
          </cell>
          <cell r="F333" t="str">
            <v>2231.52</v>
          </cell>
          <cell r="G333" t="str">
            <v>RMB</v>
          </cell>
          <cell r="H333" t="str">
            <v>1</v>
          </cell>
          <cell r="I333" t="str">
            <v>317</v>
          </cell>
        </row>
        <row r="334">
          <cell r="A334">
            <v>1785845</v>
          </cell>
          <cell r="B334" t="str">
            <v>纽约第五大道宾馆</v>
          </cell>
          <cell r="C334" t="str">
            <v>35412363</v>
          </cell>
          <cell r="D334" t="str">
            <v/>
          </cell>
          <cell r="E334" t="str">
            <v/>
          </cell>
          <cell r="F334" t="str">
            <v>4991.01</v>
          </cell>
          <cell r="G334" t="str">
            <v>RMB</v>
          </cell>
          <cell r="H334" t="str">
            <v>1</v>
          </cell>
          <cell r="I334" t="str">
            <v>709</v>
          </cell>
        </row>
        <row r="335">
          <cell r="A335">
            <v>1792899</v>
          </cell>
          <cell r="B335" t="str">
            <v>杰纳西豪华酒店</v>
          </cell>
          <cell r="C335" t="str">
            <v>35562604</v>
          </cell>
          <cell r="D335" t="str">
            <v/>
          </cell>
          <cell r="E335" t="str">
            <v/>
          </cell>
          <cell r="F335" t="str">
            <v>1064.8</v>
          </cell>
          <cell r="G335" t="str">
            <v>RMB</v>
          </cell>
          <cell r="H335" t="str">
            <v>1</v>
          </cell>
          <cell r="I335" t="str">
            <v>151.16</v>
          </cell>
        </row>
        <row r="336">
          <cell r="A336">
            <v>1780073</v>
          </cell>
          <cell r="B336" t="str">
            <v>贝斯特韦斯特阿姆斯特丹酒店（前为阿姆斯特丹西边旅馆）</v>
          </cell>
          <cell r="C336" t="str">
            <v>35326592</v>
          </cell>
          <cell r="D336" t="str">
            <v>reconfirmed by ms masha</v>
          </cell>
          <cell r="E336" t="str">
            <v/>
          </cell>
          <cell r="F336" t="str">
            <v>1029.03</v>
          </cell>
          <cell r="G336" t="str">
            <v>RMB</v>
          </cell>
          <cell r="H336" t="str">
            <v>1</v>
          </cell>
          <cell r="I336" t="str">
            <v>146.18</v>
          </cell>
        </row>
        <row r="337">
          <cell r="A337">
            <v>1778019</v>
          </cell>
          <cell r="B337" t="str">
            <v>贝斯特韦斯特阿姆斯特丹酒店（前为阿姆斯特丹西边旅馆）</v>
          </cell>
          <cell r="C337" t="str">
            <v>35308754</v>
          </cell>
          <cell r="D337" t="str">
            <v>FC338241</v>
          </cell>
          <cell r="E337" t="str">
            <v/>
          </cell>
          <cell r="F337" t="str">
            <v>2385.83</v>
          </cell>
          <cell r="G337" t="str">
            <v>RMB</v>
          </cell>
          <cell r="H337" t="str">
            <v>1</v>
          </cell>
          <cell r="I337" t="str">
            <v>338.92</v>
          </cell>
        </row>
        <row r="338">
          <cell r="A338">
            <v>1791925</v>
          </cell>
          <cell r="B338" t="str">
            <v>纽约香根草酒店</v>
          </cell>
          <cell r="C338" t="str">
            <v>35539723</v>
          </cell>
          <cell r="D338" t="str">
            <v>43158</v>
          </cell>
          <cell r="E338" t="str">
            <v/>
          </cell>
          <cell r="F338" t="str">
            <v>790.82</v>
          </cell>
          <cell r="G338" t="str">
            <v>RMB</v>
          </cell>
          <cell r="H338" t="str">
            <v>1</v>
          </cell>
          <cell r="I338" t="str">
            <v>112.34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SO104159.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R151"/>
  <sheetViews>
    <sheetView topLeftCell="C1" workbookViewId="0">
      <selection activeCell="C1" sqref="C1:Q62"/>
    </sheetView>
  </sheetViews>
  <sheetFormatPr defaultColWidth="11" defaultRowHeight="13.5"/>
  <cols>
    <col min="1" max="1" width="33.5666666666667" customWidth="1"/>
    <col min="2" max="2" width="32.425" customWidth="1"/>
    <col min="3" max="3" width="21.425" customWidth="1"/>
    <col min="4" max="4" width="12.425" customWidth="1"/>
    <col min="5" max="5" width="10.8583333333333" customWidth="1"/>
    <col min="6" max="6" width="9.70833333333333" customWidth="1"/>
    <col min="7" max="7" width="11" customWidth="1"/>
    <col min="8" max="8" width="11.8583333333333" customWidth="1"/>
    <col min="9" max="9" width="27" customWidth="1"/>
    <col min="10" max="10" width="10.7083333333333" customWidth="1"/>
    <col min="11" max="11" width="11.2833333333333" customWidth="1"/>
    <col min="12" max="12" width="10.7083333333333" customWidth="1"/>
    <col min="13" max="13" width="6.28333333333333" customWidth="1"/>
    <col min="14" max="14" width="29.375" customWidth="1"/>
    <col min="15" max="16" width="10.5" customWidth="1"/>
    <col min="17" max="17" width="27.125" customWidth="1"/>
  </cols>
  <sheetData>
    <row r="1" spans="1:1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R1" t="s">
        <v>14</v>
      </c>
    </row>
    <row r="2" spans="1:18">
      <c r="A2" t="s">
        <v>15</v>
      </c>
      <c r="B2" t="s">
        <v>16</v>
      </c>
      <c r="C2" t="s">
        <v>17</v>
      </c>
      <c r="D2">
        <v>1531033</v>
      </c>
      <c r="E2">
        <v>33399677</v>
      </c>
      <c r="F2">
        <v>64815911</v>
      </c>
      <c r="G2" s="2">
        <v>43661</v>
      </c>
      <c r="H2">
        <v>554.92</v>
      </c>
      <c r="I2" t="s">
        <v>18</v>
      </c>
      <c r="J2" s="2">
        <v>43633</v>
      </c>
      <c r="K2" s="2">
        <v>43656</v>
      </c>
      <c r="L2" s="2">
        <v>43661</v>
      </c>
      <c r="M2" t="s">
        <v>19</v>
      </c>
      <c r="N2" t="s">
        <v>20</v>
      </c>
      <c r="O2" t="e">
        <f>VLOOKUP(D2,[1]应付款管理!$A$1:$I$338,9,0)</f>
        <v>#N/A</v>
      </c>
      <c r="P2" t="e">
        <f>O2-H2</f>
        <v>#N/A</v>
      </c>
      <c r="R2" t="str">
        <f>$R$1&amp;D2</f>
        <v>,1531033</v>
      </c>
    </row>
    <row r="3" spans="1:18">
      <c r="A3" t="s">
        <v>15</v>
      </c>
      <c r="B3" t="s">
        <v>16</v>
      </c>
      <c r="C3" t="s">
        <v>17</v>
      </c>
      <c r="D3">
        <v>1531033</v>
      </c>
      <c r="E3">
        <v>33399794</v>
      </c>
      <c r="F3">
        <v>64815912</v>
      </c>
      <c r="G3" s="2">
        <v>43661</v>
      </c>
      <c r="H3">
        <v>554.92</v>
      </c>
      <c r="I3" t="s">
        <v>18</v>
      </c>
      <c r="J3" s="2">
        <v>43633</v>
      </c>
      <c r="K3" s="2">
        <v>43656</v>
      </c>
      <c r="L3" s="2">
        <v>43661</v>
      </c>
      <c r="M3" t="s">
        <v>19</v>
      </c>
      <c r="N3" t="s">
        <v>20</v>
      </c>
      <c r="O3" t="e">
        <f>VLOOKUP(D3,[1]应付款管理!$A$1:$I$338,9,0)</f>
        <v>#N/A</v>
      </c>
      <c r="P3" t="e">
        <f t="shared" ref="P3:P34" si="0">O3-H3</f>
        <v>#N/A</v>
      </c>
      <c r="R3" t="str">
        <f t="shared" ref="R3:R34" si="1">$R$1&amp;D3</f>
        <v>,1531033</v>
      </c>
    </row>
    <row r="4" spans="1:18">
      <c r="A4" t="s">
        <v>15</v>
      </c>
      <c r="B4" t="s">
        <v>16</v>
      </c>
      <c r="C4" t="s">
        <v>17</v>
      </c>
      <c r="D4">
        <v>1705711</v>
      </c>
      <c r="E4">
        <v>34955513</v>
      </c>
      <c r="F4">
        <v>66123202</v>
      </c>
      <c r="G4" s="2">
        <v>43830</v>
      </c>
      <c r="H4">
        <v>307.8</v>
      </c>
      <c r="I4" t="s">
        <v>21</v>
      </c>
      <c r="J4" s="2">
        <v>43808</v>
      </c>
      <c r="K4" s="2">
        <v>43827</v>
      </c>
      <c r="L4" s="2">
        <v>43830</v>
      </c>
      <c r="M4" t="s">
        <v>19</v>
      </c>
      <c r="N4" t="s">
        <v>22</v>
      </c>
      <c r="O4" t="e">
        <f>VLOOKUP(D4,[1]应付款管理!$A$1:$I$338,9,0)</f>
        <v>#N/A</v>
      </c>
      <c r="P4" t="e">
        <f t="shared" si="0"/>
        <v>#N/A</v>
      </c>
      <c r="R4" t="str">
        <f t="shared" si="1"/>
        <v>,1705711</v>
      </c>
    </row>
    <row r="5" spans="1:18">
      <c r="A5" t="s">
        <v>15</v>
      </c>
      <c r="B5" t="s">
        <v>16</v>
      </c>
      <c r="C5" t="s">
        <v>17</v>
      </c>
      <c r="D5">
        <v>1769998</v>
      </c>
      <c r="E5">
        <v>35248499</v>
      </c>
      <c r="F5">
        <v>66242167</v>
      </c>
      <c r="G5" s="2">
        <v>43858</v>
      </c>
      <c r="H5">
        <v>224.82</v>
      </c>
      <c r="I5" t="s">
        <v>23</v>
      </c>
      <c r="J5" s="2">
        <v>43849</v>
      </c>
      <c r="K5" s="2">
        <v>43855</v>
      </c>
      <c r="L5" s="2">
        <v>43858</v>
      </c>
      <c r="M5" t="s">
        <v>19</v>
      </c>
      <c r="N5" t="s">
        <v>24</v>
      </c>
      <c r="O5" t="e">
        <f>VLOOKUP(D5,[1]应付款管理!$A$1:$I$338,9,0)</f>
        <v>#N/A</v>
      </c>
      <c r="P5" t="e">
        <f t="shared" si="0"/>
        <v>#N/A</v>
      </c>
      <c r="R5" t="str">
        <f t="shared" si="1"/>
        <v>,1769998</v>
      </c>
    </row>
    <row r="6" spans="1:18">
      <c r="A6" t="s">
        <v>15</v>
      </c>
      <c r="B6" t="s">
        <v>16</v>
      </c>
      <c r="C6" t="s">
        <v>17</v>
      </c>
      <c r="D6">
        <v>1764703</v>
      </c>
      <c r="E6">
        <v>35224140</v>
      </c>
      <c r="F6">
        <v>66246917</v>
      </c>
      <c r="G6" s="2">
        <v>43859</v>
      </c>
      <c r="H6">
        <v>114.86</v>
      </c>
      <c r="I6" t="s">
        <v>25</v>
      </c>
      <c r="J6" s="2">
        <v>43846</v>
      </c>
      <c r="K6" s="2">
        <v>43857</v>
      </c>
      <c r="L6" s="2">
        <v>43859</v>
      </c>
      <c r="M6" t="s">
        <v>19</v>
      </c>
      <c r="N6" t="s">
        <v>26</v>
      </c>
      <c r="O6" t="e">
        <f>VLOOKUP(D6,[1]应付款管理!$A$1:$I$338,9,0)</f>
        <v>#N/A</v>
      </c>
      <c r="P6" t="e">
        <f t="shared" si="0"/>
        <v>#N/A</v>
      </c>
      <c r="R6" t="str">
        <f t="shared" si="1"/>
        <v>,1764703</v>
      </c>
    </row>
    <row r="7" spans="1:18">
      <c r="A7" t="s">
        <v>15</v>
      </c>
      <c r="B7" t="s">
        <v>16</v>
      </c>
      <c r="C7" t="s">
        <v>17</v>
      </c>
      <c r="D7">
        <v>1778188</v>
      </c>
      <c r="E7">
        <v>35310193</v>
      </c>
      <c r="F7">
        <v>66252230</v>
      </c>
      <c r="G7" s="2">
        <v>43860</v>
      </c>
      <c r="H7">
        <v>43.07</v>
      </c>
      <c r="I7" t="s">
        <v>27</v>
      </c>
      <c r="J7" s="2">
        <v>43856</v>
      </c>
      <c r="K7" s="2">
        <v>43859</v>
      </c>
      <c r="L7" s="2">
        <v>43860</v>
      </c>
      <c r="M7" t="s">
        <v>19</v>
      </c>
      <c r="N7" t="s">
        <v>28</v>
      </c>
      <c r="O7" t="str">
        <f>VLOOKUP(D7,[1]应付款管理!$A$1:$I$338,9,0)</f>
        <v>0</v>
      </c>
      <c r="P7">
        <f t="shared" si="0"/>
        <v>-43.07</v>
      </c>
      <c r="Q7" t="s">
        <v>29</v>
      </c>
      <c r="R7" t="str">
        <f t="shared" si="1"/>
        <v>,1778188</v>
      </c>
    </row>
    <row r="8" spans="1:18">
      <c r="A8" t="s">
        <v>15</v>
      </c>
      <c r="B8" t="s">
        <v>16</v>
      </c>
      <c r="C8" t="s">
        <v>17</v>
      </c>
      <c r="D8">
        <v>1756021</v>
      </c>
      <c r="E8">
        <v>35173531</v>
      </c>
      <c r="F8">
        <v>66253536</v>
      </c>
      <c r="G8" s="2">
        <v>43861</v>
      </c>
      <c r="H8">
        <v>139.67</v>
      </c>
      <c r="I8" t="s">
        <v>30</v>
      </c>
      <c r="J8" s="2">
        <v>43841</v>
      </c>
      <c r="K8" s="2">
        <v>43858</v>
      </c>
      <c r="L8" s="2">
        <v>43859</v>
      </c>
      <c r="M8" t="s">
        <v>19</v>
      </c>
      <c r="N8" t="s">
        <v>31</v>
      </c>
      <c r="O8" t="e">
        <f>VLOOKUP(D8,[1]应付款管理!$A$1:$I$338,9,0)</f>
        <v>#N/A</v>
      </c>
      <c r="P8" t="e">
        <f t="shared" si="0"/>
        <v>#N/A</v>
      </c>
      <c r="Q8" t="s">
        <v>29</v>
      </c>
      <c r="R8" t="str">
        <f t="shared" si="1"/>
        <v>,1756021</v>
      </c>
    </row>
    <row r="9" hidden="1" spans="1:18">
      <c r="A9" t="s">
        <v>15</v>
      </c>
      <c r="B9" t="s">
        <v>16</v>
      </c>
      <c r="C9" t="s">
        <v>17</v>
      </c>
      <c r="D9">
        <v>1686447</v>
      </c>
      <c r="E9">
        <v>34832871</v>
      </c>
      <c r="F9">
        <v>66257586</v>
      </c>
      <c r="G9" s="2">
        <v>43861</v>
      </c>
      <c r="H9">
        <v>326.64</v>
      </c>
      <c r="I9" t="s">
        <v>32</v>
      </c>
      <c r="J9" s="2">
        <v>43794</v>
      </c>
      <c r="K9" s="2">
        <v>43857</v>
      </c>
      <c r="L9" s="2">
        <v>43861</v>
      </c>
      <c r="M9" t="s">
        <v>19</v>
      </c>
      <c r="N9" t="s">
        <v>33</v>
      </c>
      <c r="O9" t="str">
        <f>VLOOKUP(D9,[1]应付款管理!$A$1:$I$338,9,0)</f>
        <v>326.68</v>
      </c>
      <c r="P9">
        <f t="shared" si="0"/>
        <v>0.0400000000000205</v>
      </c>
      <c r="R9" t="str">
        <f t="shared" si="1"/>
        <v>,1686447</v>
      </c>
    </row>
    <row r="10" spans="1:18">
      <c r="A10" t="s">
        <v>15</v>
      </c>
      <c r="B10" t="s">
        <v>16</v>
      </c>
      <c r="C10" t="s">
        <v>17</v>
      </c>
      <c r="D10">
        <v>1736288</v>
      </c>
      <c r="E10">
        <v>35092856</v>
      </c>
      <c r="F10">
        <v>66257589</v>
      </c>
      <c r="G10" s="2">
        <v>43861</v>
      </c>
      <c r="H10">
        <v>220.39</v>
      </c>
      <c r="I10" t="s">
        <v>34</v>
      </c>
      <c r="J10" s="2">
        <v>43830</v>
      </c>
      <c r="K10" s="2">
        <v>43858</v>
      </c>
      <c r="L10" s="2">
        <v>43861</v>
      </c>
      <c r="M10" t="s">
        <v>19</v>
      </c>
      <c r="N10" t="s">
        <v>35</v>
      </c>
      <c r="O10" t="e">
        <f>VLOOKUP(D10,[1]应付款管理!$A$1:$I$338,9,0)</f>
        <v>#N/A</v>
      </c>
      <c r="P10" t="e">
        <f t="shared" si="0"/>
        <v>#N/A</v>
      </c>
      <c r="Q10" t="s">
        <v>29</v>
      </c>
      <c r="R10" t="str">
        <f t="shared" si="1"/>
        <v>,1736288</v>
      </c>
    </row>
    <row r="11" hidden="1" spans="1:18">
      <c r="A11" t="s">
        <v>15</v>
      </c>
      <c r="B11" t="s">
        <v>16</v>
      </c>
      <c r="C11" t="s">
        <v>17</v>
      </c>
      <c r="D11">
        <v>1743751</v>
      </c>
      <c r="E11">
        <v>35116849</v>
      </c>
      <c r="F11">
        <v>66257590</v>
      </c>
      <c r="G11" s="2">
        <v>43861</v>
      </c>
      <c r="H11">
        <v>39.67</v>
      </c>
      <c r="I11" t="s">
        <v>36</v>
      </c>
      <c r="J11" s="2">
        <v>43834</v>
      </c>
      <c r="K11" s="2">
        <v>43860</v>
      </c>
      <c r="L11" s="2">
        <v>43861</v>
      </c>
      <c r="M11" t="s">
        <v>19</v>
      </c>
      <c r="N11" t="s">
        <v>37</v>
      </c>
      <c r="O11" t="str">
        <f>VLOOKUP(D11,[1]应付款管理!$A$1:$I$338,9,0)</f>
        <v>39.67</v>
      </c>
      <c r="P11">
        <f t="shared" si="0"/>
        <v>0</v>
      </c>
      <c r="R11" t="str">
        <f t="shared" si="1"/>
        <v>,1743751</v>
      </c>
    </row>
    <row r="12" hidden="1" spans="1:18">
      <c r="A12" t="s">
        <v>15</v>
      </c>
      <c r="B12" t="s">
        <v>16</v>
      </c>
      <c r="C12" t="s">
        <v>17</v>
      </c>
      <c r="D12">
        <v>1704781</v>
      </c>
      <c r="E12">
        <v>34950238</v>
      </c>
      <c r="F12">
        <v>66261221</v>
      </c>
      <c r="G12" s="3">
        <v>43864</v>
      </c>
      <c r="H12" s="4">
        <v>38.97</v>
      </c>
      <c r="I12" t="s">
        <v>38</v>
      </c>
      <c r="J12" s="2">
        <v>43808</v>
      </c>
      <c r="K12" s="2">
        <v>43861</v>
      </c>
      <c r="L12" s="2">
        <v>43862</v>
      </c>
      <c r="M12" t="s">
        <v>19</v>
      </c>
      <c r="N12" t="s">
        <v>37</v>
      </c>
      <c r="O12" t="str">
        <f>VLOOKUP(D12,[1]应付款管理!$A$1:$I$338,9,0)</f>
        <v>38.97</v>
      </c>
      <c r="P12">
        <f t="shared" si="0"/>
        <v>0</v>
      </c>
      <c r="R12" t="str">
        <f t="shared" si="1"/>
        <v>,1704781</v>
      </c>
    </row>
    <row r="13" hidden="1" spans="1:18">
      <c r="A13" t="s">
        <v>15</v>
      </c>
      <c r="B13" t="s">
        <v>16</v>
      </c>
      <c r="C13" t="s">
        <v>17</v>
      </c>
      <c r="D13">
        <v>1758751</v>
      </c>
      <c r="E13">
        <v>35181677</v>
      </c>
      <c r="F13">
        <v>66261223</v>
      </c>
      <c r="G13" s="3">
        <v>43864</v>
      </c>
      <c r="H13" s="4">
        <v>97.85</v>
      </c>
      <c r="I13" t="s">
        <v>39</v>
      </c>
      <c r="J13" s="2">
        <v>43843</v>
      </c>
      <c r="K13" s="2">
        <v>43861</v>
      </c>
      <c r="L13" s="2">
        <v>43862</v>
      </c>
      <c r="M13" t="s">
        <v>19</v>
      </c>
      <c r="N13" t="s">
        <v>40</v>
      </c>
      <c r="O13" t="str">
        <f>VLOOKUP(D13,[1]应付款管理!$A$1:$I$338,9,0)</f>
        <v>97.86</v>
      </c>
      <c r="P13">
        <f t="shared" si="0"/>
        <v>0.0100000000000051</v>
      </c>
      <c r="R13" t="str">
        <f t="shared" si="1"/>
        <v>,1758751</v>
      </c>
    </row>
    <row r="14" hidden="1" spans="1:18">
      <c r="A14" t="s">
        <v>15</v>
      </c>
      <c r="B14" t="s">
        <v>16</v>
      </c>
      <c r="C14" t="s">
        <v>17</v>
      </c>
      <c r="D14">
        <v>1767212</v>
      </c>
      <c r="E14">
        <v>35242818</v>
      </c>
      <c r="F14">
        <v>66265307</v>
      </c>
      <c r="G14" s="3">
        <v>43864</v>
      </c>
      <c r="H14" s="4">
        <v>355.97</v>
      </c>
      <c r="I14" t="s">
        <v>41</v>
      </c>
      <c r="J14" s="2">
        <v>43848</v>
      </c>
      <c r="K14" s="2">
        <v>43860</v>
      </c>
      <c r="L14" s="2">
        <v>43863</v>
      </c>
      <c r="M14" t="s">
        <v>19</v>
      </c>
      <c r="N14" t="s">
        <v>42</v>
      </c>
      <c r="O14" t="str">
        <f>VLOOKUP(D14,[1]应付款管理!$A$1:$I$338,9,0)</f>
        <v>355.98</v>
      </c>
      <c r="P14">
        <f t="shared" si="0"/>
        <v>0.00999999999999091</v>
      </c>
      <c r="R14" t="str">
        <f t="shared" si="1"/>
        <v>,1767212</v>
      </c>
    </row>
    <row r="15" hidden="1" spans="1:18">
      <c r="A15" t="s">
        <v>15</v>
      </c>
      <c r="B15" t="s">
        <v>16</v>
      </c>
      <c r="C15" t="s">
        <v>17</v>
      </c>
      <c r="D15">
        <v>1779033</v>
      </c>
      <c r="E15">
        <v>35313448</v>
      </c>
      <c r="F15">
        <v>66265315</v>
      </c>
      <c r="G15" s="3">
        <v>43864</v>
      </c>
      <c r="H15" s="4">
        <v>78.98</v>
      </c>
      <c r="I15" t="s">
        <v>43</v>
      </c>
      <c r="J15" s="2">
        <v>43857</v>
      </c>
      <c r="K15" s="2">
        <v>43862</v>
      </c>
      <c r="L15" s="2">
        <v>43863</v>
      </c>
      <c r="M15" t="s">
        <v>19</v>
      </c>
      <c r="N15" t="s">
        <v>44</v>
      </c>
      <c r="O15" t="str">
        <f>VLOOKUP(D15,[1]应付款管理!$A$1:$I$338,9,0)</f>
        <v>78.98</v>
      </c>
      <c r="P15">
        <f t="shared" si="0"/>
        <v>0</v>
      </c>
      <c r="R15" t="str">
        <f t="shared" si="1"/>
        <v>,1779033</v>
      </c>
    </row>
    <row r="16" hidden="1" spans="1:18">
      <c r="A16" t="s">
        <v>15</v>
      </c>
      <c r="B16" t="s">
        <v>16</v>
      </c>
      <c r="C16" t="s">
        <v>17</v>
      </c>
      <c r="D16">
        <v>1692878</v>
      </c>
      <c r="E16">
        <v>34882408</v>
      </c>
      <c r="F16">
        <v>66268616</v>
      </c>
      <c r="G16" s="3">
        <v>43864</v>
      </c>
      <c r="H16" s="4">
        <v>405.01</v>
      </c>
      <c r="I16" t="s">
        <v>45</v>
      </c>
      <c r="J16" s="2">
        <v>43799</v>
      </c>
      <c r="K16" s="2">
        <v>43860</v>
      </c>
      <c r="L16" s="2">
        <v>43864</v>
      </c>
      <c r="M16" t="s">
        <v>19</v>
      </c>
      <c r="N16" t="s">
        <v>46</v>
      </c>
      <c r="O16" t="str">
        <f>VLOOKUP(D16,[1]应付款管理!$A$1:$I$338,9,0)</f>
        <v>405.04</v>
      </c>
      <c r="P16">
        <f t="shared" si="0"/>
        <v>0.0300000000000296</v>
      </c>
      <c r="R16" t="str">
        <f t="shared" si="1"/>
        <v>,1692878</v>
      </c>
    </row>
    <row r="17" spans="1:18">
      <c r="A17" t="s">
        <v>15</v>
      </c>
      <c r="B17" t="s">
        <v>16</v>
      </c>
      <c r="C17" t="s">
        <v>17</v>
      </c>
      <c r="D17">
        <v>1776982</v>
      </c>
      <c r="E17">
        <v>35299781</v>
      </c>
      <c r="F17">
        <v>66268618</v>
      </c>
      <c r="G17" s="3">
        <v>43864</v>
      </c>
      <c r="H17" s="4">
        <v>315.59</v>
      </c>
      <c r="I17" t="s">
        <v>47</v>
      </c>
      <c r="J17" s="2">
        <v>43854</v>
      </c>
      <c r="K17" s="2">
        <v>43863</v>
      </c>
      <c r="L17" s="2">
        <v>43864</v>
      </c>
      <c r="M17" t="s">
        <v>19</v>
      </c>
      <c r="N17" t="s">
        <v>48</v>
      </c>
      <c r="O17" t="e">
        <f>VLOOKUP(D17,[1]应付款管理!$A$1:$I$338,9,0)</f>
        <v>#N/A</v>
      </c>
      <c r="P17" t="e">
        <f t="shared" si="0"/>
        <v>#N/A</v>
      </c>
      <c r="Q17" t="s">
        <v>29</v>
      </c>
      <c r="R17" t="str">
        <f t="shared" si="1"/>
        <v>,1776982</v>
      </c>
    </row>
    <row r="18" spans="1:18">
      <c r="A18" t="s">
        <v>15</v>
      </c>
      <c r="B18" t="s">
        <v>16</v>
      </c>
      <c r="C18" t="s">
        <v>17</v>
      </c>
      <c r="D18">
        <v>1724084</v>
      </c>
      <c r="E18">
        <v>35051397</v>
      </c>
      <c r="F18">
        <v>66274505</v>
      </c>
      <c r="G18" s="3">
        <v>43866</v>
      </c>
      <c r="H18" s="4">
        <v>40.01</v>
      </c>
      <c r="I18" t="s">
        <v>49</v>
      </c>
      <c r="J18" s="2">
        <v>43822</v>
      </c>
      <c r="K18" s="2">
        <v>43860</v>
      </c>
      <c r="L18" s="2">
        <v>43861</v>
      </c>
      <c r="M18" t="s">
        <v>19</v>
      </c>
      <c r="N18" t="s">
        <v>37</v>
      </c>
      <c r="O18" t="e">
        <f>VLOOKUP(D18,[1]应付款管理!$A$1:$I$338,9,0)</f>
        <v>#N/A</v>
      </c>
      <c r="P18" t="e">
        <f t="shared" si="0"/>
        <v>#N/A</v>
      </c>
      <c r="Q18" t="s">
        <v>29</v>
      </c>
      <c r="R18" t="str">
        <f t="shared" si="1"/>
        <v>,1724084</v>
      </c>
    </row>
    <row r="19" hidden="1" spans="1:18">
      <c r="A19" t="s">
        <v>15</v>
      </c>
      <c r="B19" t="s">
        <v>16</v>
      </c>
      <c r="C19" t="s">
        <v>17</v>
      </c>
      <c r="D19">
        <v>1672893</v>
      </c>
      <c r="E19">
        <v>34747112</v>
      </c>
      <c r="F19">
        <v>66277890</v>
      </c>
      <c r="G19" s="3">
        <v>43866</v>
      </c>
      <c r="H19" s="4">
        <v>731.64</v>
      </c>
      <c r="I19" t="s">
        <v>50</v>
      </c>
      <c r="J19" s="2">
        <v>43783</v>
      </c>
      <c r="K19" s="2">
        <v>43864</v>
      </c>
      <c r="L19" s="2">
        <v>43866</v>
      </c>
      <c r="M19" t="s">
        <v>19</v>
      </c>
      <c r="N19" t="s">
        <v>48</v>
      </c>
      <c r="O19" t="str">
        <f>VLOOKUP(D19,[1]应付款管理!$A$1:$I$338,9,0)</f>
        <v>731.64</v>
      </c>
      <c r="P19">
        <f t="shared" si="0"/>
        <v>0</v>
      </c>
      <c r="R19" t="str">
        <f t="shared" si="1"/>
        <v>,1672893</v>
      </c>
    </row>
    <row r="20" spans="1:18">
      <c r="A20" t="s">
        <v>15</v>
      </c>
      <c r="B20" t="s">
        <v>16</v>
      </c>
      <c r="C20" t="s">
        <v>17</v>
      </c>
      <c r="D20">
        <v>1706863</v>
      </c>
      <c r="E20">
        <v>34963288</v>
      </c>
      <c r="F20">
        <v>66283147</v>
      </c>
      <c r="G20" s="3">
        <v>43867</v>
      </c>
      <c r="H20" s="4">
        <v>114.92</v>
      </c>
      <c r="I20" t="s">
        <v>51</v>
      </c>
      <c r="J20" s="2">
        <v>43809</v>
      </c>
      <c r="K20" s="2">
        <v>43866</v>
      </c>
      <c r="L20" s="2">
        <v>43867</v>
      </c>
      <c r="M20" t="s">
        <v>19</v>
      </c>
      <c r="N20" t="s">
        <v>52</v>
      </c>
      <c r="O20" t="e">
        <f>VLOOKUP(D20,[1]应付款管理!$A$1:$I$338,9,0)</f>
        <v>#N/A</v>
      </c>
      <c r="P20" t="e">
        <f t="shared" si="0"/>
        <v>#N/A</v>
      </c>
      <c r="Q20" t="s">
        <v>29</v>
      </c>
      <c r="R20" t="str">
        <f t="shared" si="1"/>
        <v>,1706863</v>
      </c>
    </row>
    <row r="21" spans="1:18">
      <c r="A21" t="s">
        <v>15</v>
      </c>
      <c r="B21" t="s">
        <v>16</v>
      </c>
      <c r="C21" t="s">
        <v>17</v>
      </c>
      <c r="D21">
        <v>1757403</v>
      </c>
      <c r="E21">
        <v>35177980</v>
      </c>
      <c r="F21">
        <v>66283149</v>
      </c>
      <c r="G21" s="3">
        <v>43867</v>
      </c>
      <c r="H21" s="4">
        <v>465.12</v>
      </c>
      <c r="I21" t="s">
        <v>53</v>
      </c>
      <c r="J21" s="2">
        <v>43842</v>
      </c>
      <c r="K21" s="2">
        <v>43862</v>
      </c>
      <c r="L21" s="2">
        <v>43867</v>
      </c>
      <c r="M21" t="s">
        <v>19</v>
      </c>
      <c r="N21" t="s">
        <v>46</v>
      </c>
      <c r="O21" t="e">
        <f>VLOOKUP(D21,[1]应付款管理!$A$1:$I$338,9,0)</f>
        <v>#N/A</v>
      </c>
      <c r="P21" t="e">
        <f t="shared" si="0"/>
        <v>#N/A</v>
      </c>
      <c r="Q21" t="s">
        <v>29</v>
      </c>
      <c r="R21" t="str">
        <f t="shared" si="1"/>
        <v>,1757403</v>
      </c>
    </row>
    <row r="22" spans="1:18">
      <c r="A22" t="s">
        <v>15</v>
      </c>
      <c r="B22" t="s">
        <v>16</v>
      </c>
      <c r="C22" t="s">
        <v>17</v>
      </c>
      <c r="D22">
        <v>1766787</v>
      </c>
      <c r="E22">
        <v>35238762</v>
      </c>
      <c r="F22">
        <v>66283150</v>
      </c>
      <c r="G22" s="3">
        <v>43867</v>
      </c>
      <c r="H22" s="4">
        <v>119.76</v>
      </c>
      <c r="I22" t="s">
        <v>54</v>
      </c>
      <c r="J22" s="2">
        <v>43847</v>
      </c>
      <c r="K22" s="2">
        <v>43865</v>
      </c>
      <c r="L22" s="2">
        <v>43867</v>
      </c>
      <c r="M22" t="s">
        <v>19</v>
      </c>
      <c r="N22" t="s">
        <v>55</v>
      </c>
      <c r="O22" t="e">
        <f>VLOOKUP(D22,[1]应付款管理!$A$1:$I$338,9,0)</f>
        <v>#N/A</v>
      </c>
      <c r="P22" t="e">
        <f t="shared" si="0"/>
        <v>#N/A</v>
      </c>
      <c r="Q22" t="s">
        <v>29</v>
      </c>
      <c r="R22" t="str">
        <f t="shared" si="1"/>
        <v>,1766787</v>
      </c>
    </row>
    <row r="23" hidden="1" spans="1:18">
      <c r="A23" t="s">
        <v>15</v>
      </c>
      <c r="B23" t="s">
        <v>16</v>
      </c>
      <c r="C23" t="s">
        <v>17</v>
      </c>
      <c r="D23">
        <v>1783106</v>
      </c>
      <c r="E23">
        <v>35370077</v>
      </c>
      <c r="F23">
        <v>66288392</v>
      </c>
      <c r="G23" s="3">
        <v>43868</v>
      </c>
      <c r="H23" s="4">
        <v>108.48</v>
      </c>
      <c r="I23" t="s">
        <v>56</v>
      </c>
      <c r="J23" s="2">
        <v>43862</v>
      </c>
      <c r="K23" s="2">
        <v>43866</v>
      </c>
      <c r="L23" s="2">
        <v>43868</v>
      </c>
      <c r="M23" t="s">
        <v>19</v>
      </c>
      <c r="N23" t="s">
        <v>57</v>
      </c>
      <c r="O23" t="str">
        <f>VLOOKUP(D23,[1]应付款管理!$A$1:$I$338,9,0)</f>
        <v>108.48</v>
      </c>
      <c r="P23">
        <f t="shared" si="0"/>
        <v>0</v>
      </c>
      <c r="R23" t="str">
        <f t="shared" si="1"/>
        <v>,1783106</v>
      </c>
    </row>
    <row r="24" hidden="1" spans="1:18">
      <c r="A24" t="s">
        <v>15</v>
      </c>
      <c r="B24" t="s">
        <v>16</v>
      </c>
      <c r="C24" t="s">
        <v>17</v>
      </c>
      <c r="D24">
        <v>1709433</v>
      </c>
      <c r="E24">
        <v>34978766</v>
      </c>
      <c r="F24">
        <v>66295994</v>
      </c>
      <c r="G24" s="3">
        <v>43871</v>
      </c>
      <c r="H24" s="4">
        <v>155.56</v>
      </c>
      <c r="I24" t="s">
        <v>58</v>
      </c>
      <c r="J24" s="2">
        <v>43811</v>
      </c>
      <c r="K24" s="2">
        <v>43866</v>
      </c>
      <c r="L24" s="2">
        <v>43870</v>
      </c>
      <c r="M24" t="s">
        <v>19</v>
      </c>
      <c r="N24" t="s">
        <v>37</v>
      </c>
      <c r="O24" t="str">
        <f>VLOOKUP(D24,[1]应付款管理!$A$1:$I$338,9,0)</f>
        <v>155.6</v>
      </c>
      <c r="P24">
        <f t="shared" si="0"/>
        <v>0.039999999999992</v>
      </c>
      <c r="R24" t="str">
        <f t="shared" si="1"/>
        <v>,1709433</v>
      </c>
    </row>
    <row r="25" hidden="1" spans="1:18">
      <c r="A25" t="s">
        <v>15</v>
      </c>
      <c r="B25" t="s">
        <v>16</v>
      </c>
      <c r="C25" t="s">
        <v>17</v>
      </c>
      <c r="D25">
        <v>1745692</v>
      </c>
      <c r="E25">
        <v>35121159</v>
      </c>
      <c r="F25">
        <v>66295995</v>
      </c>
      <c r="G25" s="3">
        <v>43871</v>
      </c>
      <c r="H25" s="4">
        <v>74.2</v>
      </c>
      <c r="I25" t="s">
        <v>59</v>
      </c>
      <c r="J25" s="2">
        <v>43835</v>
      </c>
      <c r="K25" s="2">
        <v>43869</v>
      </c>
      <c r="L25" s="2">
        <v>43870</v>
      </c>
      <c r="M25" t="s">
        <v>19</v>
      </c>
      <c r="N25" t="s">
        <v>60</v>
      </c>
      <c r="O25" t="str">
        <f>VLOOKUP(D25,[1]应付款管理!$A$1:$I$338,9,0)</f>
        <v>74.2</v>
      </c>
      <c r="P25">
        <f t="shared" si="0"/>
        <v>0</v>
      </c>
      <c r="R25" t="str">
        <f t="shared" si="1"/>
        <v>,1745692</v>
      </c>
    </row>
    <row r="26" spans="1:18">
      <c r="A26" t="s">
        <v>15</v>
      </c>
      <c r="B26" t="s">
        <v>16</v>
      </c>
      <c r="C26" t="s">
        <v>17</v>
      </c>
      <c r="D26">
        <v>1747002</v>
      </c>
      <c r="E26">
        <v>35124214</v>
      </c>
      <c r="F26">
        <v>66299187</v>
      </c>
      <c r="G26" s="3">
        <v>43871</v>
      </c>
      <c r="H26" s="4">
        <v>193.99</v>
      </c>
      <c r="I26" t="s">
        <v>61</v>
      </c>
      <c r="J26" s="2">
        <v>43836</v>
      </c>
      <c r="K26" s="2">
        <v>43869</v>
      </c>
      <c r="L26" s="2">
        <v>43871</v>
      </c>
      <c r="M26" t="s">
        <v>19</v>
      </c>
      <c r="N26" t="s">
        <v>46</v>
      </c>
      <c r="O26" t="e">
        <f>VLOOKUP(D26,[1]应付款管理!$A$1:$I$338,9,0)</f>
        <v>#N/A</v>
      </c>
      <c r="P26" t="e">
        <f t="shared" si="0"/>
        <v>#N/A</v>
      </c>
      <c r="Q26" t="s">
        <v>29</v>
      </c>
      <c r="R26" t="str">
        <f t="shared" si="1"/>
        <v>,1747002</v>
      </c>
    </row>
    <row r="27" hidden="1" spans="1:18">
      <c r="A27" t="s">
        <v>15</v>
      </c>
      <c r="B27" t="s">
        <v>16</v>
      </c>
      <c r="C27" t="s">
        <v>17</v>
      </c>
      <c r="D27">
        <v>1755659</v>
      </c>
      <c r="E27">
        <v>35173101</v>
      </c>
      <c r="F27">
        <v>66299189</v>
      </c>
      <c r="G27" s="3">
        <v>43871</v>
      </c>
      <c r="H27" s="4">
        <v>639.72</v>
      </c>
      <c r="I27" t="s">
        <v>62</v>
      </c>
      <c r="J27" s="2">
        <v>43841</v>
      </c>
      <c r="K27" s="2">
        <v>43867</v>
      </c>
      <c r="L27" s="2">
        <v>43871</v>
      </c>
      <c r="M27" t="s">
        <v>19</v>
      </c>
      <c r="N27" t="s">
        <v>63</v>
      </c>
      <c r="O27" t="str">
        <f>VLOOKUP(D27,[1]应付款管理!$A$1:$I$338,9,0)</f>
        <v>639.72</v>
      </c>
      <c r="P27">
        <f t="shared" si="0"/>
        <v>0</v>
      </c>
      <c r="R27" t="str">
        <f t="shared" si="1"/>
        <v>,1755659</v>
      </c>
    </row>
    <row r="28" hidden="1" spans="1:18">
      <c r="A28" t="s">
        <v>15</v>
      </c>
      <c r="B28" t="s">
        <v>16</v>
      </c>
      <c r="C28" t="s">
        <v>17</v>
      </c>
      <c r="D28">
        <v>1688902</v>
      </c>
      <c r="E28">
        <v>34851638</v>
      </c>
      <c r="F28">
        <v>66302869</v>
      </c>
      <c r="G28" s="3">
        <v>43872</v>
      </c>
      <c r="H28" s="4">
        <v>297.18</v>
      </c>
      <c r="I28" t="s">
        <v>64</v>
      </c>
      <c r="J28" s="2">
        <v>43796</v>
      </c>
      <c r="K28" s="2">
        <v>43869</v>
      </c>
      <c r="L28" s="2">
        <v>43872</v>
      </c>
      <c r="M28" t="s">
        <v>19</v>
      </c>
      <c r="N28" t="s">
        <v>65</v>
      </c>
      <c r="O28" t="str">
        <f>VLOOKUP(D28,[1]应付款管理!$A$1:$I$338,9,0)</f>
        <v>297.21</v>
      </c>
      <c r="P28">
        <f t="shared" si="0"/>
        <v>0.0299999999999727</v>
      </c>
      <c r="R28" t="str">
        <f t="shared" si="1"/>
        <v>,1688902</v>
      </c>
    </row>
    <row r="29" hidden="1" spans="1:18">
      <c r="A29" t="s">
        <v>15</v>
      </c>
      <c r="B29" t="s">
        <v>16</v>
      </c>
      <c r="C29" t="s">
        <v>17</v>
      </c>
      <c r="D29">
        <v>1721662</v>
      </c>
      <c r="E29">
        <v>35042388</v>
      </c>
      <c r="F29">
        <v>66302870</v>
      </c>
      <c r="G29" s="3">
        <v>43872</v>
      </c>
      <c r="H29" s="4">
        <v>394.96</v>
      </c>
      <c r="I29" t="s">
        <v>66</v>
      </c>
      <c r="J29" s="2">
        <v>43819</v>
      </c>
      <c r="K29" s="2">
        <v>43868</v>
      </c>
      <c r="L29" s="2">
        <v>43872</v>
      </c>
      <c r="M29" t="s">
        <v>19</v>
      </c>
      <c r="N29" t="s">
        <v>67</v>
      </c>
      <c r="O29" t="str">
        <f>VLOOKUP(D29,[1]应付款管理!$A$1:$I$338,9,0)</f>
        <v>394.96</v>
      </c>
      <c r="P29">
        <f t="shared" si="0"/>
        <v>0</v>
      </c>
      <c r="R29" t="str">
        <f t="shared" si="1"/>
        <v>,1721662</v>
      </c>
    </row>
    <row r="30" hidden="1" spans="1:18">
      <c r="A30" t="s">
        <v>15</v>
      </c>
      <c r="B30" t="s">
        <v>16</v>
      </c>
      <c r="C30" t="s">
        <v>17</v>
      </c>
      <c r="D30">
        <v>1779363</v>
      </c>
      <c r="E30">
        <v>35318272</v>
      </c>
      <c r="F30">
        <v>66302871</v>
      </c>
      <c r="G30" s="3">
        <v>43872</v>
      </c>
      <c r="H30" s="4">
        <v>161.98</v>
      </c>
      <c r="I30" t="s">
        <v>68</v>
      </c>
      <c r="J30" s="2">
        <v>43857</v>
      </c>
      <c r="K30" s="2">
        <v>43871</v>
      </c>
      <c r="L30" s="2">
        <v>43872</v>
      </c>
      <c r="M30" t="s">
        <v>19</v>
      </c>
      <c r="N30" t="s">
        <v>69</v>
      </c>
      <c r="O30" t="str">
        <f>VLOOKUP(D30,[1]应付款管理!$A$1:$I$338,9,0)</f>
        <v>161.97</v>
      </c>
      <c r="P30">
        <f t="shared" si="0"/>
        <v>-0.00999999999999091</v>
      </c>
      <c r="R30" t="str">
        <f t="shared" si="1"/>
        <v>,1779363</v>
      </c>
    </row>
    <row r="31" hidden="1" spans="1:18">
      <c r="A31" t="s">
        <v>15</v>
      </c>
      <c r="B31" t="s">
        <v>16</v>
      </c>
      <c r="C31" t="s">
        <v>17</v>
      </c>
      <c r="D31">
        <v>1782026</v>
      </c>
      <c r="E31">
        <v>35356810</v>
      </c>
      <c r="F31">
        <v>66302872</v>
      </c>
      <c r="G31" s="3">
        <v>43872</v>
      </c>
      <c r="H31" s="4">
        <v>59.34</v>
      </c>
      <c r="I31" t="s">
        <v>70</v>
      </c>
      <c r="J31" s="2">
        <v>43861</v>
      </c>
      <c r="K31" s="2">
        <v>43870</v>
      </c>
      <c r="L31" s="2">
        <v>43872</v>
      </c>
      <c r="M31" t="s">
        <v>19</v>
      </c>
      <c r="N31" t="s">
        <v>71</v>
      </c>
      <c r="O31" t="str">
        <f>VLOOKUP(D31,[1]应付款管理!$A$1:$I$338,9,0)</f>
        <v>59.34</v>
      </c>
      <c r="P31">
        <f t="shared" si="0"/>
        <v>0</v>
      </c>
      <c r="R31" t="str">
        <f t="shared" si="1"/>
        <v>,1782026</v>
      </c>
    </row>
    <row r="32" hidden="1" spans="1:18">
      <c r="A32" t="s">
        <v>15</v>
      </c>
      <c r="B32" t="s">
        <v>16</v>
      </c>
      <c r="C32" t="s">
        <v>17</v>
      </c>
      <c r="D32">
        <v>1783118</v>
      </c>
      <c r="E32">
        <v>35370291</v>
      </c>
      <c r="F32">
        <v>66302873</v>
      </c>
      <c r="G32" s="3">
        <v>43872</v>
      </c>
      <c r="H32" s="4">
        <v>135.18</v>
      </c>
      <c r="I32" t="s">
        <v>72</v>
      </c>
      <c r="J32" s="2">
        <v>43862</v>
      </c>
      <c r="K32" s="2">
        <v>43869</v>
      </c>
      <c r="L32" s="2">
        <v>43872</v>
      </c>
      <c r="M32" t="s">
        <v>19</v>
      </c>
      <c r="N32" t="s">
        <v>73</v>
      </c>
      <c r="O32" t="str">
        <f>VLOOKUP(D32,[1]应付款管理!$A$1:$I$338,9,0)</f>
        <v>135.18</v>
      </c>
      <c r="P32">
        <f t="shared" si="0"/>
        <v>0</v>
      </c>
      <c r="R32" t="str">
        <f t="shared" si="1"/>
        <v>,1783118</v>
      </c>
    </row>
    <row r="33" hidden="1" spans="1:18">
      <c r="A33" t="s">
        <v>15</v>
      </c>
      <c r="B33" t="s">
        <v>16</v>
      </c>
      <c r="C33" t="s">
        <v>17</v>
      </c>
      <c r="D33">
        <v>1783323</v>
      </c>
      <c r="E33">
        <v>35371488</v>
      </c>
      <c r="F33">
        <v>66302874</v>
      </c>
      <c r="G33" s="3">
        <v>43872</v>
      </c>
      <c r="H33" s="4">
        <v>766.99</v>
      </c>
      <c r="I33" t="s">
        <v>74</v>
      </c>
      <c r="J33" s="2">
        <v>43863</v>
      </c>
      <c r="K33" s="2">
        <v>43865</v>
      </c>
      <c r="L33" s="2">
        <v>43872</v>
      </c>
      <c r="M33" t="s">
        <v>19</v>
      </c>
      <c r="N33" t="s">
        <v>75</v>
      </c>
      <c r="O33" t="str">
        <f>VLOOKUP(D33,[1]应付款管理!$A$1:$I$338,9,0)</f>
        <v>766.99</v>
      </c>
      <c r="P33">
        <f t="shared" si="0"/>
        <v>0</v>
      </c>
      <c r="R33" t="str">
        <f t="shared" si="1"/>
        <v>,1783323</v>
      </c>
    </row>
    <row r="34" hidden="1" spans="1:18">
      <c r="A34" t="s">
        <v>15</v>
      </c>
      <c r="B34" t="s">
        <v>16</v>
      </c>
      <c r="C34" t="s">
        <v>17</v>
      </c>
      <c r="D34">
        <v>1784153</v>
      </c>
      <c r="E34">
        <v>35381954</v>
      </c>
      <c r="F34">
        <v>66302875</v>
      </c>
      <c r="G34" s="3">
        <v>43872</v>
      </c>
      <c r="H34" s="4">
        <v>70.05</v>
      </c>
      <c r="I34" t="s">
        <v>76</v>
      </c>
      <c r="J34" s="2">
        <v>43864</v>
      </c>
      <c r="K34" s="2">
        <v>43871</v>
      </c>
      <c r="L34" s="2">
        <v>43872</v>
      </c>
      <c r="M34" t="s">
        <v>19</v>
      </c>
      <c r="N34" t="s">
        <v>77</v>
      </c>
      <c r="O34" t="str">
        <f>VLOOKUP(D34,[1]应付款管理!$A$1:$I$338,9,0)</f>
        <v>70.05</v>
      </c>
      <c r="P34">
        <f t="shared" si="0"/>
        <v>0</v>
      </c>
      <c r="R34" t="str">
        <f t="shared" si="1"/>
        <v>,1784153</v>
      </c>
    </row>
    <row r="35" hidden="1" spans="1:18">
      <c r="A35" t="s">
        <v>15</v>
      </c>
      <c r="B35" t="s">
        <v>16</v>
      </c>
      <c r="C35" t="s">
        <v>17</v>
      </c>
      <c r="D35">
        <v>1699037</v>
      </c>
      <c r="E35">
        <v>34918389</v>
      </c>
      <c r="F35">
        <v>66307311</v>
      </c>
      <c r="G35" s="3">
        <v>43873</v>
      </c>
      <c r="H35" s="4">
        <v>293.72</v>
      </c>
      <c r="I35" t="s">
        <v>78</v>
      </c>
      <c r="J35" s="2">
        <v>43803</v>
      </c>
      <c r="K35" s="2">
        <v>43871</v>
      </c>
      <c r="L35" s="2">
        <v>43873</v>
      </c>
      <c r="M35" t="s">
        <v>19</v>
      </c>
      <c r="N35" t="s">
        <v>79</v>
      </c>
      <c r="O35" t="str">
        <f>VLOOKUP(D35,[1]应付款管理!$A$1:$I$338,9,0)</f>
        <v>293.72</v>
      </c>
      <c r="P35">
        <f t="shared" ref="P35:P66" si="2">O35-H35</f>
        <v>0</v>
      </c>
      <c r="R35" t="str">
        <f t="shared" ref="R35:R66" si="3">$R$1&amp;D35</f>
        <v>,1699037</v>
      </c>
    </row>
    <row r="36" hidden="1" spans="1:18">
      <c r="A36" t="s">
        <v>15</v>
      </c>
      <c r="B36" t="s">
        <v>16</v>
      </c>
      <c r="C36" t="s">
        <v>17</v>
      </c>
      <c r="D36">
        <v>1751295</v>
      </c>
      <c r="E36">
        <v>35147253</v>
      </c>
      <c r="F36">
        <v>66307312</v>
      </c>
      <c r="G36" s="3">
        <v>43873</v>
      </c>
      <c r="H36" s="4">
        <v>187.2</v>
      </c>
      <c r="I36" t="s">
        <v>80</v>
      </c>
      <c r="J36" s="2">
        <v>43838</v>
      </c>
      <c r="K36" s="2">
        <v>43872</v>
      </c>
      <c r="L36" s="2">
        <v>43873</v>
      </c>
      <c r="M36" t="s">
        <v>19</v>
      </c>
      <c r="N36" t="s">
        <v>81</v>
      </c>
      <c r="O36" t="str">
        <f>VLOOKUP(D36,[1]应付款管理!$A$1:$I$338,9,0)</f>
        <v>187.2</v>
      </c>
      <c r="P36">
        <f t="shared" si="2"/>
        <v>0</v>
      </c>
      <c r="R36" t="str">
        <f t="shared" si="3"/>
        <v>,1751295</v>
      </c>
    </row>
    <row r="37" hidden="1" spans="1:18">
      <c r="A37" t="s">
        <v>15</v>
      </c>
      <c r="B37" t="s">
        <v>16</v>
      </c>
      <c r="C37" t="s">
        <v>17</v>
      </c>
      <c r="D37">
        <v>1783734</v>
      </c>
      <c r="E37">
        <v>35374580</v>
      </c>
      <c r="F37">
        <v>66307313</v>
      </c>
      <c r="G37" s="3">
        <v>43873</v>
      </c>
      <c r="H37" s="4">
        <v>142.21</v>
      </c>
      <c r="I37" t="s">
        <v>82</v>
      </c>
      <c r="J37" s="2">
        <v>43864</v>
      </c>
      <c r="K37" s="2">
        <v>43872</v>
      </c>
      <c r="L37" s="2">
        <v>43873</v>
      </c>
      <c r="M37" t="s">
        <v>19</v>
      </c>
      <c r="N37" t="s">
        <v>83</v>
      </c>
      <c r="O37" t="str">
        <f>VLOOKUP(D37,[1]应付款管理!$A$1:$I$338,9,0)</f>
        <v>142.21</v>
      </c>
      <c r="P37">
        <f t="shared" si="2"/>
        <v>0</v>
      </c>
      <c r="R37" t="str">
        <f t="shared" si="3"/>
        <v>,1783734</v>
      </c>
    </row>
    <row r="38" hidden="1" spans="1:18">
      <c r="A38" t="s">
        <v>15</v>
      </c>
      <c r="B38" t="s">
        <v>16</v>
      </c>
      <c r="C38" t="s">
        <v>17</v>
      </c>
      <c r="D38">
        <v>1786098</v>
      </c>
      <c r="E38">
        <v>35420507</v>
      </c>
      <c r="F38">
        <v>66307314</v>
      </c>
      <c r="G38" s="3">
        <v>43873</v>
      </c>
      <c r="H38" s="4">
        <v>54.47</v>
      </c>
      <c r="I38" t="s">
        <v>84</v>
      </c>
      <c r="J38" s="2">
        <v>43868</v>
      </c>
      <c r="K38" s="2">
        <v>43872</v>
      </c>
      <c r="L38" s="2">
        <v>43873</v>
      </c>
      <c r="M38" t="s">
        <v>19</v>
      </c>
      <c r="N38" t="s">
        <v>85</v>
      </c>
      <c r="O38" t="str">
        <f>VLOOKUP(D38,[1]应付款管理!$A$1:$I$338,9,0)</f>
        <v>54.47</v>
      </c>
      <c r="P38">
        <f t="shared" si="2"/>
        <v>0</v>
      </c>
      <c r="R38" t="str">
        <f t="shared" si="3"/>
        <v>,1786098</v>
      </c>
    </row>
    <row r="39" hidden="1" spans="1:18">
      <c r="A39" t="s">
        <v>15</v>
      </c>
      <c r="B39" t="s">
        <v>16</v>
      </c>
      <c r="C39" t="s">
        <v>17</v>
      </c>
      <c r="D39">
        <v>1703144</v>
      </c>
      <c r="E39">
        <v>34943725</v>
      </c>
      <c r="F39">
        <v>66312458</v>
      </c>
      <c r="G39" s="3">
        <v>43874</v>
      </c>
      <c r="H39" s="4">
        <v>133.98</v>
      </c>
      <c r="I39" t="s">
        <v>86</v>
      </c>
      <c r="J39" s="2">
        <v>43806</v>
      </c>
      <c r="K39" s="2">
        <v>43871</v>
      </c>
      <c r="L39" s="2">
        <v>43874</v>
      </c>
      <c r="M39" t="s">
        <v>19</v>
      </c>
      <c r="N39" t="s">
        <v>87</v>
      </c>
      <c r="O39" t="str">
        <f>VLOOKUP(D39,[1]应付款管理!$A$1:$I$338,9,0)</f>
        <v>133.98</v>
      </c>
      <c r="P39">
        <f t="shared" si="2"/>
        <v>0</v>
      </c>
      <c r="R39" t="str">
        <f t="shared" si="3"/>
        <v>,1703144</v>
      </c>
    </row>
    <row r="40" hidden="1" spans="1:18">
      <c r="A40" t="s">
        <v>15</v>
      </c>
      <c r="B40" t="s">
        <v>16</v>
      </c>
      <c r="C40" t="s">
        <v>17</v>
      </c>
      <c r="D40">
        <v>1714613</v>
      </c>
      <c r="E40">
        <v>35001203</v>
      </c>
      <c r="F40">
        <v>66312459</v>
      </c>
      <c r="G40" s="3">
        <v>43874</v>
      </c>
      <c r="H40" s="4">
        <v>93.23</v>
      </c>
      <c r="I40" t="s">
        <v>88</v>
      </c>
      <c r="J40" s="2">
        <v>43814</v>
      </c>
      <c r="K40" s="2">
        <v>43873</v>
      </c>
      <c r="L40" s="2">
        <v>43874</v>
      </c>
      <c r="M40" t="s">
        <v>19</v>
      </c>
      <c r="N40" t="s">
        <v>89</v>
      </c>
      <c r="O40" t="str">
        <f>VLOOKUP(D40,[1]应付款管理!$A$1:$I$338,9,0)</f>
        <v>93.23</v>
      </c>
      <c r="P40">
        <f t="shared" si="2"/>
        <v>0</v>
      </c>
      <c r="R40" t="str">
        <f t="shared" si="3"/>
        <v>,1714613</v>
      </c>
    </row>
    <row r="41" hidden="1" spans="1:18">
      <c r="A41" t="s">
        <v>15</v>
      </c>
      <c r="B41" t="s">
        <v>16</v>
      </c>
      <c r="C41" t="s">
        <v>17</v>
      </c>
      <c r="D41">
        <v>1780704</v>
      </c>
      <c r="E41">
        <v>35336043</v>
      </c>
      <c r="F41">
        <v>66312460</v>
      </c>
      <c r="G41" s="3">
        <v>43874</v>
      </c>
      <c r="H41" s="4">
        <v>204</v>
      </c>
      <c r="I41" t="s">
        <v>90</v>
      </c>
      <c r="J41" s="2">
        <v>43859</v>
      </c>
      <c r="K41" s="2">
        <v>43871</v>
      </c>
      <c r="L41" s="2">
        <v>43874</v>
      </c>
      <c r="M41" t="s">
        <v>19</v>
      </c>
      <c r="N41" t="s">
        <v>91</v>
      </c>
      <c r="O41" t="str">
        <f>VLOOKUP(D41,[1]应付款管理!$A$1:$I$338,9,0)</f>
        <v>204.06</v>
      </c>
      <c r="P41">
        <f t="shared" si="2"/>
        <v>0.0600000000000023</v>
      </c>
      <c r="R41" t="str">
        <f t="shared" si="3"/>
        <v>,1780704</v>
      </c>
    </row>
    <row r="42" hidden="1" spans="1:18">
      <c r="A42" t="s">
        <v>15</v>
      </c>
      <c r="B42" t="s">
        <v>16</v>
      </c>
      <c r="C42" t="s">
        <v>17</v>
      </c>
      <c r="D42">
        <v>1782873</v>
      </c>
      <c r="E42">
        <v>35368040</v>
      </c>
      <c r="F42">
        <v>66312461</v>
      </c>
      <c r="G42" s="3">
        <v>43874</v>
      </c>
      <c r="H42" s="4">
        <v>281.63</v>
      </c>
      <c r="I42" t="s">
        <v>92</v>
      </c>
      <c r="J42" s="2">
        <v>43862</v>
      </c>
      <c r="K42" s="2">
        <v>43871</v>
      </c>
      <c r="L42" s="2">
        <v>43874</v>
      </c>
      <c r="M42" t="s">
        <v>19</v>
      </c>
      <c r="N42" t="s">
        <v>93</v>
      </c>
      <c r="O42" t="str">
        <f>VLOOKUP(D42,[1]应付款管理!$A$1:$I$338,9,0)</f>
        <v>281.64</v>
      </c>
      <c r="P42">
        <f t="shared" si="2"/>
        <v>0.00999999999999091</v>
      </c>
      <c r="R42" t="str">
        <f t="shared" si="3"/>
        <v>,1782873</v>
      </c>
    </row>
    <row r="43" hidden="1" spans="1:18">
      <c r="A43" t="s">
        <v>15</v>
      </c>
      <c r="B43" t="s">
        <v>16</v>
      </c>
      <c r="C43" t="s">
        <v>17</v>
      </c>
      <c r="D43">
        <v>1784337</v>
      </c>
      <c r="E43">
        <v>35386203</v>
      </c>
      <c r="F43">
        <v>66312462</v>
      </c>
      <c r="G43" s="3">
        <v>43874</v>
      </c>
      <c r="H43" s="4">
        <v>557.8</v>
      </c>
      <c r="I43" t="s">
        <v>94</v>
      </c>
      <c r="J43" s="2">
        <v>43865</v>
      </c>
      <c r="K43" s="2">
        <v>43869</v>
      </c>
      <c r="L43" s="2">
        <v>43874</v>
      </c>
      <c r="M43" t="s">
        <v>19</v>
      </c>
      <c r="N43" t="s">
        <v>75</v>
      </c>
      <c r="O43" t="str">
        <f>VLOOKUP(D43,[1]应付款管理!$A$1:$I$338,9,0)</f>
        <v>557.8</v>
      </c>
      <c r="P43">
        <f t="shared" si="2"/>
        <v>0</v>
      </c>
      <c r="R43" t="str">
        <f t="shared" si="3"/>
        <v>,1784337</v>
      </c>
    </row>
    <row r="44" hidden="1" spans="1:18">
      <c r="A44" t="s">
        <v>15</v>
      </c>
      <c r="B44" t="s">
        <v>16</v>
      </c>
      <c r="C44" t="s">
        <v>17</v>
      </c>
      <c r="D44">
        <v>1728284</v>
      </c>
      <c r="E44">
        <v>35065314</v>
      </c>
      <c r="F44">
        <v>66317759</v>
      </c>
      <c r="G44" s="3">
        <v>43875</v>
      </c>
      <c r="H44" s="4">
        <v>68.69</v>
      </c>
      <c r="I44" t="s">
        <v>95</v>
      </c>
      <c r="J44" s="2">
        <v>43825</v>
      </c>
      <c r="K44" s="2">
        <v>43874</v>
      </c>
      <c r="L44" s="2">
        <v>43875</v>
      </c>
      <c r="M44" t="s">
        <v>19</v>
      </c>
      <c r="N44" t="s">
        <v>96</v>
      </c>
      <c r="O44" t="str">
        <f>VLOOKUP(D44,[1]应付款管理!$A$1:$I$338,9,0)</f>
        <v>68.69</v>
      </c>
      <c r="P44">
        <f t="shared" si="2"/>
        <v>0</v>
      </c>
      <c r="R44" t="str">
        <f t="shared" si="3"/>
        <v>,1728284</v>
      </c>
    </row>
    <row r="45" hidden="1" spans="1:18">
      <c r="A45" t="s">
        <v>15</v>
      </c>
      <c r="B45" t="s">
        <v>16</v>
      </c>
      <c r="C45" t="s">
        <v>17</v>
      </c>
      <c r="D45">
        <v>1780075</v>
      </c>
      <c r="E45">
        <v>35326624</v>
      </c>
      <c r="F45">
        <v>66317760</v>
      </c>
      <c r="G45" s="3">
        <v>43875</v>
      </c>
      <c r="H45" s="4">
        <v>171.78</v>
      </c>
      <c r="I45" t="s">
        <v>97</v>
      </c>
      <c r="J45" s="2">
        <v>43858</v>
      </c>
      <c r="K45" s="2">
        <v>43872</v>
      </c>
      <c r="L45" s="2">
        <v>43875</v>
      </c>
      <c r="M45" t="s">
        <v>19</v>
      </c>
      <c r="N45" t="s">
        <v>98</v>
      </c>
      <c r="O45" t="str">
        <f>VLOOKUP(D45,[1]应付款管理!$A$1:$I$338,9,0)</f>
        <v>171.78</v>
      </c>
      <c r="P45">
        <f t="shared" si="2"/>
        <v>0</v>
      </c>
      <c r="R45" t="str">
        <f t="shared" si="3"/>
        <v>,1780075</v>
      </c>
    </row>
    <row r="46" hidden="1" spans="1:18">
      <c r="A46" t="s">
        <v>15</v>
      </c>
      <c r="B46" t="s">
        <v>16</v>
      </c>
      <c r="C46" t="s">
        <v>17</v>
      </c>
      <c r="D46">
        <v>1783944</v>
      </c>
      <c r="E46">
        <v>35375973</v>
      </c>
      <c r="F46">
        <v>66317761</v>
      </c>
      <c r="G46" s="3">
        <v>43875</v>
      </c>
      <c r="H46" s="4">
        <v>323.16</v>
      </c>
      <c r="I46" t="s">
        <v>99</v>
      </c>
      <c r="J46" s="2">
        <v>43864</v>
      </c>
      <c r="K46" s="2">
        <v>43869</v>
      </c>
      <c r="L46" s="2">
        <v>43875</v>
      </c>
      <c r="M46" t="s">
        <v>19</v>
      </c>
      <c r="N46" t="s">
        <v>100</v>
      </c>
      <c r="O46" t="str">
        <f>VLOOKUP(D46,[1]应付款管理!$A$1:$I$338,9,0)</f>
        <v>323.16</v>
      </c>
      <c r="P46">
        <f t="shared" si="2"/>
        <v>0</v>
      </c>
      <c r="R46" t="str">
        <f t="shared" si="3"/>
        <v>,1783944</v>
      </c>
    </row>
    <row r="47" hidden="1" spans="1:18">
      <c r="A47" t="s">
        <v>15</v>
      </c>
      <c r="B47" t="s">
        <v>16</v>
      </c>
      <c r="C47" t="s">
        <v>17</v>
      </c>
      <c r="D47">
        <v>1784444</v>
      </c>
      <c r="E47">
        <v>35386578</v>
      </c>
      <c r="F47">
        <v>66317762</v>
      </c>
      <c r="G47" s="3">
        <v>43875</v>
      </c>
      <c r="H47" s="4">
        <v>136.16</v>
      </c>
      <c r="I47" t="s">
        <v>101</v>
      </c>
      <c r="J47" s="2">
        <v>43865</v>
      </c>
      <c r="K47" s="2">
        <v>43871</v>
      </c>
      <c r="L47" s="2">
        <v>43875</v>
      </c>
      <c r="M47" t="s">
        <v>19</v>
      </c>
      <c r="N47" t="s">
        <v>102</v>
      </c>
      <c r="O47" t="str">
        <f>VLOOKUP(D47,[1]应付款管理!$A$1:$I$338,9,0)</f>
        <v>136.16</v>
      </c>
      <c r="P47">
        <f t="shared" si="2"/>
        <v>0</v>
      </c>
      <c r="R47" t="str">
        <f t="shared" si="3"/>
        <v>,1784444</v>
      </c>
    </row>
    <row r="48" hidden="1" spans="1:18">
      <c r="A48" t="s">
        <v>15</v>
      </c>
      <c r="B48" t="s">
        <v>16</v>
      </c>
      <c r="C48" t="s">
        <v>17</v>
      </c>
      <c r="D48">
        <v>1785630</v>
      </c>
      <c r="E48">
        <v>35409657</v>
      </c>
      <c r="F48">
        <v>66317763</v>
      </c>
      <c r="G48" s="3">
        <v>43875</v>
      </c>
      <c r="H48" s="4">
        <v>161.13</v>
      </c>
      <c r="I48" t="s">
        <v>103</v>
      </c>
      <c r="J48" s="2">
        <v>43867</v>
      </c>
      <c r="K48" s="2">
        <v>43873</v>
      </c>
      <c r="L48" s="2">
        <v>43875</v>
      </c>
      <c r="M48" t="s">
        <v>19</v>
      </c>
      <c r="N48" t="s">
        <v>104</v>
      </c>
      <c r="O48" t="str">
        <f>VLOOKUP(D48,[1]应付款管理!$A$1:$I$338,9,0)</f>
        <v>161.14</v>
      </c>
      <c r="P48">
        <f t="shared" si="2"/>
        <v>0.00999999999999091</v>
      </c>
      <c r="R48" t="str">
        <f t="shared" si="3"/>
        <v>,1785630</v>
      </c>
    </row>
    <row r="49" hidden="1" spans="1:18">
      <c r="A49" t="s">
        <v>15</v>
      </c>
      <c r="B49" t="s">
        <v>16</v>
      </c>
      <c r="C49" t="s">
        <v>17</v>
      </c>
      <c r="D49">
        <v>1756280</v>
      </c>
      <c r="E49">
        <v>35174571</v>
      </c>
      <c r="F49">
        <v>66321549</v>
      </c>
      <c r="G49" s="3">
        <v>43878</v>
      </c>
      <c r="H49" s="4">
        <v>294.99</v>
      </c>
      <c r="I49" t="s">
        <v>105</v>
      </c>
      <c r="J49" s="2">
        <v>43841</v>
      </c>
      <c r="K49" s="2">
        <v>43873</v>
      </c>
      <c r="L49" s="2">
        <v>43876</v>
      </c>
      <c r="M49" t="s">
        <v>19</v>
      </c>
      <c r="N49" t="s">
        <v>106</v>
      </c>
      <c r="O49" t="str">
        <f>VLOOKUP(D49,[1]应付款管理!$A$1:$I$338,9,0)</f>
        <v>294.99</v>
      </c>
      <c r="P49">
        <f t="shared" si="2"/>
        <v>0</v>
      </c>
      <c r="R49" t="str">
        <f t="shared" si="3"/>
        <v>,1756280</v>
      </c>
    </row>
    <row r="50" hidden="1" spans="1:18">
      <c r="A50" t="s">
        <v>15</v>
      </c>
      <c r="B50" t="s">
        <v>16</v>
      </c>
      <c r="C50" t="s">
        <v>17</v>
      </c>
      <c r="D50">
        <v>1764608</v>
      </c>
      <c r="E50">
        <v>35223276</v>
      </c>
      <c r="F50">
        <v>66321550</v>
      </c>
      <c r="G50" s="3">
        <v>43878</v>
      </c>
      <c r="H50" s="4">
        <v>702.06</v>
      </c>
      <c r="I50" t="s">
        <v>107</v>
      </c>
      <c r="J50" s="2">
        <v>43846</v>
      </c>
      <c r="K50" s="2">
        <v>43874</v>
      </c>
      <c r="L50" s="2">
        <v>43876</v>
      </c>
      <c r="M50" t="s">
        <v>19</v>
      </c>
      <c r="N50" t="s">
        <v>108</v>
      </c>
      <c r="O50" t="str">
        <f>VLOOKUP(D50,[1]应付款管理!$A$1:$I$338,9,0)</f>
        <v>702.06</v>
      </c>
      <c r="P50">
        <f t="shared" si="2"/>
        <v>0</v>
      </c>
      <c r="R50" t="str">
        <f t="shared" si="3"/>
        <v>,1764608</v>
      </c>
    </row>
    <row r="51" hidden="1" spans="1:18">
      <c r="A51" t="s">
        <v>15</v>
      </c>
      <c r="B51" t="s">
        <v>16</v>
      </c>
      <c r="C51" t="s">
        <v>17</v>
      </c>
      <c r="D51">
        <v>1777942</v>
      </c>
      <c r="E51">
        <v>35308317</v>
      </c>
      <c r="F51">
        <v>66321551</v>
      </c>
      <c r="G51" s="3">
        <v>43878</v>
      </c>
      <c r="H51" s="4">
        <v>658.47</v>
      </c>
      <c r="I51" t="s">
        <v>109</v>
      </c>
      <c r="J51" s="2">
        <v>43855</v>
      </c>
      <c r="K51" s="2">
        <v>43873</v>
      </c>
      <c r="L51" s="2">
        <v>43876</v>
      </c>
      <c r="M51" t="s">
        <v>19</v>
      </c>
      <c r="N51" t="s">
        <v>110</v>
      </c>
      <c r="O51" t="str">
        <f>VLOOKUP(D51,[1]应付款管理!$A$1:$I$338,9,0)</f>
        <v>658.47</v>
      </c>
      <c r="P51">
        <f t="shared" si="2"/>
        <v>0</v>
      </c>
      <c r="R51" t="str">
        <f t="shared" si="3"/>
        <v>,1777942</v>
      </c>
    </row>
    <row r="52" hidden="1" spans="1:18">
      <c r="A52" t="s">
        <v>15</v>
      </c>
      <c r="B52" t="s">
        <v>16</v>
      </c>
      <c r="C52" t="s">
        <v>17</v>
      </c>
      <c r="D52">
        <v>1779615</v>
      </c>
      <c r="E52">
        <v>35323674</v>
      </c>
      <c r="F52">
        <v>66321552</v>
      </c>
      <c r="G52" s="3">
        <v>43878</v>
      </c>
      <c r="H52" s="4">
        <v>605.3</v>
      </c>
      <c r="I52" t="s">
        <v>111</v>
      </c>
      <c r="J52" s="2">
        <v>43857</v>
      </c>
      <c r="K52" s="2">
        <v>43871</v>
      </c>
      <c r="L52" s="2">
        <v>43876</v>
      </c>
      <c r="M52" t="s">
        <v>19</v>
      </c>
      <c r="N52" t="s">
        <v>112</v>
      </c>
      <c r="O52" t="str">
        <f>VLOOKUP(D52,[1]应付款管理!$A$1:$I$338,9,0)</f>
        <v>605.3</v>
      </c>
      <c r="P52">
        <f t="shared" si="2"/>
        <v>0</v>
      </c>
      <c r="R52" t="str">
        <f t="shared" si="3"/>
        <v>,1779615</v>
      </c>
    </row>
    <row r="53" hidden="1" spans="1:18">
      <c r="A53" t="s">
        <v>15</v>
      </c>
      <c r="B53" t="s">
        <v>16</v>
      </c>
      <c r="C53" t="s">
        <v>17</v>
      </c>
      <c r="D53">
        <v>1782002</v>
      </c>
      <c r="E53">
        <v>35356753</v>
      </c>
      <c r="F53">
        <v>66321553</v>
      </c>
      <c r="G53" s="3">
        <v>43878</v>
      </c>
      <c r="H53" s="4">
        <v>292.36</v>
      </c>
      <c r="I53" t="s">
        <v>113</v>
      </c>
      <c r="J53" s="2">
        <v>43861</v>
      </c>
      <c r="K53" s="2">
        <v>43874</v>
      </c>
      <c r="L53" s="2">
        <v>43876</v>
      </c>
      <c r="M53" t="s">
        <v>19</v>
      </c>
      <c r="N53" t="s">
        <v>52</v>
      </c>
      <c r="O53" t="str">
        <f>VLOOKUP(D53,[1]应付款管理!$A$1:$I$338,9,0)</f>
        <v>292.36</v>
      </c>
      <c r="P53">
        <f t="shared" si="2"/>
        <v>0</v>
      </c>
      <c r="R53" t="str">
        <f t="shared" si="3"/>
        <v>,1782002</v>
      </c>
    </row>
    <row r="54" hidden="1" spans="1:18">
      <c r="A54" t="s">
        <v>15</v>
      </c>
      <c r="B54" t="s">
        <v>16</v>
      </c>
      <c r="C54" t="s">
        <v>17</v>
      </c>
      <c r="D54">
        <v>1782997</v>
      </c>
      <c r="E54">
        <v>35369183</v>
      </c>
      <c r="F54">
        <v>66321554</v>
      </c>
      <c r="G54" s="3">
        <v>43878</v>
      </c>
      <c r="H54" s="4">
        <v>67.16</v>
      </c>
      <c r="I54" t="s">
        <v>114</v>
      </c>
      <c r="J54" s="2">
        <v>43862</v>
      </c>
      <c r="K54" s="2">
        <v>43875</v>
      </c>
      <c r="L54" s="2">
        <v>43876</v>
      </c>
      <c r="M54" t="s">
        <v>19</v>
      </c>
      <c r="N54" t="s">
        <v>115</v>
      </c>
      <c r="O54" t="str">
        <f>VLOOKUP(D54,[1]应付款管理!$A$1:$I$338,9,0)</f>
        <v>67.16</v>
      </c>
      <c r="P54">
        <f t="shared" si="2"/>
        <v>0</v>
      </c>
      <c r="R54" t="str">
        <f t="shared" si="3"/>
        <v>,1782997</v>
      </c>
    </row>
    <row r="55" hidden="1" spans="1:18">
      <c r="A55" t="s">
        <v>15</v>
      </c>
      <c r="B55" t="s">
        <v>16</v>
      </c>
      <c r="C55" t="s">
        <v>17</v>
      </c>
      <c r="D55">
        <v>1783686</v>
      </c>
      <c r="E55">
        <v>35374282</v>
      </c>
      <c r="F55">
        <v>66321555</v>
      </c>
      <c r="G55" s="3">
        <v>43878</v>
      </c>
      <c r="H55" s="4">
        <v>384.32</v>
      </c>
      <c r="I55" t="s">
        <v>116</v>
      </c>
      <c r="J55" s="2">
        <v>43864</v>
      </c>
      <c r="K55" s="2">
        <v>43873</v>
      </c>
      <c r="L55" s="2">
        <v>43876</v>
      </c>
      <c r="M55" t="s">
        <v>19</v>
      </c>
      <c r="N55" t="s">
        <v>117</v>
      </c>
      <c r="O55" t="str">
        <f>VLOOKUP(D55,[1]应付款管理!$A$1:$I$338,9,0)</f>
        <v>384.33</v>
      </c>
      <c r="P55">
        <f t="shared" si="2"/>
        <v>0.00999999999999091</v>
      </c>
      <c r="R55" t="str">
        <f t="shared" si="3"/>
        <v>,1783686</v>
      </c>
    </row>
    <row r="56" hidden="1" spans="1:18">
      <c r="A56" t="s">
        <v>15</v>
      </c>
      <c r="B56" t="s">
        <v>16</v>
      </c>
      <c r="C56" t="s">
        <v>17</v>
      </c>
      <c r="D56">
        <v>1784086</v>
      </c>
      <c r="E56">
        <v>35380255</v>
      </c>
      <c r="F56">
        <v>66321556</v>
      </c>
      <c r="G56" s="3">
        <v>43878</v>
      </c>
      <c r="H56" s="4">
        <v>187.71</v>
      </c>
      <c r="I56" t="s">
        <v>118</v>
      </c>
      <c r="J56" s="2">
        <v>43864</v>
      </c>
      <c r="K56" s="2">
        <v>43875</v>
      </c>
      <c r="L56" s="2">
        <v>43876</v>
      </c>
      <c r="M56" t="s">
        <v>19</v>
      </c>
      <c r="N56" t="s">
        <v>119</v>
      </c>
      <c r="O56" t="str">
        <f>VLOOKUP(D56,[1]应付款管理!$A$1:$I$338,9,0)</f>
        <v>187.71</v>
      </c>
      <c r="P56">
        <f t="shared" si="2"/>
        <v>0</v>
      </c>
      <c r="R56" t="str">
        <f t="shared" si="3"/>
        <v>,1784086</v>
      </c>
    </row>
    <row r="57" hidden="1" spans="1:18">
      <c r="A57" t="s">
        <v>15</v>
      </c>
      <c r="B57" t="s">
        <v>16</v>
      </c>
      <c r="C57" t="s">
        <v>17</v>
      </c>
      <c r="D57">
        <v>1786337</v>
      </c>
      <c r="E57">
        <v>35423058</v>
      </c>
      <c r="F57">
        <v>66321557</v>
      </c>
      <c r="G57" s="3">
        <v>43878</v>
      </c>
      <c r="H57" s="4">
        <v>78.63</v>
      </c>
      <c r="I57" t="s">
        <v>120</v>
      </c>
      <c r="J57" s="2">
        <v>43868</v>
      </c>
      <c r="K57" s="2">
        <v>43875</v>
      </c>
      <c r="L57" s="2">
        <v>43876</v>
      </c>
      <c r="M57" t="s">
        <v>19</v>
      </c>
      <c r="N57" t="s">
        <v>121</v>
      </c>
      <c r="O57" t="str">
        <f>VLOOKUP(D57,[1]应付款管理!$A$1:$I$338,9,0)</f>
        <v>78.63</v>
      </c>
      <c r="P57">
        <f t="shared" si="2"/>
        <v>0</v>
      </c>
      <c r="R57" t="str">
        <f t="shared" si="3"/>
        <v>,1786337</v>
      </c>
    </row>
    <row r="58" hidden="1" spans="1:18">
      <c r="A58" t="s">
        <v>15</v>
      </c>
      <c r="B58" t="s">
        <v>16</v>
      </c>
      <c r="C58" t="s">
        <v>17</v>
      </c>
      <c r="D58">
        <v>1786833</v>
      </c>
      <c r="E58">
        <v>35432220</v>
      </c>
      <c r="F58">
        <v>66321558</v>
      </c>
      <c r="G58" s="3">
        <v>43878</v>
      </c>
      <c r="H58" s="4">
        <v>290.42</v>
      </c>
      <c r="I58" t="s">
        <v>122</v>
      </c>
      <c r="J58" s="2">
        <v>43869</v>
      </c>
      <c r="K58" s="2">
        <v>43874</v>
      </c>
      <c r="L58" s="2">
        <v>43876</v>
      </c>
      <c r="M58" t="s">
        <v>19</v>
      </c>
      <c r="N58" t="s">
        <v>123</v>
      </c>
      <c r="O58" t="str">
        <f>VLOOKUP(D58,[1]应付款管理!$A$1:$I$338,9,0)</f>
        <v>290.42</v>
      </c>
      <c r="P58">
        <f t="shared" si="2"/>
        <v>0</v>
      </c>
      <c r="R58" t="str">
        <f t="shared" si="3"/>
        <v>,1786833</v>
      </c>
    </row>
    <row r="59" hidden="1" spans="1:18">
      <c r="A59" t="s">
        <v>15</v>
      </c>
      <c r="B59" t="s">
        <v>16</v>
      </c>
      <c r="C59" t="s">
        <v>17</v>
      </c>
      <c r="D59">
        <v>1787525</v>
      </c>
      <c r="E59">
        <v>35437834</v>
      </c>
      <c r="F59">
        <v>66321559</v>
      </c>
      <c r="G59" s="3">
        <v>43878</v>
      </c>
      <c r="H59" s="4">
        <v>208.93</v>
      </c>
      <c r="I59" t="s">
        <v>124</v>
      </c>
      <c r="J59" s="2">
        <v>43870</v>
      </c>
      <c r="K59" s="2">
        <v>43875</v>
      </c>
      <c r="L59" s="2">
        <v>43876</v>
      </c>
      <c r="M59" t="s">
        <v>19</v>
      </c>
      <c r="N59" t="s">
        <v>125</v>
      </c>
      <c r="O59" t="str">
        <f>VLOOKUP(D59,[1]应付款管理!$A$1:$I$338,9,0)</f>
        <v>208.93</v>
      </c>
      <c r="P59">
        <f t="shared" si="2"/>
        <v>0</v>
      </c>
      <c r="R59" t="str">
        <f t="shared" si="3"/>
        <v>,1787525</v>
      </c>
    </row>
    <row r="60" hidden="1" spans="1:18">
      <c r="A60" t="s">
        <v>15</v>
      </c>
      <c r="B60" t="s">
        <v>16</v>
      </c>
      <c r="C60" t="s">
        <v>17</v>
      </c>
      <c r="D60">
        <v>1702772</v>
      </c>
      <c r="E60">
        <v>34942424</v>
      </c>
      <c r="F60">
        <v>66326539</v>
      </c>
      <c r="G60" s="3">
        <v>43878</v>
      </c>
      <c r="H60" s="4">
        <v>283.08</v>
      </c>
      <c r="I60" t="s">
        <v>126</v>
      </c>
      <c r="J60" s="2">
        <v>43806</v>
      </c>
      <c r="K60" s="2">
        <v>43871</v>
      </c>
      <c r="L60" s="2">
        <v>43877</v>
      </c>
      <c r="M60" t="s">
        <v>19</v>
      </c>
      <c r="N60" t="s">
        <v>127</v>
      </c>
      <c r="O60" t="str">
        <f>VLOOKUP(D60,[1]应付款管理!$A$1:$I$338,9,0)</f>
        <v>283.08</v>
      </c>
      <c r="P60">
        <f t="shared" si="2"/>
        <v>0</v>
      </c>
      <c r="R60" t="str">
        <f t="shared" si="3"/>
        <v>,1702772</v>
      </c>
    </row>
    <row r="61" hidden="1" spans="1:18">
      <c r="A61" t="s">
        <v>15</v>
      </c>
      <c r="B61" t="s">
        <v>16</v>
      </c>
      <c r="C61" t="s">
        <v>17</v>
      </c>
      <c r="D61">
        <v>1746278</v>
      </c>
      <c r="E61">
        <v>35122721</v>
      </c>
      <c r="F61">
        <v>66326540</v>
      </c>
      <c r="G61" s="3">
        <v>43878</v>
      </c>
      <c r="H61" s="8">
        <v>1060.88</v>
      </c>
      <c r="I61" t="s">
        <v>128</v>
      </c>
      <c r="J61" s="2">
        <v>43836</v>
      </c>
      <c r="K61" s="2">
        <v>43869</v>
      </c>
      <c r="L61" s="2">
        <v>43877</v>
      </c>
      <c r="M61" t="s">
        <v>19</v>
      </c>
      <c r="N61" t="s">
        <v>67</v>
      </c>
      <c r="O61" t="str">
        <f>VLOOKUP(D61,[1]应付款管理!$A$1:$I$338,9,0)</f>
        <v>1060.88</v>
      </c>
      <c r="P61">
        <f t="shared" si="2"/>
        <v>0</v>
      </c>
      <c r="R61" t="str">
        <f t="shared" si="3"/>
        <v>,1746278</v>
      </c>
    </row>
    <row r="62" spans="1:18">
      <c r="A62" t="s">
        <v>15</v>
      </c>
      <c r="B62" t="s">
        <v>16</v>
      </c>
      <c r="C62" t="s">
        <v>17</v>
      </c>
      <c r="D62">
        <v>1769408</v>
      </c>
      <c r="E62">
        <v>35247247</v>
      </c>
      <c r="F62">
        <v>66326541</v>
      </c>
      <c r="G62" s="3">
        <v>43878</v>
      </c>
      <c r="H62" s="4">
        <v>258.59</v>
      </c>
      <c r="I62" t="s">
        <v>129</v>
      </c>
      <c r="J62" s="2">
        <v>43849</v>
      </c>
      <c r="K62" s="2">
        <v>43875</v>
      </c>
      <c r="L62" s="2">
        <v>43877</v>
      </c>
      <c r="M62" t="s">
        <v>19</v>
      </c>
      <c r="N62" t="s">
        <v>52</v>
      </c>
      <c r="O62" t="e">
        <f>VLOOKUP(D62,[1]应付款管理!$A$1:$I$338,9,0)</f>
        <v>#N/A</v>
      </c>
      <c r="P62" t="e">
        <f t="shared" si="2"/>
        <v>#N/A</v>
      </c>
      <c r="Q62" t="s">
        <v>29</v>
      </c>
      <c r="R62" t="str">
        <f t="shared" si="3"/>
        <v>,1769408</v>
      </c>
    </row>
    <row r="63" hidden="1" spans="1:18">
      <c r="A63" t="s">
        <v>15</v>
      </c>
      <c r="B63" t="s">
        <v>16</v>
      </c>
      <c r="C63" t="s">
        <v>17</v>
      </c>
      <c r="D63">
        <v>1771356</v>
      </c>
      <c r="E63">
        <v>35254682</v>
      </c>
      <c r="F63">
        <v>66326542</v>
      </c>
      <c r="G63" s="3">
        <v>43878</v>
      </c>
      <c r="H63" s="4">
        <v>238.68</v>
      </c>
      <c r="I63" t="s">
        <v>130</v>
      </c>
      <c r="J63" s="2">
        <v>43850</v>
      </c>
      <c r="K63" s="2">
        <v>43875</v>
      </c>
      <c r="L63" s="2">
        <v>43877</v>
      </c>
      <c r="M63" t="s">
        <v>19</v>
      </c>
      <c r="N63" t="s">
        <v>131</v>
      </c>
      <c r="O63" t="str">
        <f>VLOOKUP(D63,[1]应付款管理!$A$1:$I$338,9,0)</f>
        <v>238.68</v>
      </c>
      <c r="P63">
        <f t="shared" si="2"/>
        <v>0</v>
      </c>
      <c r="R63" t="str">
        <f t="shared" si="3"/>
        <v>,1771356</v>
      </c>
    </row>
    <row r="64" hidden="1" spans="1:18">
      <c r="A64" t="s">
        <v>15</v>
      </c>
      <c r="B64" t="s">
        <v>16</v>
      </c>
      <c r="C64" t="s">
        <v>17</v>
      </c>
      <c r="D64">
        <v>1775137</v>
      </c>
      <c r="E64">
        <v>35284706</v>
      </c>
      <c r="F64">
        <v>66326543</v>
      </c>
      <c r="G64" s="3">
        <v>43878</v>
      </c>
      <c r="H64" s="4">
        <v>146.26</v>
      </c>
      <c r="I64" t="s">
        <v>132</v>
      </c>
      <c r="J64" s="2">
        <v>43852</v>
      </c>
      <c r="K64" s="2">
        <v>43876</v>
      </c>
      <c r="L64" s="2">
        <v>43877</v>
      </c>
      <c r="M64" t="s">
        <v>19</v>
      </c>
      <c r="N64" t="s">
        <v>133</v>
      </c>
      <c r="O64" t="str">
        <f>VLOOKUP(D64,[1]应付款管理!$A$1:$I$338,9,0)</f>
        <v>146.26</v>
      </c>
      <c r="P64">
        <f t="shared" si="2"/>
        <v>0</v>
      </c>
      <c r="R64" t="str">
        <f t="shared" si="3"/>
        <v>,1775137</v>
      </c>
    </row>
    <row r="65" hidden="1" spans="1:18">
      <c r="A65" t="s">
        <v>15</v>
      </c>
      <c r="B65" t="s">
        <v>16</v>
      </c>
      <c r="C65" t="s">
        <v>17</v>
      </c>
      <c r="D65">
        <v>1779416</v>
      </c>
      <c r="E65">
        <v>35324113</v>
      </c>
      <c r="F65">
        <v>66326544</v>
      </c>
      <c r="G65" s="3">
        <v>43878</v>
      </c>
      <c r="H65" s="4">
        <v>55.22</v>
      </c>
      <c r="I65" t="s">
        <v>134</v>
      </c>
      <c r="J65" s="2">
        <v>43858</v>
      </c>
      <c r="K65" s="2">
        <v>43876</v>
      </c>
      <c r="L65" s="2">
        <v>43877</v>
      </c>
      <c r="M65" t="s">
        <v>19</v>
      </c>
      <c r="N65" t="s">
        <v>135</v>
      </c>
      <c r="O65" t="str">
        <f>VLOOKUP(D65,[1]应付款管理!$A$1:$I$338,9,0)</f>
        <v>55.27</v>
      </c>
      <c r="P65">
        <f t="shared" si="2"/>
        <v>0.0500000000000043</v>
      </c>
      <c r="R65" t="str">
        <f t="shared" si="3"/>
        <v>,1779416</v>
      </c>
    </row>
    <row r="66" hidden="1" spans="1:18">
      <c r="A66" t="s">
        <v>15</v>
      </c>
      <c r="B66" t="s">
        <v>16</v>
      </c>
      <c r="C66" t="s">
        <v>17</v>
      </c>
      <c r="D66">
        <v>1780410</v>
      </c>
      <c r="E66">
        <v>35334771</v>
      </c>
      <c r="F66">
        <v>66326545</v>
      </c>
      <c r="G66" s="3">
        <v>43878</v>
      </c>
      <c r="H66" s="4">
        <v>229.78</v>
      </c>
      <c r="I66" t="s">
        <v>136</v>
      </c>
      <c r="J66" s="2">
        <v>43858</v>
      </c>
      <c r="K66" s="2">
        <v>43875</v>
      </c>
      <c r="L66" s="2">
        <v>43877</v>
      </c>
      <c r="M66" t="s">
        <v>19</v>
      </c>
      <c r="N66" t="s">
        <v>137</v>
      </c>
      <c r="O66" t="str">
        <f>VLOOKUP(D66,[1]应付款管理!$A$1:$I$338,9,0)</f>
        <v>229.78</v>
      </c>
      <c r="P66">
        <f t="shared" si="2"/>
        <v>0</v>
      </c>
      <c r="R66" t="str">
        <f t="shared" si="3"/>
        <v>,1780410</v>
      </c>
    </row>
    <row r="67" hidden="1" spans="1:18">
      <c r="A67" t="s">
        <v>15</v>
      </c>
      <c r="B67" t="s">
        <v>16</v>
      </c>
      <c r="C67" t="s">
        <v>17</v>
      </c>
      <c r="D67">
        <v>1781876</v>
      </c>
      <c r="E67">
        <v>35353476</v>
      </c>
      <c r="F67">
        <v>66326546</v>
      </c>
      <c r="G67" s="3">
        <v>43878</v>
      </c>
      <c r="H67" s="4">
        <v>77.1</v>
      </c>
      <c r="I67" t="s">
        <v>138</v>
      </c>
      <c r="J67" s="2">
        <v>43860</v>
      </c>
      <c r="K67" s="2">
        <v>43875</v>
      </c>
      <c r="L67" s="2">
        <v>43877</v>
      </c>
      <c r="M67" t="s">
        <v>19</v>
      </c>
      <c r="N67" t="s">
        <v>139</v>
      </c>
      <c r="O67" t="str">
        <f>VLOOKUP(D67,[1]应付款管理!$A$1:$I$338,9,0)</f>
        <v>77.1</v>
      </c>
      <c r="P67">
        <f t="shared" ref="P67:P98" si="4">O67-H67</f>
        <v>0</v>
      </c>
      <c r="R67" t="str">
        <f t="shared" ref="R67:R98" si="5">$R$1&amp;D67</f>
        <v>,1781876</v>
      </c>
    </row>
    <row r="68" hidden="1" spans="1:18">
      <c r="A68" t="s">
        <v>15</v>
      </c>
      <c r="B68" t="s">
        <v>16</v>
      </c>
      <c r="C68" t="s">
        <v>17</v>
      </c>
      <c r="D68">
        <v>1781916</v>
      </c>
      <c r="E68">
        <v>35355494</v>
      </c>
      <c r="F68">
        <v>66326547</v>
      </c>
      <c r="G68" s="3">
        <v>43878</v>
      </c>
      <c r="H68" s="4">
        <v>154.58</v>
      </c>
      <c r="I68" t="s">
        <v>140</v>
      </c>
      <c r="J68" s="2">
        <v>43860</v>
      </c>
      <c r="K68" s="2">
        <v>43875</v>
      </c>
      <c r="L68" s="2">
        <v>43877</v>
      </c>
      <c r="M68" t="s">
        <v>19</v>
      </c>
      <c r="N68" t="s">
        <v>98</v>
      </c>
      <c r="O68" t="str">
        <f>VLOOKUP(D68,[1]应付款管理!$A$1:$I$338,9,0)</f>
        <v>154.58</v>
      </c>
      <c r="P68">
        <f t="shared" si="4"/>
        <v>0</v>
      </c>
      <c r="R68" t="str">
        <f t="shared" si="5"/>
        <v>,1781916</v>
      </c>
    </row>
    <row r="69" hidden="1" spans="1:18">
      <c r="A69" t="s">
        <v>15</v>
      </c>
      <c r="B69" t="s">
        <v>16</v>
      </c>
      <c r="C69" t="s">
        <v>17</v>
      </c>
      <c r="D69">
        <v>1782513</v>
      </c>
      <c r="E69">
        <v>35363701</v>
      </c>
      <c r="F69">
        <v>66326548</v>
      </c>
      <c r="G69" s="3">
        <v>43878</v>
      </c>
      <c r="H69" s="4">
        <v>100.16</v>
      </c>
      <c r="I69" t="s">
        <v>141</v>
      </c>
      <c r="J69" s="2">
        <v>43861</v>
      </c>
      <c r="K69" s="2">
        <v>43876</v>
      </c>
      <c r="L69" s="2">
        <v>43877</v>
      </c>
      <c r="M69" t="s">
        <v>19</v>
      </c>
      <c r="N69" t="s">
        <v>142</v>
      </c>
      <c r="O69" t="str">
        <f>VLOOKUP(D69,[1]应付款管理!$A$1:$I$338,9,0)</f>
        <v>100.16</v>
      </c>
      <c r="P69">
        <f t="shared" si="4"/>
        <v>0</v>
      </c>
      <c r="R69" t="str">
        <f t="shared" si="5"/>
        <v>,1782513</v>
      </c>
    </row>
    <row r="70" hidden="1" spans="1:18">
      <c r="A70" t="s">
        <v>15</v>
      </c>
      <c r="B70" t="s">
        <v>16</v>
      </c>
      <c r="C70" t="s">
        <v>17</v>
      </c>
      <c r="D70">
        <v>1782567</v>
      </c>
      <c r="E70">
        <v>35365783</v>
      </c>
      <c r="F70">
        <v>66326549</v>
      </c>
      <c r="G70" s="3">
        <v>43878</v>
      </c>
      <c r="H70" s="4">
        <v>74.14</v>
      </c>
      <c r="I70" t="s">
        <v>143</v>
      </c>
      <c r="J70" s="2">
        <v>43861</v>
      </c>
      <c r="K70" s="2">
        <v>43876</v>
      </c>
      <c r="L70" s="2">
        <v>43877</v>
      </c>
      <c r="M70" t="s">
        <v>19</v>
      </c>
      <c r="N70" t="s">
        <v>144</v>
      </c>
      <c r="O70" t="str">
        <f>VLOOKUP(D70,[1]应付款管理!$A$1:$I$338,9,0)</f>
        <v>74.14</v>
      </c>
      <c r="P70">
        <f t="shared" si="4"/>
        <v>0</v>
      </c>
      <c r="R70" t="str">
        <f t="shared" si="5"/>
        <v>,1782567</v>
      </c>
    </row>
    <row r="71" hidden="1" spans="1:18">
      <c r="A71" t="s">
        <v>15</v>
      </c>
      <c r="B71" t="s">
        <v>16</v>
      </c>
      <c r="C71" t="s">
        <v>17</v>
      </c>
      <c r="D71">
        <v>1758077</v>
      </c>
      <c r="E71">
        <v>35180659</v>
      </c>
      <c r="F71">
        <v>66330097</v>
      </c>
      <c r="G71" s="3">
        <v>43878</v>
      </c>
      <c r="H71" s="4">
        <v>60.99</v>
      </c>
      <c r="I71" t="s">
        <v>145</v>
      </c>
      <c r="J71" s="2">
        <v>43842</v>
      </c>
      <c r="K71" s="2">
        <v>43877</v>
      </c>
      <c r="L71" s="2">
        <v>43878</v>
      </c>
      <c r="M71" t="s">
        <v>19</v>
      </c>
      <c r="N71" t="s">
        <v>146</v>
      </c>
      <c r="O71" t="str">
        <f>VLOOKUP(D71,[1]应付款管理!$A$1:$I$338,9,0)</f>
        <v>60.99</v>
      </c>
      <c r="P71">
        <f t="shared" si="4"/>
        <v>0</v>
      </c>
      <c r="R71" t="str">
        <f t="shared" si="5"/>
        <v>,1758077</v>
      </c>
    </row>
    <row r="72" hidden="1" spans="1:18">
      <c r="A72" t="s">
        <v>15</v>
      </c>
      <c r="B72" t="s">
        <v>16</v>
      </c>
      <c r="C72" t="s">
        <v>17</v>
      </c>
      <c r="D72">
        <v>1765158</v>
      </c>
      <c r="E72">
        <v>35228800</v>
      </c>
      <c r="F72">
        <v>66330098</v>
      </c>
      <c r="G72" s="3">
        <v>43878</v>
      </c>
      <c r="H72" s="4">
        <v>43.65</v>
      </c>
      <c r="I72" t="s">
        <v>147</v>
      </c>
      <c r="J72" s="2">
        <v>43846</v>
      </c>
      <c r="K72" s="2">
        <v>43877</v>
      </c>
      <c r="L72" s="2">
        <v>43878</v>
      </c>
      <c r="M72" t="s">
        <v>19</v>
      </c>
      <c r="N72" t="s">
        <v>148</v>
      </c>
      <c r="O72" t="str">
        <f>VLOOKUP(D72,[1]应付款管理!$A$1:$I$338,9,0)</f>
        <v>43.65</v>
      </c>
      <c r="P72">
        <f t="shared" si="4"/>
        <v>0</v>
      </c>
      <c r="R72" t="str">
        <f t="shared" si="5"/>
        <v>,1765158</v>
      </c>
    </row>
    <row r="73" hidden="1" spans="1:18">
      <c r="A73" t="s">
        <v>15</v>
      </c>
      <c r="B73" t="s">
        <v>16</v>
      </c>
      <c r="C73" t="s">
        <v>17</v>
      </c>
      <c r="D73">
        <v>1776793</v>
      </c>
      <c r="E73">
        <v>35296792</v>
      </c>
      <c r="F73">
        <v>66330099</v>
      </c>
      <c r="G73" s="3">
        <v>43878</v>
      </c>
      <c r="H73" s="4">
        <v>307.41</v>
      </c>
      <c r="I73" t="s">
        <v>149</v>
      </c>
      <c r="J73" s="2">
        <v>43854</v>
      </c>
      <c r="K73" s="2">
        <v>43875</v>
      </c>
      <c r="L73" s="2">
        <v>43878</v>
      </c>
      <c r="M73" t="s">
        <v>19</v>
      </c>
      <c r="N73" t="s">
        <v>150</v>
      </c>
      <c r="O73" t="str">
        <f>VLOOKUP(D73,[1]应付款管理!$A$1:$I$338,9,0)</f>
        <v>307.41</v>
      </c>
      <c r="P73">
        <f t="shared" si="4"/>
        <v>0</v>
      </c>
      <c r="R73" t="str">
        <f t="shared" si="5"/>
        <v>,1776793</v>
      </c>
    </row>
    <row r="74" hidden="1" spans="1:18">
      <c r="A74" t="s">
        <v>15</v>
      </c>
      <c r="B74" t="s">
        <v>16</v>
      </c>
      <c r="C74" t="s">
        <v>17</v>
      </c>
      <c r="D74">
        <v>1778754</v>
      </c>
      <c r="E74">
        <v>35312529</v>
      </c>
      <c r="F74">
        <v>66330100</v>
      </c>
      <c r="G74" s="3">
        <v>43878</v>
      </c>
      <c r="H74" s="4">
        <v>89.92</v>
      </c>
      <c r="I74" t="s">
        <v>151</v>
      </c>
      <c r="J74" s="2">
        <v>43856</v>
      </c>
      <c r="K74" s="2">
        <v>43877</v>
      </c>
      <c r="L74" s="2">
        <v>43878</v>
      </c>
      <c r="M74" t="s">
        <v>19</v>
      </c>
      <c r="N74" t="s">
        <v>152</v>
      </c>
      <c r="O74" t="str">
        <f>VLOOKUP(D74,[1]应付款管理!$A$1:$I$338,9,0)</f>
        <v>89.92</v>
      </c>
      <c r="P74">
        <f t="shared" si="4"/>
        <v>0</v>
      </c>
      <c r="R74" t="str">
        <f t="shared" si="5"/>
        <v>,1778754</v>
      </c>
    </row>
    <row r="75" hidden="1" spans="1:18">
      <c r="A75" t="s">
        <v>15</v>
      </c>
      <c r="B75" t="s">
        <v>16</v>
      </c>
      <c r="C75" t="s">
        <v>17</v>
      </c>
      <c r="D75">
        <v>1778801</v>
      </c>
      <c r="E75">
        <v>35312987</v>
      </c>
      <c r="F75">
        <v>66330101</v>
      </c>
      <c r="G75" s="3">
        <v>43878</v>
      </c>
      <c r="H75" s="4">
        <v>203.28</v>
      </c>
      <c r="I75" t="s">
        <v>153</v>
      </c>
      <c r="J75" s="2">
        <v>43857</v>
      </c>
      <c r="K75" s="2">
        <v>43877</v>
      </c>
      <c r="L75" s="2">
        <v>43878</v>
      </c>
      <c r="M75" t="s">
        <v>19</v>
      </c>
      <c r="N75" t="s">
        <v>125</v>
      </c>
      <c r="O75" t="str">
        <f>VLOOKUP(D75,[1]应付款管理!$A$1:$I$338,9,0)</f>
        <v>203.29</v>
      </c>
      <c r="P75">
        <f t="shared" si="4"/>
        <v>0.00999999999999091</v>
      </c>
      <c r="R75" t="str">
        <f t="shared" si="5"/>
        <v>,1778801</v>
      </c>
    </row>
    <row r="76" hidden="1" spans="1:18">
      <c r="A76" t="s">
        <v>15</v>
      </c>
      <c r="B76" t="s">
        <v>16</v>
      </c>
      <c r="C76" t="s">
        <v>17</v>
      </c>
      <c r="D76">
        <v>1779633</v>
      </c>
      <c r="E76">
        <v>35324011</v>
      </c>
      <c r="F76">
        <v>66330102</v>
      </c>
      <c r="G76" s="3">
        <v>43878</v>
      </c>
      <c r="H76" s="4">
        <v>226.67</v>
      </c>
      <c r="I76" t="s">
        <v>154</v>
      </c>
      <c r="J76" s="2">
        <v>43858</v>
      </c>
      <c r="K76" s="2">
        <v>43875</v>
      </c>
      <c r="L76" s="2">
        <v>43878</v>
      </c>
      <c r="M76" t="s">
        <v>19</v>
      </c>
      <c r="N76" t="s">
        <v>155</v>
      </c>
      <c r="O76" t="str">
        <f>VLOOKUP(D76,[1]应付款管理!$A$1:$I$338,9,0)</f>
        <v>226.89</v>
      </c>
      <c r="P76">
        <f t="shared" si="4"/>
        <v>0.219999999999999</v>
      </c>
      <c r="R76" t="str">
        <f t="shared" si="5"/>
        <v>,1779633</v>
      </c>
    </row>
    <row r="77" hidden="1" spans="1:18">
      <c r="A77" t="s">
        <v>15</v>
      </c>
      <c r="B77" t="s">
        <v>16</v>
      </c>
      <c r="C77" t="s">
        <v>17</v>
      </c>
      <c r="D77">
        <v>1781509</v>
      </c>
      <c r="E77">
        <v>35346687</v>
      </c>
      <c r="F77">
        <v>66330103</v>
      </c>
      <c r="G77" s="3">
        <v>43878</v>
      </c>
      <c r="H77" s="4">
        <v>285.62</v>
      </c>
      <c r="I77" t="s">
        <v>156</v>
      </c>
      <c r="J77" s="2">
        <v>43860</v>
      </c>
      <c r="K77" s="2">
        <v>43876</v>
      </c>
      <c r="L77" s="2">
        <v>43878</v>
      </c>
      <c r="M77" t="s">
        <v>19</v>
      </c>
      <c r="N77" t="s">
        <v>157</v>
      </c>
      <c r="O77" t="str">
        <f>VLOOKUP(D77,[1]应付款管理!$A$1:$I$338,9,0)</f>
        <v>285.62</v>
      </c>
      <c r="P77">
        <f t="shared" si="4"/>
        <v>0</v>
      </c>
      <c r="R77" t="str">
        <f t="shared" si="5"/>
        <v>,1781509</v>
      </c>
    </row>
    <row r="78" hidden="1" spans="1:18">
      <c r="A78" t="s">
        <v>15</v>
      </c>
      <c r="B78" t="s">
        <v>16</v>
      </c>
      <c r="C78" t="s">
        <v>17</v>
      </c>
      <c r="D78">
        <v>1783709</v>
      </c>
      <c r="E78">
        <v>35374464</v>
      </c>
      <c r="F78">
        <v>66330104</v>
      </c>
      <c r="G78" s="3">
        <v>43878</v>
      </c>
      <c r="H78" s="4">
        <v>270.34</v>
      </c>
      <c r="I78" t="s">
        <v>158</v>
      </c>
      <c r="J78" s="2">
        <v>43864</v>
      </c>
      <c r="K78" s="2">
        <v>43876</v>
      </c>
      <c r="L78" s="2">
        <v>43878</v>
      </c>
      <c r="M78" t="s">
        <v>19</v>
      </c>
      <c r="N78" t="s">
        <v>159</v>
      </c>
      <c r="O78" t="str">
        <f>VLOOKUP(D78,[1]应付款管理!$A$1:$I$338,9,0)</f>
        <v>270.34</v>
      </c>
      <c r="P78">
        <f t="shared" si="4"/>
        <v>0</v>
      </c>
      <c r="R78" t="str">
        <f t="shared" si="5"/>
        <v>,1783709</v>
      </c>
    </row>
    <row r="79" hidden="1" spans="1:18">
      <c r="A79" t="s">
        <v>15</v>
      </c>
      <c r="B79" t="s">
        <v>16</v>
      </c>
      <c r="C79" t="s">
        <v>17</v>
      </c>
      <c r="D79">
        <v>1783737</v>
      </c>
      <c r="E79">
        <v>35374599</v>
      </c>
      <c r="F79">
        <v>66330105</v>
      </c>
      <c r="G79" s="3">
        <v>43878</v>
      </c>
      <c r="H79" s="4">
        <v>205.98</v>
      </c>
      <c r="I79" t="s">
        <v>160</v>
      </c>
      <c r="J79" s="2">
        <v>43864</v>
      </c>
      <c r="K79" s="2">
        <v>43875</v>
      </c>
      <c r="L79" s="2">
        <v>43878</v>
      </c>
      <c r="M79" t="s">
        <v>19</v>
      </c>
      <c r="N79" t="s">
        <v>161</v>
      </c>
      <c r="O79" t="str">
        <f>VLOOKUP(D79,[1]应付款管理!$A$1:$I$338,9,0)</f>
        <v>205.98</v>
      </c>
      <c r="P79">
        <f t="shared" si="4"/>
        <v>0</v>
      </c>
      <c r="R79" t="str">
        <f t="shared" si="5"/>
        <v>,1783737</v>
      </c>
    </row>
    <row r="80" hidden="1" spans="1:18">
      <c r="A80" t="s">
        <v>15</v>
      </c>
      <c r="B80" t="s">
        <v>16</v>
      </c>
      <c r="C80" t="s">
        <v>17</v>
      </c>
      <c r="D80">
        <v>1693552</v>
      </c>
      <c r="E80">
        <v>34884527</v>
      </c>
      <c r="F80">
        <v>66333996</v>
      </c>
      <c r="G80" s="3">
        <v>43879</v>
      </c>
      <c r="H80" s="4">
        <v>258.84</v>
      </c>
      <c r="I80" t="s">
        <v>162</v>
      </c>
      <c r="J80" s="2">
        <v>43799</v>
      </c>
      <c r="K80" s="2">
        <v>43877</v>
      </c>
      <c r="L80" s="2">
        <v>43879</v>
      </c>
      <c r="M80" t="s">
        <v>19</v>
      </c>
      <c r="N80" t="s">
        <v>163</v>
      </c>
      <c r="O80" t="str">
        <f>VLOOKUP(D80,[1]应付款管理!$A$1:$I$338,9,0)</f>
        <v>258.84</v>
      </c>
      <c r="P80">
        <f t="shared" si="4"/>
        <v>0</v>
      </c>
      <c r="R80" t="str">
        <f t="shared" si="5"/>
        <v>,1693552</v>
      </c>
    </row>
    <row r="81" hidden="1" spans="1:18">
      <c r="A81" t="s">
        <v>15</v>
      </c>
      <c r="B81" t="s">
        <v>16</v>
      </c>
      <c r="C81" t="s">
        <v>17</v>
      </c>
      <c r="D81">
        <v>1781892</v>
      </c>
      <c r="E81">
        <v>35354678</v>
      </c>
      <c r="F81">
        <v>66333997</v>
      </c>
      <c r="G81" s="3">
        <v>43879</v>
      </c>
      <c r="H81" s="4">
        <v>167.42</v>
      </c>
      <c r="I81" t="s">
        <v>164</v>
      </c>
      <c r="J81" s="2">
        <v>43860</v>
      </c>
      <c r="K81" s="2">
        <v>43876</v>
      </c>
      <c r="L81" s="2">
        <v>43879</v>
      </c>
      <c r="M81" t="s">
        <v>19</v>
      </c>
      <c r="N81" t="s">
        <v>165</v>
      </c>
      <c r="O81" t="str">
        <f>VLOOKUP(D81,[1]应付款管理!$A$1:$I$338,9,0)</f>
        <v>167.43</v>
      </c>
      <c r="P81">
        <f t="shared" si="4"/>
        <v>0.0100000000000193</v>
      </c>
      <c r="R81" t="str">
        <f t="shared" si="5"/>
        <v>,1781892</v>
      </c>
    </row>
    <row r="82" hidden="1" spans="1:18">
      <c r="A82" t="s">
        <v>15</v>
      </c>
      <c r="B82" t="s">
        <v>16</v>
      </c>
      <c r="C82" t="s">
        <v>17</v>
      </c>
      <c r="D82">
        <v>1784353</v>
      </c>
      <c r="E82">
        <v>35386277</v>
      </c>
      <c r="F82">
        <v>66333998</v>
      </c>
      <c r="G82" s="3">
        <v>43879</v>
      </c>
      <c r="H82" s="4">
        <v>586.62</v>
      </c>
      <c r="I82" t="s">
        <v>166</v>
      </c>
      <c r="J82" s="2">
        <v>43865</v>
      </c>
      <c r="K82" s="2">
        <v>43877</v>
      </c>
      <c r="L82" s="2">
        <v>43879</v>
      </c>
      <c r="M82" t="s">
        <v>19</v>
      </c>
      <c r="N82" t="s">
        <v>167</v>
      </c>
      <c r="O82" t="str">
        <f>VLOOKUP(D82,[1]应付款管理!$A$1:$I$338,9,0)</f>
        <v>586.62</v>
      </c>
      <c r="P82">
        <f t="shared" si="4"/>
        <v>0</v>
      </c>
      <c r="R82" t="str">
        <f t="shared" si="5"/>
        <v>,1784353</v>
      </c>
    </row>
    <row r="83" hidden="1" spans="1:18">
      <c r="A83" t="s">
        <v>15</v>
      </c>
      <c r="B83" t="s">
        <v>16</v>
      </c>
      <c r="C83" t="s">
        <v>17</v>
      </c>
      <c r="D83">
        <v>1790166</v>
      </c>
      <c r="E83">
        <v>35500047</v>
      </c>
      <c r="F83">
        <v>66333999</v>
      </c>
      <c r="G83" s="3">
        <v>43879</v>
      </c>
      <c r="H83" s="4">
        <v>55.51</v>
      </c>
      <c r="I83" t="s">
        <v>168</v>
      </c>
      <c r="J83" s="2">
        <v>43877</v>
      </c>
      <c r="K83" s="2">
        <v>43878</v>
      </c>
      <c r="L83" s="2">
        <v>43879</v>
      </c>
      <c r="M83" t="s">
        <v>19</v>
      </c>
      <c r="N83" t="s">
        <v>57</v>
      </c>
      <c r="O83" t="str">
        <f>VLOOKUP(D83,[1]应付款管理!$A$1:$I$338,9,0)</f>
        <v>55.51</v>
      </c>
      <c r="P83">
        <f t="shared" si="4"/>
        <v>0</v>
      </c>
      <c r="R83" t="str">
        <f t="shared" si="5"/>
        <v>,1790166</v>
      </c>
    </row>
    <row r="84" hidden="1" spans="1:18">
      <c r="A84" t="s">
        <v>15</v>
      </c>
      <c r="B84" t="s">
        <v>16</v>
      </c>
      <c r="C84" t="s">
        <v>17</v>
      </c>
      <c r="D84">
        <v>1701168</v>
      </c>
      <c r="E84">
        <v>34935236</v>
      </c>
      <c r="F84">
        <v>66338711</v>
      </c>
      <c r="G84" s="3">
        <v>43880</v>
      </c>
      <c r="H84" s="4">
        <v>212.28</v>
      </c>
      <c r="I84" t="s">
        <v>169</v>
      </c>
      <c r="J84" s="2">
        <v>43805</v>
      </c>
      <c r="K84" s="2">
        <v>43878</v>
      </c>
      <c r="L84" s="2">
        <v>43880</v>
      </c>
      <c r="M84" t="s">
        <v>19</v>
      </c>
      <c r="N84" t="s">
        <v>170</v>
      </c>
      <c r="O84" t="str">
        <f>VLOOKUP(D84,[1]应付款管理!$A$1:$I$338,9,0)</f>
        <v>212.28</v>
      </c>
      <c r="P84">
        <f t="shared" si="4"/>
        <v>0</v>
      </c>
      <c r="R84" t="str">
        <f t="shared" si="5"/>
        <v>,1701168</v>
      </c>
    </row>
    <row r="85" hidden="1" spans="1:18">
      <c r="A85" t="s">
        <v>15</v>
      </c>
      <c r="B85" t="s">
        <v>16</v>
      </c>
      <c r="C85" t="s">
        <v>17</v>
      </c>
      <c r="D85">
        <v>1781642</v>
      </c>
      <c r="E85">
        <v>35348384</v>
      </c>
      <c r="F85">
        <v>66338712</v>
      </c>
      <c r="G85" s="3">
        <v>43880</v>
      </c>
      <c r="H85" s="4">
        <v>116.1</v>
      </c>
      <c r="I85" t="s">
        <v>171</v>
      </c>
      <c r="J85" s="2">
        <v>43860</v>
      </c>
      <c r="K85" s="2">
        <v>43878</v>
      </c>
      <c r="L85" s="2">
        <v>43880</v>
      </c>
      <c r="M85" t="s">
        <v>19</v>
      </c>
      <c r="N85" t="s">
        <v>172</v>
      </c>
      <c r="O85" t="str">
        <f>VLOOKUP(D85,[1]应付款管理!$A$1:$I$338,9,0)</f>
        <v>116.1</v>
      </c>
      <c r="P85">
        <f t="shared" si="4"/>
        <v>0</v>
      </c>
      <c r="R85" t="str">
        <f t="shared" si="5"/>
        <v>,1781642</v>
      </c>
    </row>
    <row r="86" hidden="1" spans="1:18">
      <c r="A86" t="s">
        <v>15</v>
      </c>
      <c r="B86" t="s">
        <v>16</v>
      </c>
      <c r="C86" t="s">
        <v>17</v>
      </c>
      <c r="D86">
        <v>1781945</v>
      </c>
      <c r="E86">
        <v>35356526</v>
      </c>
      <c r="F86">
        <v>66338713</v>
      </c>
      <c r="G86" s="3">
        <v>43880</v>
      </c>
      <c r="H86" s="4">
        <v>108.92</v>
      </c>
      <c r="I86" t="s">
        <v>173</v>
      </c>
      <c r="J86" s="2">
        <v>43861</v>
      </c>
      <c r="K86" s="2">
        <v>43879</v>
      </c>
      <c r="L86" s="2">
        <v>43880</v>
      </c>
      <c r="M86" t="s">
        <v>19</v>
      </c>
      <c r="N86" t="s">
        <v>174</v>
      </c>
      <c r="O86" t="str">
        <f>VLOOKUP(D86,[1]应付款管理!$A$1:$I$338,9,0)</f>
        <v>108.65</v>
      </c>
      <c r="P86">
        <f t="shared" si="4"/>
        <v>-0.269999999999996</v>
      </c>
      <c r="R86" t="str">
        <f t="shared" si="5"/>
        <v>,1781945</v>
      </c>
    </row>
    <row r="87" hidden="1" spans="1:18">
      <c r="A87" t="s">
        <v>15</v>
      </c>
      <c r="B87" t="s">
        <v>16</v>
      </c>
      <c r="C87" t="s">
        <v>17</v>
      </c>
      <c r="D87">
        <v>1790391</v>
      </c>
      <c r="E87">
        <v>35502721</v>
      </c>
      <c r="F87">
        <v>66338714</v>
      </c>
      <c r="G87" s="3">
        <v>43880</v>
      </c>
      <c r="H87" s="4">
        <v>53.8</v>
      </c>
      <c r="I87" t="s">
        <v>175</v>
      </c>
      <c r="J87" s="2">
        <v>43878</v>
      </c>
      <c r="K87" s="2">
        <v>43879</v>
      </c>
      <c r="L87" s="2">
        <v>43880</v>
      </c>
      <c r="M87" t="s">
        <v>19</v>
      </c>
      <c r="N87" t="s">
        <v>176</v>
      </c>
      <c r="O87" t="str">
        <f>VLOOKUP(D87,[1]应付款管理!$A$1:$I$338,9,0)</f>
        <v>53.8</v>
      </c>
      <c r="P87">
        <f t="shared" si="4"/>
        <v>0</v>
      </c>
      <c r="R87" t="str">
        <f t="shared" si="5"/>
        <v>,1790391</v>
      </c>
    </row>
    <row r="88" hidden="1" spans="1:18">
      <c r="A88" t="s">
        <v>15</v>
      </c>
      <c r="B88" t="s">
        <v>16</v>
      </c>
      <c r="C88" t="s">
        <v>17</v>
      </c>
      <c r="D88">
        <v>1749163</v>
      </c>
      <c r="E88">
        <v>35134366</v>
      </c>
      <c r="F88">
        <v>66344226</v>
      </c>
      <c r="G88" s="3">
        <v>43881</v>
      </c>
      <c r="H88" s="4">
        <v>177.68</v>
      </c>
      <c r="I88" t="s">
        <v>177</v>
      </c>
      <c r="J88" s="2">
        <v>43837</v>
      </c>
      <c r="K88" s="2">
        <v>43880</v>
      </c>
      <c r="L88" s="2">
        <v>43881</v>
      </c>
      <c r="M88" t="s">
        <v>19</v>
      </c>
      <c r="N88" t="s">
        <v>178</v>
      </c>
      <c r="O88" t="str">
        <f>VLOOKUP(D88,[1]应付款管理!$A$1:$I$338,9,0)</f>
        <v>177.69</v>
      </c>
      <c r="P88">
        <f t="shared" si="4"/>
        <v>0.00999999999999091</v>
      </c>
      <c r="R88" t="str">
        <f t="shared" si="5"/>
        <v>,1749163</v>
      </c>
    </row>
    <row r="89" hidden="1" spans="1:18">
      <c r="A89" t="s">
        <v>15</v>
      </c>
      <c r="B89" t="s">
        <v>16</v>
      </c>
      <c r="C89" t="s">
        <v>17</v>
      </c>
      <c r="D89">
        <v>1781437</v>
      </c>
      <c r="E89">
        <v>35346507</v>
      </c>
      <c r="F89">
        <v>66344227</v>
      </c>
      <c r="G89" s="3">
        <v>43881</v>
      </c>
      <c r="H89" s="4">
        <v>64.09</v>
      </c>
      <c r="I89" t="s">
        <v>179</v>
      </c>
      <c r="J89" s="2">
        <v>43860</v>
      </c>
      <c r="K89" s="2">
        <v>43880</v>
      </c>
      <c r="L89" s="2">
        <v>43881</v>
      </c>
      <c r="M89" t="s">
        <v>19</v>
      </c>
      <c r="N89" t="s">
        <v>180</v>
      </c>
      <c r="O89" t="str">
        <f>VLOOKUP(D89,[1]应付款管理!$A$1:$I$338,9,0)</f>
        <v>64.09</v>
      </c>
      <c r="P89">
        <f t="shared" si="4"/>
        <v>0</v>
      </c>
      <c r="R89" t="str">
        <f t="shared" si="5"/>
        <v>,1781437</v>
      </c>
    </row>
    <row r="90" hidden="1" spans="1:18">
      <c r="A90" t="s">
        <v>15</v>
      </c>
      <c r="B90" t="s">
        <v>16</v>
      </c>
      <c r="C90" t="s">
        <v>17</v>
      </c>
      <c r="D90">
        <v>1782570</v>
      </c>
      <c r="E90">
        <v>35365864</v>
      </c>
      <c r="F90">
        <v>66344228</v>
      </c>
      <c r="G90" s="3">
        <v>43881</v>
      </c>
      <c r="H90" s="4">
        <v>422.1</v>
      </c>
      <c r="I90" t="s">
        <v>181</v>
      </c>
      <c r="J90" s="2">
        <v>43861</v>
      </c>
      <c r="K90" s="2">
        <v>43878</v>
      </c>
      <c r="L90" s="2">
        <v>43881</v>
      </c>
      <c r="M90" t="s">
        <v>19</v>
      </c>
      <c r="N90" t="s">
        <v>182</v>
      </c>
      <c r="O90" t="str">
        <f>VLOOKUP(D90,[1]应付款管理!$A$1:$I$338,9,0)</f>
        <v>422.1</v>
      </c>
      <c r="P90">
        <f t="shared" si="4"/>
        <v>0</v>
      </c>
      <c r="R90" t="str">
        <f t="shared" si="5"/>
        <v>,1782570</v>
      </c>
    </row>
    <row r="91" hidden="1" spans="1:18">
      <c r="A91" t="s">
        <v>15</v>
      </c>
      <c r="B91" t="s">
        <v>16</v>
      </c>
      <c r="C91" t="s">
        <v>17</v>
      </c>
      <c r="D91">
        <v>1721875</v>
      </c>
      <c r="E91">
        <v>35044510</v>
      </c>
      <c r="F91">
        <v>66349861</v>
      </c>
      <c r="G91" s="3">
        <v>43882</v>
      </c>
      <c r="H91" s="4">
        <v>122.3</v>
      </c>
      <c r="I91" t="s">
        <v>183</v>
      </c>
      <c r="J91" s="2">
        <v>43820</v>
      </c>
      <c r="K91" s="2">
        <v>43881</v>
      </c>
      <c r="L91" s="2">
        <v>43882</v>
      </c>
      <c r="M91" t="s">
        <v>19</v>
      </c>
      <c r="N91" t="s">
        <v>52</v>
      </c>
      <c r="O91" t="str">
        <f>VLOOKUP(D91,[1]应付款管理!$A$1:$I$338,9,0)</f>
        <v>122.3</v>
      </c>
      <c r="P91">
        <f t="shared" si="4"/>
        <v>0</v>
      </c>
      <c r="R91" t="str">
        <f t="shared" si="5"/>
        <v>,1721875</v>
      </c>
    </row>
    <row r="92" hidden="1" spans="1:18">
      <c r="A92" t="s">
        <v>15</v>
      </c>
      <c r="B92" t="s">
        <v>16</v>
      </c>
      <c r="C92" t="s">
        <v>17</v>
      </c>
      <c r="D92">
        <v>1790966</v>
      </c>
      <c r="E92">
        <v>35516147</v>
      </c>
      <c r="F92">
        <v>66349862</v>
      </c>
      <c r="G92" s="3">
        <v>43882</v>
      </c>
      <c r="H92" s="4">
        <v>32.26</v>
      </c>
      <c r="I92" t="s">
        <v>184</v>
      </c>
      <c r="J92" s="2">
        <v>43879</v>
      </c>
      <c r="K92" s="2">
        <v>43881</v>
      </c>
      <c r="L92" s="2">
        <v>43882</v>
      </c>
      <c r="M92" t="s">
        <v>19</v>
      </c>
      <c r="N92" t="s">
        <v>185</v>
      </c>
      <c r="O92" t="str">
        <f>VLOOKUP(D92,[1]应付款管理!$A$1:$I$338,9,0)</f>
        <v>32.26</v>
      </c>
      <c r="P92">
        <f t="shared" si="4"/>
        <v>0</v>
      </c>
      <c r="R92" t="str">
        <f t="shared" si="5"/>
        <v>,1790966</v>
      </c>
    </row>
    <row r="93" hidden="1" spans="1:18">
      <c r="A93" t="s">
        <v>15</v>
      </c>
      <c r="B93" t="s">
        <v>16</v>
      </c>
      <c r="C93" t="s">
        <v>17</v>
      </c>
      <c r="D93">
        <v>1752076</v>
      </c>
      <c r="E93">
        <v>35150171</v>
      </c>
      <c r="F93">
        <v>66353597</v>
      </c>
      <c r="G93" s="3">
        <v>43885</v>
      </c>
      <c r="H93" s="4">
        <v>209.1</v>
      </c>
      <c r="I93" t="s">
        <v>186</v>
      </c>
      <c r="J93" s="2">
        <v>43839</v>
      </c>
      <c r="K93" s="2">
        <v>43881</v>
      </c>
      <c r="L93" s="2">
        <v>43883</v>
      </c>
      <c r="M93" t="s">
        <v>19</v>
      </c>
      <c r="N93" t="s">
        <v>67</v>
      </c>
      <c r="O93" t="str">
        <f>VLOOKUP(D93,[1]应付款管理!$A$1:$I$338,9,0)</f>
        <v>209.1</v>
      </c>
      <c r="P93">
        <f t="shared" si="4"/>
        <v>0</v>
      </c>
      <c r="R93" t="str">
        <f t="shared" si="5"/>
        <v>,1752076</v>
      </c>
    </row>
    <row r="94" hidden="1" spans="1:18">
      <c r="A94" t="s">
        <v>15</v>
      </c>
      <c r="B94" t="s">
        <v>16</v>
      </c>
      <c r="C94" t="s">
        <v>17</v>
      </c>
      <c r="D94">
        <v>1788319</v>
      </c>
      <c r="E94">
        <v>35460137</v>
      </c>
      <c r="F94">
        <v>66353598</v>
      </c>
      <c r="G94" s="3">
        <v>43885</v>
      </c>
      <c r="H94" s="4">
        <v>232.23</v>
      </c>
      <c r="I94" t="s">
        <v>187</v>
      </c>
      <c r="J94" s="2">
        <v>43872</v>
      </c>
      <c r="K94" s="2">
        <v>43881</v>
      </c>
      <c r="L94" s="2">
        <v>43883</v>
      </c>
      <c r="M94" t="s">
        <v>19</v>
      </c>
      <c r="N94" t="s">
        <v>188</v>
      </c>
      <c r="O94" t="str">
        <f>VLOOKUP(D94,[1]应付款管理!$A$1:$I$338,9,0)</f>
        <v>232.24</v>
      </c>
      <c r="P94">
        <f t="shared" si="4"/>
        <v>0.0100000000000193</v>
      </c>
      <c r="R94" t="str">
        <f t="shared" si="5"/>
        <v>,1788319</v>
      </c>
    </row>
    <row r="95" hidden="1" spans="1:18">
      <c r="A95" t="s">
        <v>15</v>
      </c>
      <c r="B95" t="s">
        <v>16</v>
      </c>
      <c r="C95" t="s">
        <v>17</v>
      </c>
      <c r="D95">
        <v>1790600</v>
      </c>
      <c r="E95">
        <v>35506636</v>
      </c>
      <c r="F95">
        <v>66353599</v>
      </c>
      <c r="G95" s="3">
        <v>43885</v>
      </c>
      <c r="H95" s="4">
        <v>119.84</v>
      </c>
      <c r="I95" t="s">
        <v>189</v>
      </c>
      <c r="J95" s="2">
        <v>43878</v>
      </c>
      <c r="K95" s="2">
        <v>43882</v>
      </c>
      <c r="L95" s="2">
        <v>43883</v>
      </c>
      <c r="M95" t="s">
        <v>19</v>
      </c>
      <c r="N95" t="s">
        <v>190</v>
      </c>
      <c r="O95" t="str">
        <f>VLOOKUP(D95,[1]应付款管理!$A$1:$I$338,9,0)</f>
        <v>119.84</v>
      </c>
      <c r="P95">
        <f t="shared" si="4"/>
        <v>0</v>
      </c>
      <c r="R95" t="str">
        <f t="shared" si="5"/>
        <v>,1790600</v>
      </c>
    </row>
    <row r="96" hidden="1" spans="1:18">
      <c r="A96" t="s">
        <v>15</v>
      </c>
      <c r="B96" t="s">
        <v>16</v>
      </c>
      <c r="C96" t="s">
        <v>17</v>
      </c>
      <c r="D96">
        <v>1792122</v>
      </c>
      <c r="E96">
        <v>35541971</v>
      </c>
      <c r="F96">
        <v>66353600</v>
      </c>
      <c r="G96" s="3">
        <v>43885</v>
      </c>
      <c r="H96" s="4">
        <v>24.86</v>
      </c>
      <c r="I96" t="s">
        <v>191</v>
      </c>
      <c r="J96" s="2">
        <v>43881</v>
      </c>
      <c r="K96" s="2">
        <v>43882</v>
      </c>
      <c r="L96" s="2">
        <v>43883</v>
      </c>
      <c r="M96" t="s">
        <v>19</v>
      </c>
      <c r="N96" t="s">
        <v>192</v>
      </c>
      <c r="O96" t="str">
        <f>VLOOKUP(D96,[1]应付款管理!$A$1:$I$338,9,0)</f>
        <v>24.86</v>
      </c>
      <c r="P96">
        <f t="shared" si="4"/>
        <v>0</v>
      </c>
      <c r="R96" t="str">
        <f t="shared" si="5"/>
        <v>,1792122</v>
      </c>
    </row>
    <row r="97" hidden="1" spans="1:18">
      <c r="A97" t="s">
        <v>15</v>
      </c>
      <c r="B97" t="s">
        <v>16</v>
      </c>
      <c r="C97" t="s">
        <v>17</v>
      </c>
      <c r="D97">
        <v>1688120</v>
      </c>
      <c r="E97">
        <v>34847027</v>
      </c>
      <c r="F97">
        <v>66358023</v>
      </c>
      <c r="G97" s="3">
        <v>43885</v>
      </c>
      <c r="H97" s="4">
        <v>364.14</v>
      </c>
      <c r="I97" t="s">
        <v>193</v>
      </c>
      <c r="J97" s="2">
        <v>43795</v>
      </c>
      <c r="K97" s="2">
        <v>43877</v>
      </c>
      <c r="L97" s="2">
        <v>43884</v>
      </c>
      <c r="M97" t="s">
        <v>19</v>
      </c>
      <c r="N97" t="s">
        <v>194</v>
      </c>
      <c r="O97" t="str">
        <f>VLOOKUP(D97,[1]应付款管理!$A$1:$I$338,9,0)</f>
        <v>364.14</v>
      </c>
      <c r="P97">
        <f t="shared" si="4"/>
        <v>0</v>
      </c>
      <c r="R97" t="str">
        <f t="shared" si="5"/>
        <v>,1688120</v>
      </c>
    </row>
    <row r="98" hidden="1" spans="1:18">
      <c r="A98" t="s">
        <v>15</v>
      </c>
      <c r="B98" t="s">
        <v>16</v>
      </c>
      <c r="C98" t="s">
        <v>17</v>
      </c>
      <c r="D98">
        <v>1768723</v>
      </c>
      <c r="E98">
        <v>35246542</v>
      </c>
      <c r="F98">
        <v>66358024</v>
      </c>
      <c r="G98" s="3">
        <v>43885</v>
      </c>
      <c r="H98" s="4">
        <v>120.88</v>
      </c>
      <c r="I98" t="s">
        <v>195</v>
      </c>
      <c r="J98" s="2">
        <v>43849</v>
      </c>
      <c r="K98" s="2">
        <v>43882</v>
      </c>
      <c r="L98" s="2">
        <v>43884</v>
      </c>
      <c r="M98" t="s">
        <v>19</v>
      </c>
      <c r="N98" t="s">
        <v>196</v>
      </c>
      <c r="O98" t="str">
        <f>VLOOKUP(D98,[1]应付款管理!$A$1:$I$338,9,0)</f>
        <v>120.88</v>
      </c>
      <c r="P98">
        <f t="shared" si="4"/>
        <v>0</v>
      </c>
      <c r="R98" t="str">
        <f t="shared" si="5"/>
        <v>,1768723</v>
      </c>
    </row>
    <row r="99" hidden="1" spans="1:18">
      <c r="A99" t="s">
        <v>15</v>
      </c>
      <c r="B99" t="s">
        <v>16</v>
      </c>
      <c r="C99" t="s">
        <v>17</v>
      </c>
      <c r="D99">
        <v>1781710</v>
      </c>
      <c r="E99">
        <v>35349819</v>
      </c>
      <c r="F99">
        <v>66358025</v>
      </c>
      <c r="G99" s="3">
        <v>43885</v>
      </c>
      <c r="H99" s="4">
        <v>137.38</v>
      </c>
      <c r="I99" t="s">
        <v>197</v>
      </c>
      <c r="J99" s="2">
        <v>43860</v>
      </c>
      <c r="K99" s="2">
        <v>43882</v>
      </c>
      <c r="L99" s="2">
        <v>43884</v>
      </c>
      <c r="M99" t="s">
        <v>19</v>
      </c>
      <c r="N99" t="s">
        <v>198</v>
      </c>
      <c r="O99" t="str">
        <f>VLOOKUP(D99,[1]应付款管理!$A$1:$I$338,9,0)</f>
        <v>137.38</v>
      </c>
      <c r="P99">
        <f t="shared" ref="P99:P130" si="6">O99-H99</f>
        <v>0</v>
      </c>
      <c r="R99" t="str">
        <f t="shared" ref="R99:R130" si="7">$R$1&amp;D99</f>
        <v>,1781710</v>
      </c>
    </row>
    <row r="100" hidden="1" spans="1:18">
      <c r="A100" t="s">
        <v>15</v>
      </c>
      <c r="B100" t="s">
        <v>16</v>
      </c>
      <c r="C100" t="s">
        <v>17</v>
      </c>
      <c r="D100">
        <v>1783137</v>
      </c>
      <c r="E100">
        <v>35370704</v>
      </c>
      <c r="F100">
        <v>66358026</v>
      </c>
      <c r="G100" s="3">
        <v>43885</v>
      </c>
      <c r="H100" s="4">
        <v>84</v>
      </c>
      <c r="I100" t="s">
        <v>199</v>
      </c>
      <c r="J100" s="2">
        <v>43862</v>
      </c>
      <c r="K100" s="2">
        <v>43883</v>
      </c>
      <c r="L100" s="2">
        <v>43884</v>
      </c>
      <c r="M100" t="s">
        <v>19</v>
      </c>
      <c r="N100" t="s">
        <v>200</v>
      </c>
      <c r="O100" t="str">
        <f>VLOOKUP(D100,[1]应付款管理!$A$1:$I$338,9,0)</f>
        <v>84</v>
      </c>
      <c r="P100">
        <f t="shared" si="6"/>
        <v>0</v>
      </c>
      <c r="R100" t="str">
        <f t="shared" si="7"/>
        <v>,1783137</v>
      </c>
    </row>
    <row r="101" hidden="1" spans="1:18">
      <c r="A101" t="s">
        <v>15</v>
      </c>
      <c r="B101" t="s">
        <v>16</v>
      </c>
      <c r="C101" t="s">
        <v>17</v>
      </c>
      <c r="D101">
        <v>1783539</v>
      </c>
      <c r="E101">
        <v>35372552</v>
      </c>
      <c r="F101">
        <v>66358027</v>
      </c>
      <c r="G101" s="3">
        <v>43885</v>
      </c>
      <c r="H101" s="4">
        <v>115.38</v>
      </c>
      <c r="I101" t="s">
        <v>201</v>
      </c>
      <c r="J101" s="2">
        <v>43863</v>
      </c>
      <c r="K101" s="2">
        <v>43882</v>
      </c>
      <c r="L101" s="2">
        <v>43884</v>
      </c>
      <c r="M101" t="s">
        <v>19</v>
      </c>
      <c r="N101" t="s">
        <v>55</v>
      </c>
      <c r="O101" t="str">
        <f>VLOOKUP(D101,[1]应付款管理!$A$1:$I$338,9,0)</f>
        <v>115.4</v>
      </c>
      <c r="P101">
        <f t="shared" si="6"/>
        <v>0.0200000000000102</v>
      </c>
      <c r="R101" t="str">
        <f t="shared" si="7"/>
        <v>,1783539</v>
      </c>
    </row>
    <row r="102" hidden="1" spans="1:18">
      <c r="A102" t="s">
        <v>15</v>
      </c>
      <c r="B102" t="s">
        <v>16</v>
      </c>
      <c r="C102" t="s">
        <v>17</v>
      </c>
      <c r="D102">
        <v>1791325</v>
      </c>
      <c r="E102">
        <v>35526851</v>
      </c>
      <c r="F102">
        <v>66358028</v>
      </c>
      <c r="G102" s="3">
        <v>43885</v>
      </c>
      <c r="H102" s="4">
        <v>141.46</v>
      </c>
      <c r="I102" t="s">
        <v>202</v>
      </c>
      <c r="J102" s="2">
        <v>43879</v>
      </c>
      <c r="K102" s="2">
        <v>43883</v>
      </c>
      <c r="L102" s="2">
        <v>43884</v>
      </c>
      <c r="M102" t="s">
        <v>19</v>
      </c>
      <c r="N102" t="s">
        <v>203</v>
      </c>
      <c r="O102" t="str">
        <f>VLOOKUP(D102,[1]应付款管理!$A$1:$I$338,9,0)</f>
        <v>141.47</v>
      </c>
      <c r="P102">
        <f t="shared" si="6"/>
        <v>0.00999999999999091</v>
      </c>
      <c r="R102" t="str">
        <f t="shared" si="7"/>
        <v>,1791325</v>
      </c>
    </row>
    <row r="103" hidden="1" spans="1:18">
      <c r="A103" t="s">
        <v>15</v>
      </c>
      <c r="B103" t="s">
        <v>16</v>
      </c>
      <c r="C103" t="s">
        <v>17</v>
      </c>
      <c r="D103">
        <v>1791585</v>
      </c>
      <c r="E103">
        <v>35528703</v>
      </c>
      <c r="F103">
        <v>66358029</v>
      </c>
      <c r="G103" s="3">
        <v>43885</v>
      </c>
      <c r="H103" s="4">
        <v>96.96</v>
      </c>
      <c r="I103" t="s">
        <v>204</v>
      </c>
      <c r="J103" s="2">
        <v>43880</v>
      </c>
      <c r="K103" s="2">
        <v>43882</v>
      </c>
      <c r="L103" s="2">
        <v>43884</v>
      </c>
      <c r="M103" t="s">
        <v>19</v>
      </c>
      <c r="N103" t="s">
        <v>205</v>
      </c>
      <c r="O103" t="str">
        <f>VLOOKUP(D103,[1]应付款管理!$A$1:$I$338,9,0)</f>
        <v>96.96</v>
      </c>
      <c r="P103">
        <f t="shared" si="6"/>
        <v>0</v>
      </c>
      <c r="R103" t="str">
        <f t="shared" si="7"/>
        <v>,1791585</v>
      </c>
    </row>
    <row r="104" hidden="1" spans="1:18">
      <c r="A104" t="s">
        <v>15</v>
      </c>
      <c r="B104" t="s">
        <v>16</v>
      </c>
      <c r="C104" t="s">
        <v>17</v>
      </c>
      <c r="D104">
        <v>1791687</v>
      </c>
      <c r="E104">
        <v>35532618</v>
      </c>
      <c r="F104">
        <v>66358030</v>
      </c>
      <c r="G104" s="3">
        <v>43885</v>
      </c>
      <c r="H104" s="4">
        <v>187.71</v>
      </c>
      <c r="I104" t="s">
        <v>206</v>
      </c>
      <c r="J104" s="2">
        <v>43880</v>
      </c>
      <c r="K104" s="2">
        <v>43881</v>
      </c>
      <c r="L104" s="2">
        <v>43884</v>
      </c>
      <c r="M104" t="s">
        <v>19</v>
      </c>
      <c r="N104" t="s">
        <v>57</v>
      </c>
      <c r="O104" t="str">
        <f>VLOOKUP(D104,[1]应付款管理!$A$1:$I$338,9,0)</f>
        <v>187.71</v>
      </c>
      <c r="P104">
        <f t="shared" si="6"/>
        <v>0</v>
      </c>
      <c r="R104" t="str">
        <f t="shared" si="7"/>
        <v>,1791687</v>
      </c>
    </row>
    <row r="105" hidden="1" spans="1:18">
      <c r="A105" t="s">
        <v>15</v>
      </c>
      <c r="B105" t="s">
        <v>16</v>
      </c>
      <c r="C105" t="s">
        <v>17</v>
      </c>
      <c r="D105">
        <v>1791720</v>
      </c>
      <c r="E105">
        <v>35533811</v>
      </c>
      <c r="F105">
        <v>66358031</v>
      </c>
      <c r="G105" s="3">
        <v>43885</v>
      </c>
      <c r="H105" s="4">
        <v>203.61</v>
      </c>
      <c r="I105" t="s">
        <v>207</v>
      </c>
      <c r="J105" s="2">
        <v>43880</v>
      </c>
      <c r="K105" s="2">
        <v>43881</v>
      </c>
      <c r="L105" s="2">
        <v>43884</v>
      </c>
      <c r="M105" t="s">
        <v>19</v>
      </c>
      <c r="N105" t="s">
        <v>208</v>
      </c>
      <c r="O105" t="str">
        <f>VLOOKUP(D105,[1]应付款管理!$A$1:$I$338,9,0)</f>
        <v>203.61</v>
      </c>
      <c r="P105">
        <f t="shared" si="6"/>
        <v>0</v>
      </c>
      <c r="R105" t="str">
        <f t="shared" si="7"/>
        <v>,1791720</v>
      </c>
    </row>
    <row r="106" hidden="1" spans="1:18">
      <c r="A106" t="s">
        <v>15</v>
      </c>
      <c r="B106" t="s">
        <v>16</v>
      </c>
      <c r="C106" t="s">
        <v>17</v>
      </c>
      <c r="D106">
        <v>1791844</v>
      </c>
      <c r="E106">
        <v>35539328</v>
      </c>
      <c r="F106">
        <v>66358032</v>
      </c>
      <c r="G106" s="3">
        <v>43885</v>
      </c>
      <c r="H106" s="4">
        <v>48.51</v>
      </c>
      <c r="I106" t="s">
        <v>209</v>
      </c>
      <c r="J106" s="2">
        <v>43881</v>
      </c>
      <c r="K106" s="2">
        <v>43882</v>
      </c>
      <c r="L106" s="2">
        <v>43884</v>
      </c>
      <c r="M106" t="s">
        <v>19</v>
      </c>
      <c r="N106" t="s">
        <v>210</v>
      </c>
      <c r="O106" t="str">
        <f>VLOOKUP(D106,[1]应付款管理!$A$1:$I$338,9,0)</f>
        <v>48.52</v>
      </c>
      <c r="P106">
        <f t="shared" si="6"/>
        <v>0.0100000000000051</v>
      </c>
      <c r="R106" t="str">
        <f t="shared" si="7"/>
        <v>,1791844</v>
      </c>
    </row>
    <row r="107" hidden="1" spans="1:18">
      <c r="A107" t="s">
        <v>15</v>
      </c>
      <c r="B107" t="s">
        <v>16</v>
      </c>
      <c r="C107" t="s">
        <v>17</v>
      </c>
      <c r="D107">
        <v>1792096</v>
      </c>
      <c r="E107">
        <v>35541291</v>
      </c>
      <c r="F107">
        <v>66358033</v>
      </c>
      <c r="G107" s="3">
        <v>43885</v>
      </c>
      <c r="H107" s="4">
        <v>290.7</v>
      </c>
      <c r="I107" t="s">
        <v>211</v>
      </c>
      <c r="J107" s="2">
        <v>43881</v>
      </c>
      <c r="K107" s="2">
        <v>43882</v>
      </c>
      <c r="L107" s="2">
        <v>43884</v>
      </c>
      <c r="M107" t="s">
        <v>19</v>
      </c>
      <c r="N107" t="s">
        <v>212</v>
      </c>
      <c r="O107" t="str">
        <f>VLOOKUP(D107,[1]应付款管理!$A$1:$I$338,9,0)</f>
        <v>290.7</v>
      </c>
      <c r="P107">
        <f t="shared" si="6"/>
        <v>0</v>
      </c>
      <c r="R107" t="str">
        <f t="shared" si="7"/>
        <v>,1792096</v>
      </c>
    </row>
    <row r="108" hidden="1" spans="1:18">
      <c r="A108" t="s">
        <v>15</v>
      </c>
      <c r="B108" t="s">
        <v>16</v>
      </c>
      <c r="C108" t="s">
        <v>17</v>
      </c>
      <c r="D108">
        <v>1792529</v>
      </c>
      <c r="E108">
        <v>35551733</v>
      </c>
      <c r="F108">
        <v>66358034</v>
      </c>
      <c r="G108" s="3">
        <v>43885</v>
      </c>
      <c r="H108" s="4">
        <v>68.68</v>
      </c>
      <c r="I108" t="s">
        <v>213</v>
      </c>
      <c r="J108" s="2">
        <v>43882</v>
      </c>
      <c r="K108" s="2">
        <v>43883</v>
      </c>
      <c r="L108" s="2">
        <v>43884</v>
      </c>
      <c r="M108" t="s">
        <v>19</v>
      </c>
      <c r="N108" t="s">
        <v>214</v>
      </c>
      <c r="O108" t="str">
        <f>VLOOKUP(D108,[1]应付款管理!$A$1:$I$338,9,0)</f>
        <v>68.68</v>
      </c>
      <c r="P108">
        <f t="shared" si="6"/>
        <v>0</v>
      </c>
      <c r="R108" t="str">
        <f t="shared" si="7"/>
        <v>,1792529</v>
      </c>
    </row>
    <row r="109" hidden="1" spans="1:18">
      <c r="A109" t="s">
        <v>15</v>
      </c>
      <c r="B109" t="s">
        <v>16</v>
      </c>
      <c r="C109" t="s">
        <v>17</v>
      </c>
      <c r="D109">
        <v>1792717</v>
      </c>
      <c r="E109">
        <v>35556115</v>
      </c>
      <c r="F109">
        <v>66358035</v>
      </c>
      <c r="G109" s="3">
        <v>43885</v>
      </c>
      <c r="H109" s="4">
        <v>90.2</v>
      </c>
      <c r="I109" t="s">
        <v>215</v>
      </c>
      <c r="J109" s="2">
        <v>43882</v>
      </c>
      <c r="K109" s="2">
        <v>43883</v>
      </c>
      <c r="L109" s="2">
        <v>43884</v>
      </c>
      <c r="M109" t="s">
        <v>19</v>
      </c>
      <c r="N109" t="s">
        <v>216</v>
      </c>
      <c r="O109" t="str">
        <f>VLOOKUP(D109,[1]应付款管理!$A$1:$I$338,9,0)</f>
        <v>90.2</v>
      </c>
      <c r="P109">
        <f t="shared" si="6"/>
        <v>0</v>
      </c>
      <c r="R109" t="str">
        <f t="shared" si="7"/>
        <v>,1792717</v>
      </c>
    </row>
    <row r="110" hidden="1" spans="1:18">
      <c r="A110" t="s">
        <v>15</v>
      </c>
      <c r="B110" t="s">
        <v>16</v>
      </c>
      <c r="C110" t="s">
        <v>17</v>
      </c>
      <c r="D110">
        <v>1792820</v>
      </c>
      <c r="E110">
        <v>35559331</v>
      </c>
      <c r="F110">
        <v>66358036</v>
      </c>
      <c r="G110" s="3">
        <v>43885</v>
      </c>
      <c r="H110" s="4">
        <v>88.65</v>
      </c>
      <c r="I110" t="s">
        <v>217</v>
      </c>
      <c r="J110" s="2">
        <v>43882</v>
      </c>
      <c r="K110" s="2">
        <v>43883</v>
      </c>
      <c r="L110" s="2">
        <v>43884</v>
      </c>
      <c r="M110" t="s">
        <v>19</v>
      </c>
      <c r="N110" t="s">
        <v>218</v>
      </c>
      <c r="O110" t="str">
        <f>VLOOKUP(D110,[1]应付款管理!$A$1:$I$338,9,0)</f>
        <v>88.65</v>
      </c>
      <c r="P110">
        <f t="shared" si="6"/>
        <v>0</v>
      </c>
      <c r="R110" t="str">
        <f t="shared" si="7"/>
        <v>,1792820</v>
      </c>
    </row>
    <row r="111" hidden="1" spans="1:18">
      <c r="A111" t="s">
        <v>15</v>
      </c>
      <c r="B111" t="s">
        <v>16</v>
      </c>
      <c r="C111" t="s">
        <v>17</v>
      </c>
      <c r="D111">
        <v>1789963</v>
      </c>
      <c r="E111">
        <v>35499130</v>
      </c>
      <c r="F111">
        <v>66361715</v>
      </c>
      <c r="G111" s="3">
        <v>43885</v>
      </c>
      <c r="H111" s="4">
        <v>305.97</v>
      </c>
      <c r="I111" t="s">
        <v>219</v>
      </c>
      <c r="J111" s="2">
        <v>43877</v>
      </c>
      <c r="K111" s="2">
        <v>43878</v>
      </c>
      <c r="L111" s="2">
        <v>43885</v>
      </c>
      <c r="M111" t="s">
        <v>19</v>
      </c>
      <c r="N111" t="s">
        <v>176</v>
      </c>
      <c r="O111" t="str">
        <f>VLOOKUP(D111,[1]应付款管理!$A$1:$I$338,9,0)</f>
        <v>305.97</v>
      </c>
      <c r="P111">
        <f t="shared" si="6"/>
        <v>0</v>
      </c>
      <c r="R111" t="str">
        <f t="shared" si="7"/>
        <v>,1789963</v>
      </c>
    </row>
    <row r="112" hidden="1" spans="1:18">
      <c r="A112" t="s">
        <v>15</v>
      </c>
      <c r="B112" t="s">
        <v>16</v>
      </c>
      <c r="C112" t="s">
        <v>17</v>
      </c>
      <c r="D112">
        <v>1791970</v>
      </c>
      <c r="E112">
        <v>35539855</v>
      </c>
      <c r="F112">
        <v>66361716</v>
      </c>
      <c r="G112" s="3">
        <v>43885</v>
      </c>
      <c r="H112" s="4">
        <v>131.94</v>
      </c>
      <c r="I112" t="s">
        <v>220</v>
      </c>
      <c r="J112" s="2">
        <v>43881</v>
      </c>
      <c r="K112" s="2">
        <v>43883</v>
      </c>
      <c r="L112" s="2">
        <v>43885</v>
      </c>
      <c r="M112" t="s">
        <v>19</v>
      </c>
      <c r="N112" t="s">
        <v>221</v>
      </c>
      <c r="O112" t="str">
        <f>VLOOKUP(D112,[1]应付款管理!$A$1:$I$338,9,0)</f>
        <v>131.94</v>
      </c>
      <c r="P112">
        <f t="shared" si="6"/>
        <v>0</v>
      </c>
      <c r="R112" t="str">
        <f t="shared" si="7"/>
        <v>,1791970</v>
      </c>
    </row>
    <row r="113" hidden="1" spans="1:18">
      <c r="A113" t="s">
        <v>15</v>
      </c>
      <c r="B113" t="s">
        <v>16</v>
      </c>
      <c r="C113" t="s">
        <v>17</v>
      </c>
      <c r="D113">
        <v>1792710</v>
      </c>
      <c r="E113">
        <v>35555939</v>
      </c>
      <c r="F113">
        <v>66361717</v>
      </c>
      <c r="G113" s="3">
        <v>43885</v>
      </c>
      <c r="H113" s="4">
        <v>59.37</v>
      </c>
      <c r="I113" t="s">
        <v>222</v>
      </c>
      <c r="J113" s="2">
        <v>43882</v>
      </c>
      <c r="K113" s="2">
        <v>43884</v>
      </c>
      <c r="L113" s="2">
        <v>43885</v>
      </c>
      <c r="M113" t="s">
        <v>19</v>
      </c>
      <c r="N113" t="s">
        <v>223</v>
      </c>
      <c r="O113" t="str">
        <f>VLOOKUP(D113,[1]应付款管理!$A$1:$I$338,9,0)</f>
        <v>59.37</v>
      </c>
      <c r="P113">
        <f t="shared" si="6"/>
        <v>0</v>
      </c>
      <c r="R113" t="str">
        <f t="shared" si="7"/>
        <v>,1792710</v>
      </c>
    </row>
    <row r="114" hidden="1" spans="1:18">
      <c r="A114" t="s">
        <v>15</v>
      </c>
      <c r="B114" t="s">
        <v>16</v>
      </c>
      <c r="C114" t="s">
        <v>17</v>
      </c>
      <c r="D114">
        <v>1721399</v>
      </c>
      <c r="E114">
        <v>35039784</v>
      </c>
      <c r="F114">
        <v>66365826</v>
      </c>
      <c r="G114" s="3">
        <v>43886</v>
      </c>
      <c r="H114" s="4">
        <v>680.97</v>
      </c>
      <c r="I114" t="s">
        <v>224</v>
      </c>
      <c r="J114" s="2">
        <v>43819</v>
      </c>
      <c r="K114" s="2">
        <v>43883</v>
      </c>
      <c r="L114" s="2">
        <v>43886</v>
      </c>
      <c r="M114" t="s">
        <v>19</v>
      </c>
      <c r="N114" t="s">
        <v>67</v>
      </c>
      <c r="O114" t="str">
        <f>VLOOKUP(D114,[1]应付款管理!$A$1:$I$338,9,0)</f>
        <v>680.97</v>
      </c>
      <c r="P114">
        <f t="shared" si="6"/>
        <v>0</v>
      </c>
      <c r="R114" t="str">
        <f t="shared" si="7"/>
        <v>,1721399</v>
      </c>
    </row>
    <row r="115" hidden="1" spans="1:18">
      <c r="A115" t="s">
        <v>15</v>
      </c>
      <c r="B115" t="s">
        <v>16</v>
      </c>
      <c r="C115" t="s">
        <v>17</v>
      </c>
      <c r="D115">
        <v>1791107</v>
      </c>
      <c r="E115">
        <v>35518670</v>
      </c>
      <c r="F115">
        <v>66365827</v>
      </c>
      <c r="G115" s="3">
        <v>43886</v>
      </c>
      <c r="H115" s="4">
        <v>213.8</v>
      </c>
      <c r="I115" t="s">
        <v>225</v>
      </c>
      <c r="J115" s="2">
        <v>43879</v>
      </c>
      <c r="K115" s="2">
        <v>43885</v>
      </c>
      <c r="L115" s="2">
        <v>43886</v>
      </c>
      <c r="M115" t="s">
        <v>19</v>
      </c>
      <c r="N115" t="s">
        <v>226</v>
      </c>
      <c r="O115" t="str">
        <f>VLOOKUP(D115,[1]应付款管理!$A$1:$I$338,9,0)</f>
        <v>213.8</v>
      </c>
      <c r="P115">
        <f t="shared" si="6"/>
        <v>0</v>
      </c>
      <c r="R115" t="str">
        <f t="shared" si="7"/>
        <v>,1791107</v>
      </c>
    </row>
    <row r="116" hidden="1" spans="1:18">
      <c r="A116" t="s">
        <v>15</v>
      </c>
      <c r="B116" t="s">
        <v>16</v>
      </c>
      <c r="C116" t="s">
        <v>17</v>
      </c>
      <c r="D116">
        <v>1792044</v>
      </c>
      <c r="E116">
        <v>35540210</v>
      </c>
      <c r="F116">
        <v>66365828</v>
      </c>
      <c r="G116" s="3">
        <v>43886</v>
      </c>
      <c r="H116" s="4">
        <v>132.33</v>
      </c>
      <c r="I116" t="s">
        <v>227</v>
      </c>
      <c r="J116" s="2">
        <v>43881</v>
      </c>
      <c r="K116" s="2">
        <v>43884</v>
      </c>
      <c r="L116" s="2">
        <v>43886</v>
      </c>
      <c r="M116" t="s">
        <v>19</v>
      </c>
      <c r="N116" t="s">
        <v>228</v>
      </c>
      <c r="O116" t="str">
        <f>VLOOKUP(D116,[1]应付款管理!$A$1:$I$338,9,0)</f>
        <v>132.34</v>
      </c>
      <c r="P116">
        <f t="shared" si="6"/>
        <v>0.00999999999999091</v>
      </c>
      <c r="R116" t="str">
        <f t="shared" si="7"/>
        <v>,1792044</v>
      </c>
    </row>
    <row r="117" hidden="1" spans="1:18">
      <c r="A117" t="s">
        <v>15</v>
      </c>
      <c r="B117" t="s">
        <v>16</v>
      </c>
      <c r="C117" t="s">
        <v>17</v>
      </c>
      <c r="D117">
        <v>1792062</v>
      </c>
      <c r="E117">
        <v>35540419</v>
      </c>
      <c r="F117">
        <v>66365829</v>
      </c>
      <c r="G117" s="3">
        <v>43886</v>
      </c>
      <c r="H117" s="4">
        <v>458.64</v>
      </c>
      <c r="I117" t="s">
        <v>229</v>
      </c>
      <c r="J117" s="2">
        <v>43881</v>
      </c>
      <c r="K117" s="2">
        <v>43882</v>
      </c>
      <c r="L117" s="2">
        <v>43886</v>
      </c>
      <c r="M117" t="s">
        <v>19</v>
      </c>
      <c r="N117" t="s">
        <v>230</v>
      </c>
      <c r="O117" t="str">
        <f>VLOOKUP(D117,[1]应付款管理!$A$1:$I$338,9,0)</f>
        <v>458.64</v>
      </c>
      <c r="P117">
        <f t="shared" si="6"/>
        <v>0</v>
      </c>
      <c r="R117" t="str">
        <f t="shared" si="7"/>
        <v>,1792062</v>
      </c>
    </row>
    <row r="118" hidden="1" spans="1:18">
      <c r="A118" t="s">
        <v>15</v>
      </c>
      <c r="B118" t="s">
        <v>16</v>
      </c>
      <c r="C118" t="s">
        <v>17</v>
      </c>
      <c r="D118">
        <v>1792499</v>
      </c>
      <c r="E118">
        <v>35551544</v>
      </c>
      <c r="F118">
        <v>66365830</v>
      </c>
      <c r="G118" s="3">
        <v>43886</v>
      </c>
      <c r="H118" s="4">
        <v>119.94</v>
      </c>
      <c r="I118" t="s">
        <v>231</v>
      </c>
      <c r="J118" s="2">
        <v>43882</v>
      </c>
      <c r="K118" s="2">
        <v>43884</v>
      </c>
      <c r="L118" s="2">
        <v>43886</v>
      </c>
      <c r="M118" t="s">
        <v>19</v>
      </c>
      <c r="N118" t="s">
        <v>232</v>
      </c>
      <c r="O118" t="str">
        <f>VLOOKUP(D118,[1]应付款管理!$A$1:$I$338,9,0)</f>
        <v>119.94</v>
      </c>
      <c r="P118">
        <f t="shared" si="6"/>
        <v>0</v>
      </c>
      <c r="R118" t="str">
        <f t="shared" si="7"/>
        <v>,1792499</v>
      </c>
    </row>
    <row r="119" hidden="1" spans="1:18">
      <c r="A119" t="s">
        <v>15</v>
      </c>
      <c r="B119" t="s">
        <v>16</v>
      </c>
      <c r="C119" t="s">
        <v>17</v>
      </c>
      <c r="D119">
        <v>1792570</v>
      </c>
      <c r="E119">
        <v>35551949</v>
      </c>
      <c r="F119">
        <v>66365831</v>
      </c>
      <c r="G119" s="3">
        <v>43886</v>
      </c>
      <c r="H119" s="4">
        <v>232.04</v>
      </c>
      <c r="I119" t="s">
        <v>233</v>
      </c>
      <c r="J119" s="2">
        <v>43882</v>
      </c>
      <c r="K119" s="2">
        <v>43885</v>
      </c>
      <c r="L119" s="2">
        <v>43886</v>
      </c>
      <c r="M119" t="s">
        <v>19</v>
      </c>
      <c r="N119" t="s">
        <v>234</v>
      </c>
      <c r="O119" t="str">
        <f>VLOOKUP(D119,[1]应付款管理!$A$1:$I$338,9,0)</f>
        <v>232.03</v>
      </c>
      <c r="P119">
        <f t="shared" si="6"/>
        <v>-0.00999999999999091</v>
      </c>
      <c r="R119" t="str">
        <f t="shared" si="7"/>
        <v>,1792570</v>
      </c>
    </row>
    <row r="120" hidden="1" spans="1:18">
      <c r="A120" t="s">
        <v>15</v>
      </c>
      <c r="B120" t="s">
        <v>16</v>
      </c>
      <c r="C120" t="s">
        <v>17</v>
      </c>
      <c r="D120">
        <v>1792854</v>
      </c>
      <c r="E120">
        <v>35560353</v>
      </c>
      <c r="F120">
        <v>66365832</v>
      </c>
      <c r="G120" s="3">
        <v>43886</v>
      </c>
      <c r="H120" s="4">
        <v>99.04</v>
      </c>
      <c r="I120" t="s">
        <v>235</v>
      </c>
      <c r="J120" s="2">
        <v>43882</v>
      </c>
      <c r="K120" s="2">
        <v>43884</v>
      </c>
      <c r="L120" s="2">
        <v>43886</v>
      </c>
      <c r="M120" t="s">
        <v>19</v>
      </c>
      <c r="N120" t="s">
        <v>236</v>
      </c>
      <c r="O120" t="str">
        <f>VLOOKUP(D120,[1]应付款管理!$A$1:$I$338,9,0)</f>
        <v>99.04</v>
      </c>
      <c r="P120">
        <f t="shared" si="6"/>
        <v>0</v>
      </c>
      <c r="R120" t="str">
        <f t="shared" si="7"/>
        <v>,1792854</v>
      </c>
    </row>
    <row r="121" hidden="1" spans="1:18">
      <c r="A121" t="s">
        <v>15</v>
      </c>
      <c r="B121" t="s">
        <v>16</v>
      </c>
      <c r="C121" t="s">
        <v>17</v>
      </c>
      <c r="D121">
        <v>1792899</v>
      </c>
      <c r="E121">
        <v>35562604</v>
      </c>
      <c r="F121">
        <v>66365833</v>
      </c>
      <c r="G121" s="3">
        <v>43886</v>
      </c>
      <c r="H121" s="4">
        <v>151.16</v>
      </c>
      <c r="I121" t="s">
        <v>237</v>
      </c>
      <c r="J121" s="2">
        <v>43882</v>
      </c>
      <c r="K121" s="2">
        <v>43884</v>
      </c>
      <c r="L121" s="2">
        <v>43886</v>
      </c>
      <c r="M121" t="s">
        <v>19</v>
      </c>
      <c r="N121" t="s">
        <v>238</v>
      </c>
      <c r="O121" t="str">
        <f>VLOOKUP(D121,[1]应付款管理!$A$1:$I$338,9,0)</f>
        <v>151.16</v>
      </c>
      <c r="P121">
        <f t="shared" si="6"/>
        <v>0</v>
      </c>
      <c r="R121" t="str">
        <f t="shared" si="7"/>
        <v>,1792899</v>
      </c>
    </row>
    <row r="122" hidden="1" spans="1:18">
      <c r="A122" t="s">
        <v>15</v>
      </c>
      <c r="B122" t="s">
        <v>16</v>
      </c>
      <c r="C122" t="s">
        <v>17</v>
      </c>
      <c r="D122">
        <v>1793673</v>
      </c>
      <c r="E122">
        <v>35567681</v>
      </c>
      <c r="F122">
        <v>66365834</v>
      </c>
      <c r="G122" s="3">
        <v>43886</v>
      </c>
      <c r="H122" s="4">
        <v>101.29</v>
      </c>
      <c r="I122" t="s">
        <v>239</v>
      </c>
      <c r="J122" s="2">
        <v>43884</v>
      </c>
      <c r="K122" s="2">
        <v>43885</v>
      </c>
      <c r="L122" s="2">
        <v>43886</v>
      </c>
      <c r="M122" t="s">
        <v>19</v>
      </c>
      <c r="N122" t="s">
        <v>144</v>
      </c>
      <c r="O122" t="str">
        <f>VLOOKUP(D122,[1]应付款管理!$A$1:$I$338,9,0)</f>
        <v>101.29</v>
      </c>
      <c r="P122">
        <f t="shared" si="6"/>
        <v>0</v>
      </c>
      <c r="R122" t="str">
        <f t="shared" si="7"/>
        <v>,1793673</v>
      </c>
    </row>
    <row r="123" hidden="1" spans="1:18">
      <c r="A123" t="s">
        <v>15</v>
      </c>
      <c r="B123" t="s">
        <v>16</v>
      </c>
      <c r="C123" t="s">
        <v>17</v>
      </c>
      <c r="D123">
        <v>1697963</v>
      </c>
      <c r="E123">
        <v>34913449</v>
      </c>
      <c r="F123">
        <v>66370661</v>
      </c>
      <c r="G123" s="3">
        <v>43887</v>
      </c>
      <c r="H123" s="4">
        <v>145.38</v>
      </c>
      <c r="I123" t="s">
        <v>240</v>
      </c>
      <c r="J123" s="2">
        <v>43803</v>
      </c>
      <c r="K123" s="2">
        <v>43886</v>
      </c>
      <c r="L123" s="2">
        <v>43887</v>
      </c>
      <c r="M123" t="s">
        <v>19</v>
      </c>
      <c r="N123" t="s">
        <v>241</v>
      </c>
      <c r="O123" t="str">
        <f>VLOOKUP(D123,[1]应付款管理!$A$1:$I$338,9,0)</f>
        <v>145.38</v>
      </c>
      <c r="P123">
        <f t="shared" si="6"/>
        <v>0</v>
      </c>
      <c r="R123" t="str">
        <f t="shared" si="7"/>
        <v>,1697963</v>
      </c>
    </row>
    <row r="124" hidden="1" spans="1:18">
      <c r="A124" t="s">
        <v>15</v>
      </c>
      <c r="B124" t="s">
        <v>16</v>
      </c>
      <c r="C124" t="s">
        <v>17</v>
      </c>
      <c r="D124">
        <v>1787347</v>
      </c>
      <c r="E124">
        <v>35436130</v>
      </c>
      <c r="F124">
        <v>66370662</v>
      </c>
      <c r="G124" s="3">
        <v>43887</v>
      </c>
      <c r="H124" s="4">
        <v>292.64</v>
      </c>
      <c r="I124" t="s">
        <v>242</v>
      </c>
      <c r="J124" s="2">
        <v>43870</v>
      </c>
      <c r="K124" s="2">
        <v>43883</v>
      </c>
      <c r="L124" s="2">
        <v>43887</v>
      </c>
      <c r="M124" t="s">
        <v>19</v>
      </c>
      <c r="N124" t="s">
        <v>243</v>
      </c>
      <c r="O124" t="str">
        <f>VLOOKUP(D124,[1]应付款管理!$A$1:$I$338,9,0)</f>
        <v>292.64</v>
      </c>
      <c r="P124">
        <f t="shared" si="6"/>
        <v>0</v>
      </c>
      <c r="R124" t="str">
        <f t="shared" si="7"/>
        <v>,1787347</v>
      </c>
    </row>
    <row r="125" hidden="1" spans="1:18">
      <c r="A125" t="s">
        <v>15</v>
      </c>
      <c r="B125" t="s">
        <v>16</v>
      </c>
      <c r="C125" t="s">
        <v>17</v>
      </c>
      <c r="D125">
        <v>1788186</v>
      </c>
      <c r="E125">
        <v>35453647</v>
      </c>
      <c r="F125">
        <v>66370663</v>
      </c>
      <c r="G125" s="3">
        <v>43887</v>
      </c>
      <c r="H125" s="4">
        <v>284.88</v>
      </c>
      <c r="I125" t="s">
        <v>99</v>
      </c>
      <c r="J125" s="2">
        <v>43872</v>
      </c>
      <c r="K125" s="2">
        <v>43881</v>
      </c>
      <c r="L125" s="2">
        <v>43887</v>
      </c>
      <c r="M125" t="s">
        <v>19</v>
      </c>
      <c r="N125" t="s">
        <v>100</v>
      </c>
      <c r="O125" t="str">
        <f>VLOOKUP(D125,[1]应付款管理!$A$1:$I$338,9,0)</f>
        <v>284.88</v>
      </c>
      <c r="P125">
        <f t="shared" si="6"/>
        <v>0</v>
      </c>
      <c r="R125" t="str">
        <f t="shared" si="7"/>
        <v>,1788186</v>
      </c>
    </row>
    <row r="126" hidden="1" spans="1:18">
      <c r="A126" t="s">
        <v>15</v>
      </c>
      <c r="B126" t="s">
        <v>16</v>
      </c>
      <c r="C126" t="s">
        <v>17</v>
      </c>
      <c r="D126">
        <v>1790802</v>
      </c>
      <c r="E126">
        <v>35514313</v>
      </c>
      <c r="F126">
        <v>66370664</v>
      </c>
      <c r="G126" s="3">
        <v>43887</v>
      </c>
      <c r="H126" s="4">
        <v>37.85</v>
      </c>
      <c r="I126" t="s">
        <v>244</v>
      </c>
      <c r="J126" s="2">
        <v>43878</v>
      </c>
      <c r="K126" s="2">
        <v>43886</v>
      </c>
      <c r="L126" s="2">
        <v>43887</v>
      </c>
      <c r="M126" t="s">
        <v>19</v>
      </c>
      <c r="N126" t="s">
        <v>245</v>
      </c>
      <c r="O126" t="str">
        <f>VLOOKUP(D126,[1]应付款管理!$A$1:$I$338,9,0)</f>
        <v>37.85</v>
      </c>
      <c r="P126">
        <f t="shared" si="6"/>
        <v>0</v>
      </c>
      <c r="R126" t="str">
        <f t="shared" si="7"/>
        <v>,1790802</v>
      </c>
    </row>
    <row r="127" hidden="1" spans="1:18">
      <c r="A127" t="s">
        <v>15</v>
      </c>
      <c r="B127" t="s">
        <v>16</v>
      </c>
      <c r="C127" t="s">
        <v>17</v>
      </c>
      <c r="D127">
        <v>1791875</v>
      </c>
      <c r="E127">
        <v>35539540</v>
      </c>
      <c r="F127">
        <v>66370665</v>
      </c>
      <c r="G127" s="3">
        <v>43887</v>
      </c>
      <c r="H127" s="4">
        <v>290.28</v>
      </c>
      <c r="I127" t="s">
        <v>246</v>
      </c>
      <c r="J127" s="2">
        <v>43881</v>
      </c>
      <c r="K127" s="2">
        <v>43883</v>
      </c>
      <c r="L127" s="2">
        <v>43887</v>
      </c>
      <c r="M127" t="s">
        <v>19</v>
      </c>
      <c r="N127" t="s">
        <v>247</v>
      </c>
      <c r="O127" t="str">
        <f>VLOOKUP(D127,[1]应付款管理!$A$1:$I$338,9,0)</f>
        <v>290.28</v>
      </c>
      <c r="P127">
        <f t="shared" si="6"/>
        <v>0</v>
      </c>
      <c r="R127" t="str">
        <f t="shared" si="7"/>
        <v>,1791875</v>
      </c>
    </row>
    <row r="128" hidden="1" spans="1:18">
      <c r="A128" t="s">
        <v>15</v>
      </c>
      <c r="B128" t="s">
        <v>16</v>
      </c>
      <c r="C128" t="s">
        <v>17</v>
      </c>
      <c r="D128">
        <v>1793322</v>
      </c>
      <c r="E128">
        <v>35565239</v>
      </c>
      <c r="F128">
        <v>66370666</v>
      </c>
      <c r="G128" s="3">
        <v>43887</v>
      </c>
      <c r="H128" s="4">
        <v>264.18</v>
      </c>
      <c r="I128" t="s">
        <v>248</v>
      </c>
      <c r="J128" s="2">
        <v>43883</v>
      </c>
      <c r="K128" s="2">
        <v>43885</v>
      </c>
      <c r="L128" s="2">
        <v>43887</v>
      </c>
      <c r="M128" t="s">
        <v>19</v>
      </c>
      <c r="N128" t="s">
        <v>249</v>
      </c>
      <c r="O128" t="str">
        <f>VLOOKUP(D128,[1]应付款管理!$A$1:$I$338,9,0)</f>
        <v>264.18</v>
      </c>
      <c r="P128">
        <f t="shared" si="6"/>
        <v>0</v>
      </c>
      <c r="R128" t="str">
        <f t="shared" si="7"/>
        <v>,1793322</v>
      </c>
    </row>
    <row r="129" hidden="1" spans="1:18">
      <c r="A129" t="s">
        <v>15</v>
      </c>
      <c r="B129" t="s">
        <v>16</v>
      </c>
      <c r="C129" t="s">
        <v>17</v>
      </c>
      <c r="D129">
        <v>1793828</v>
      </c>
      <c r="E129">
        <v>35568694</v>
      </c>
      <c r="F129">
        <v>66370667</v>
      </c>
      <c r="G129" s="3">
        <v>43887</v>
      </c>
      <c r="H129" s="4">
        <v>81.47</v>
      </c>
      <c r="I129" t="s">
        <v>250</v>
      </c>
      <c r="J129" s="2">
        <v>43884</v>
      </c>
      <c r="K129" s="2">
        <v>43886</v>
      </c>
      <c r="L129" s="2">
        <v>43887</v>
      </c>
      <c r="M129" t="s">
        <v>19</v>
      </c>
      <c r="N129" t="s">
        <v>251</v>
      </c>
      <c r="O129" t="str">
        <f>VLOOKUP(D129,[1]应付款管理!$A$1:$I$338,9,0)</f>
        <v>81.47</v>
      </c>
      <c r="P129">
        <f t="shared" si="6"/>
        <v>0</v>
      </c>
      <c r="R129" t="str">
        <f t="shared" si="7"/>
        <v>,1793828</v>
      </c>
    </row>
    <row r="130" hidden="1" spans="1:18">
      <c r="A130" t="s">
        <v>15</v>
      </c>
      <c r="B130" t="s">
        <v>16</v>
      </c>
      <c r="C130" t="s">
        <v>17</v>
      </c>
      <c r="D130">
        <v>1793883</v>
      </c>
      <c r="E130">
        <v>35569302</v>
      </c>
      <c r="F130">
        <v>66370668</v>
      </c>
      <c r="G130" s="3">
        <v>43887</v>
      </c>
      <c r="H130" s="4">
        <v>75.88</v>
      </c>
      <c r="I130" t="s">
        <v>252</v>
      </c>
      <c r="J130" s="2">
        <v>43884</v>
      </c>
      <c r="K130" s="2">
        <v>43886</v>
      </c>
      <c r="L130" s="2">
        <v>43887</v>
      </c>
      <c r="M130" t="s">
        <v>19</v>
      </c>
      <c r="N130" t="s">
        <v>223</v>
      </c>
      <c r="O130" t="str">
        <f>VLOOKUP(D130,[1]应付款管理!$A$1:$I$338,9,0)</f>
        <v>75.88</v>
      </c>
      <c r="P130">
        <f t="shared" si="6"/>
        <v>0</v>
      </c>
      <c r="R130" t="str">
        <f t="shared" si="7"/>
        <v>,1793883</v>
      </c>
    </row>
    <row r="131" hidden="1" spans="1:18">
      <c r="A131" t="s">
        <v>15</v>
      </c>
      <c r="B131" t="s">
        <v>16</v>
      </c>
      <c r="C131" t="s">
        <v>17</v>
      </c>
      <c r="D131">
        <v>1715929</v>
      </c>
      <c r="E131">
        <v>35010313</v>
      </c>
      <c r="F131">
        <v>66375952</v>
      </c>
      <c r="G131" s="3">
        <v>43888</v>
      </c>
      <c r="H131" s="4">
        <v>507.56</v>
      </c>
      <c r="I131" t="s">
        <v>253</v>
      </c>
      <c r="J131" s="2">
        <v>43815</v>
      </c>
      <c r="K131" s="2">
        <v>43884</v>
      </c>
      <c r="L131" s="2">
        <v>43888</v>
      </c>
      <c r="M131" t="s">
        <v>19</v>
      </c>
      <c r="N131" t="s">
        <v>163</v>
      </c>
      <c r="O131" t="str">
        <f>VLOOKUP(D131,[1]应付款管理!$A$1:$I$338,9,0)</f>
        <v>507.56</v>
      </c>
      <c r="P131">
        <f t="shared" ref="P131:P151" si="8">O131-H131</f>
        <v>0</v>
      </c>
      <c r="R131" t="str">
        <f t="shared" ref="R131:R151" si="9">$R$1&amp;D131</f>
        <v>,1715929</v>
      </c>
    </row>
    <row r="132" hidden="1" spans="1:18">
      <c r="A132" t="s">
        <v>15</v>
      </c>
      <c r="B132" t="s">
        <v>16</v>
      </c>
      <c r="C132" t="s">
        <v>17</v>
      </c>
      <c r="D132">
        <v>1770500</v>
      </c>
      <c r="E132">
        <v>35250884</v>
      </c>
      <c r="F132">
        <v>66375953</v>
      </c>
      <c r="G132" s="3">
        <v>43888</v>
      </c>
      <c r="H132" s="4">
        <v>294.46</v>
      </c>
      <c r="I132" t="s">
        <v>254</v>
      </c>
      <c r="J132" s="2">
        <v>43850</v>
      </c>
      <c r="K132" s="2">
        <v>43886</v>
      </c>
      <c r="L132" s="2">
        <v>43888</v>
      </c>
      <c r="M132" t="s">
        <v>19</v>
      </c>
      <c r="N132" t="s">
        <v>255</v>
      </c>
      <c r="O132" t="str">
        <f>VLOOKUP(D132,[1]应付款管理!$A$1:$I$338,9,0)</f>
        <v>294.46</v>
      </c>
      <c r="P132">
        <f t="shared" si="8"/>
        <v>0</v>
      </c>
      <c r="R132" t="str">
        <f t="shared" si="9"/>
        <v>,1770500</v>
      </c>
    </row>
    <row r="133" hidden="1" spans="1:18">
      <c r="A133" t="s">
        <v>15</v>
      </c>
      <c r="B133" t="s">
        <v>16</v>
      </c>
      <c r="C133" t="s">
        <v>17</v>
      </c>
      <c r="D133">
        <v>1781342</v>
      </c>
      <c r="E133">
        <v>35346252</v>
      </c>
      <c r="F133">
        <v>66375954</v>
      </c>
      <c r="G133" s="3">
        <v>43888</v>
      </c>
      <c r="H133" s="4">
        <v>243.8</v>
      </c>
      <c r="I133" t="s">
        <v>256</v>
      </c>
      <c r="J133" s="2">
        <v>43860</v>
      </c>
      <c r="K133" s="2">
        <v>43886</v>
      </c>
      <c r="L133" s="2">
        <v>43888</v>
      </c>
      <c r="M133" t="s">
        <v>19</v>
      </c>
      <c r="N133" t="s">
        <v>257</v>
      </c>
      <c r="O133" t="str">
        <f>VLOOKUP(D133,[1]应付款管理!$A$1:$I$338,9,0)</f>
        <v>243.8</v>
      </c>
      <c r="P133">
        <f t="shared" si="8"/>
        <v>0</v>
      </c>
      <c r="R133" t="str">
        <f t="shared" si="9"/>
        <v>,1781342</v>
      </c>
    </row>
    <row r="134" hidden="1" spans="1:18">
      <c r="A134" t="s">
        <v>15</v>
      </c>
      <c r="B134" t="s">
        <v>16</v>
      </c>
      <c r="C134" t="s">
        <v>17</v>
      </c>
      <c r="D134">
        <v>1783129</v>
      </c>
      <c r="E134">
        <v>35370525</v>
      </c>
      <c r="F134">
        <v>66375955</v>
      </c>
      <c r="G134" s="3">
        <v>43888</v>
      </c>
      <c r="H134" s="4">
        <v>191.78</v>
      </c>
      <c r="I134" t="s">
        <v>258</v>
      </c>
      <c r="J134" s="2">
        <v>43862</v>
      </c>
      <c r="K134" s="2">
        <v>43886</v>
      </c>
      <c r="L134" s="2">
        <v>43888</v>
      </c>
      <c r="M134" t="s">
        <v>19</v>
      </c>
      <c r="N134" t="s">
        <v>259</v>
      </c>
      <c r="O134" t="str">
        <f>VLOOKUP(D134,[1]应付款管理!$A$1:$I$338,9,0)</f>
        <v>191.78</v>
      </c>
      <c r="P134">
        <f t="shared" si="8"/>
        <v>0</v>
      </c>
      <c r="R134" t="str">
        <f t="shared" si="9"/>
        <v>,1783129</v>
      </c>
    </row>
    <row r="135" hidden="1" spans="1:18">
      <c r="A135" t="s">
        <v>15</v>
      </c>
      <c r="B135" t="s">
        <v>16</v>
      </c>
      <c r="C135" t="s">
        <v>17</v>
      </c>
      <c r="D135">
        <v>1784730</v>
      </c>
      <c r="E135">
        <v>35394854</v>
      </c>
      <c r="F135">
        <v>66375956</v>
      </c>
      <c r="G135" s="3">
        <v>43888</v>
      </c>
      <c r="H135" s="4">
        <v>106.87</v>
      </c>
      <c r="I135" t="s">
        <v>260</v>
      </c>
      <c r="J135" s="2">
        <v>43865</v>
      </c>
      <c r="K135" s="2">
        <v>43887</v>
      </c>
      <c r="L135" s="2">
        <v>43888</v>
      </c>
      <c r="M135" t="s">
        <v>19</v>
      </c>
      <c r="N135" t="s">
        <v>261</v>
      </c>
      <c r="O135" t="str">
        <f>VLOOKUP(D135,[1]应付款管理!$A$1:$I$338,9,0)</f>
        <v>106.87</v>
      </c>
      <c r="P135">
        <f t="shared" si="8"/>
        <v>0</v>
      </c>
      <c r="R135" t="str">
        <f t="shared" si="9"/>
        <v>,1784730</v>
      </c>
    </row>
    <row r="136" hidden="1" spans="1:18">
      <c r="A136" t="s">
        <v>15</v>
      </c>
      <c r="B136" t="s">
        <v>16</v>
      </c>
      <c r="C136" t="s">
        <v>17</v>
      </c>
      <c r="D136">
        <v>1785508</v>
      </c>
      <c r="E136">
        <v>35409326</v>
      </c>
      <c r="F136">
        <v>66375957</v>
      </c>
      <c r="G136" s="3">
        <v>43888</v>
      </c>
      <c r="H136" s="4">
        <v>97.96</v>
      </c>
      <c r="I136" t="s">
        <v>262</v>
      </c>
      <c r="J136" s="2">
        <v>43867</v>
      </c>
      <c r="K136" s="2">
        <v>43887</v>
      </c>
      <c r="L136" s="2">
        <v>43888</v>
      </c>
      <c r="M136" t="s">
        <v>19</v>
      </c>
      <c r="N136" t="s">
        <v>28</v>
      </c>
      <c r="O136" t="str">
        <f>VLOOKUP(D136,[1]应付款管理!$A$1:$I$338,9,0)</f>
        <v>97.96</v>
      </c>
      <c r="P136">
        <f t="shared" si="8"/>
        <v>0</v>
      </c>
      <c r="R136" t="str">
        <f t="shared" si="9"/>
        <v>,1785508</v>
      </c>
    </row>
    <row r="137" hidden="1" spans="1:18">
      <c r="A137" t="s">
        <v>15</v>
      </c>
      <c r="B137" t="s">
        <v>16</v>
      </c>
      <c r="C137" t="s">
        <v>17</v>
      </c>
      <c r="D137">
        <v>1791925</v>
      </c>
      <c r="E137">
        <v>35539723</v>
      </c>
      <c r="F137">
        <v>66375958</v>
      </c>
      <c r="G137" s="3">
        <v>43888</v>
      </c>
      <c r="H137" s="4">
        <v>112.34</v>
      </c>
      <c r="I137" t="s">
        <v>263</v>
      </c>
      <c r="J137" s="2">
        <v>43881</v>
      </c>
      <c r="K137" s="2">
        <v>43886</v>
      </c>
      <c r="L137" s="2">
        <v>43888</v>
      </c>
      <c r="M137" t="s">
        <v>19</v>
      </c>
      <c r="N137" t="s">
        <v>264</v>
      </c>
      <c r="O137" t="str">
        <f>VLOOKUP(D137,[1]应付款管理!$A$1:$I$338,9,0)</f>
        <v>112.34</v>
      </c>
      <c r="P137">
        <f t="shared" si="8"/>
        <v>0</v>
      </c>
      <c r="R137" t="str">
        <f t="shared" si="9"/>
        <v>,1791925</v>
      </c>
    </row>
    <row r="138" hidden="1" spans="1:18">
      <c r="A138" t="s">
        <v>15</v>
      </c>
      <c r="B138" t="s">
        <v>16</v>
      </c>
      <c r="C138" t="s">
        <v>17</v>
      </c>
      <c r="D138">
        <v>1791964</v>
      </c>
      <c r="E138">
        <v>35539838</v>
      </c>
      <c r="F138">
        <v>66375959</v>
      </c>
      <c r="G138" s="3">
        <v>43888</v>
      </c>
      <c r="H138" s="4">
        <v>237.93</v>
      </c>
      <c r="I138" t="s">
        <v>265</v>
      </c>
      <c r="J138" s="2">
        <v>43881</v>
      </c>
      <c r="K138" s="2">
        <v>43885</v>
      </c>
      <c r="L138" s="2">
        <v>43888</v>
      </c>
      <c r="M138" t="s">
        <v>19</v>
      </c>
      <c r="N138" t="s">
        <v>266</v>
      </c>
      <c r="O138" t="str">
        <f>VLOOKUP(D138,[1]应付款管理!$A$1:$I$338,9,0)</f>
        <v>237.93</v>
      </c>
      <c r="P138">
        <f t="shared" si="8"/>
        <v>0</v>
      </c>
      <c r="R138" t="str">
        <f t="shared" si="9"/>
        <v>,1791964</v>
      </c>
    </row>
    <row r="139" hidden="1" spans="1:18">
      <c r="A139" t="s">
        <v>15</v>
      </c>
      <c r="B139" t="s">
        <v>16</v>
      </c>
      <c r="C139" t="s">
        <v>17</v>
      </c>
      <c r="D139">
        <v>1792794</v>
      </c>
      <c r="E139">
        <v>35558508</v>
      </c>
      <c r="F139">
        <v>66375960</v>
      </c>
      <c r="G139" s="3">
        <v>43888</v>
      </c>
      <c r="H139" s="4">
        <v>182</v>
      </c>
      <c r="I139" t="s">
        <v>267</v>
      </c>
      <c r="J139" s="2">
        <v>43882</v>
      </c>
      <c r="K139" s="2">
        <v>43884</v>
      </c>
      <c r="L139" s="2">
        <v>43888</v>
      </c>
      <c r="M139" t="s">
        <v>19</v>
      </c>
      <c r="N139" t="s">
        <v>268</v>
      </c>
      <c r="O139" t="str">
        <f>VLOOKUP(D139,[1]应付款管理!$A$1:$I$338,9,0)</f>
        <v>182</v>
      </c>
      <c r="P139">
        <f t="shared" si="8"/>
        <v>0</v>
      </c>
      <c r="R139" t="str">
        <f t="shared" si="9"/>
        <v>,1792794</v>
      </c>
    </row>
    <row r="140" hidden="1" spans="1:18">
      <c r="A140" t="s">
        <v>15</v>
      </c>
      <c r="B140" t="s">
        <v>16</v>
      </c>
      <c r="C140" t="s">
        <v>17</v>
      </c>
      <c r="D140">
        <v>1793759</v>
      </c>
      <c r="E140">
        <v>35568294</v>
      </c>
      <c r="F140">
        <v>66375961</v>
      </c>
      <c r="G140" s="3">
        <v>43888</v>
      </c>
      <c r="H140" s="4">
        <v>166.64</v>
      </c>
      <c r="I140" t="s">
        <v>269</v>
      </c>
      <c r="J140" s="2">
        <v>43884</v>
      </c>
      <c r="K140" s="2">
        <v>43886</v>
      </c>
      <c r="L140" s="2">
        <v>43888</v>
      </c>
      <c r="M140" t="s">
        <v>19</v>
      </c>
      <c r="N140" t="s">
        <v>270</v>
      </c>
      <c r="O140" t="str">
        <f>VLOOKUP(D140,[1]应付款管理!$A$1:$I$338,9,0)</f>
        <v>166.64</v>
      </c>
      <c r="P140">
        <f t="shared" si="8"/>
        <v>0</v>
      </c>
      <c r="R140" t="str">
        <f t="shared" si="9"/>
        <v>,1793759</v>
      </c>
    </row>
    <row r="141" hidden="1" spans="1:18">
      <c r="A141" t="s">
        <v>15</v>
      </c>
      <c r="B141" t="s">
        <v>16</v>
      </c>
      <c r="C141" t="s">
        <v>17</v>
      </c>
      <c r="D141">
        <v>1794425</v>
      </c>
      <c r="E141">
        <v>35580432</v>
      </c>
      <c r="F141">
        <v>66375962</v>
      </c>
      <c r="G141" s="3">
        <v>43888</v>
      </c>
      <c r="H141" s="4">
        <v>98.37</v>
      </c>
      <c r="I141" t="s">
        <v>271</v>
      </c>
      <c r="J141" s="2">
        <v>43886</v>
      </c>
      <c r="K141" s="2">
        <v>43887</v>
      </c>
      <c r="L141" s="2">
        <v>43888</v>
      </c>
      <c r="M141" t="s">
        <v>19</v>
      </c>
      <c r="N141" t="s">
        <v>272</v>
      </c>
      <c r="O141" t="str">
        <f>VLOOKUP(D141,[1]应付款管理!$A$1:$I$338,9,0)</f>
        <v>98.09</v>
      </c>
      <c r="P141">
        <f t="shared" si="8"/>
        <v>-0.280000000000001</v>
      </c>
      <c r="R141" t="str">
        <f t="shared" si="9"/>
        <v>,1794425</v>
      </c>
    </row>
    <row r="142" hidden="1" spans="1:18">
      <c r="A142" t="s">
        <v>15</v>
      </c>
      <c r="B142" t="s">
        <v>16</v>
      </c>
      <c r="C142" t="s">
        <v>17</v>
      </c>
      <c r="D142">
        <v>1703917</v>
      </c>
      <c r="E142">
        <v>34946664</v>
      </c>
      <c r="F142">
        <v>66381377</v>
      </c>
      <c r="G142" s="3">
        <v>43889</v>
      </c>
      <c r="H142" s="4">
        <v>229.68</v>
      </c>
      <c r="I142" t="s">
        <v>273</v>
      </c>
      <c r="J142" s="2">
        <v>43807</v>
      </c>
      <c r="K142" s="2">
        <v>43887</v>
      </c>
      <c r="L142" s="2">
        <v>43889</v>
      </c>
      <c r="M142" t="s">
        <v>19</v>
      </c>
      <c r="N142" t="s">
        <v>52</v>
      </c>
      <c r="O142" t="str">
        <f>VLOOKUP(D142,[1]应付款管理!$A$1:$I$338,9,0)</f>
        <v>229.68</v>
      </c>
      <c r="P142">
        <f t="shared" si="8"/>
        <v>0</v>
      </c>
      <c r="R142" t="str">
        <f t="shared" si="9"/>
        <v>,1703917</v>
      </c>
    </row>
    <row r="143" hidden="1" spans="1:18">
      <c r="A143" t="s">
        <v>15</v>
      </c>
      <c r="B143" t="s">
        <v>16</v>
      </c>
      <c r="C143" t="s">
        <v>17</v>
      </c>
      <c r="D143">
        <v>1775166</v>
      </c>
      <c r="E143">
        <v>35285147</v>
      </c>
      <c r="F143">
        <v>66381378</v>
      </c>
      <c r="G143" s="3">
        <v>43889</v>
      </c>
      <c r="H143" s="4">
        <v>154.46</v>
      </c>
      <c r="I143" t="s">
        <v>274</v>
      </c>
      <c r="J143" s="2">
        <v>43852</v>
      </c>
      <c r="K143" s="2">
        <v>43888</v>
      </c>
      <c r="L143" s="2">
        <v>43889</v>
      </c>
      <c r="M143" t="s">
        <v>19</v>
      </c>
      <c r="N143" t="s">
        <v>275</v>
      </c>
      <c r="O143" t="str">
        <f>VLOOKUP(D143,[1]应付款管理!$A$1:$I$338,9,0)</f>
        <v>154.46</v>
      </c>
      <c r="P143">
        <f t="shared" si="8"/>
        <v>0</v>
      </c>
      <c r="R143" t="str">
        <f t="shared" si="9"/>
        <v>,1775166</v>
      </c>
    </row>
    <row r="144" hidden="1" spans="1:18">
      <c r="A144" t="s">
        <v>15</v>
      </c>
      <c r="B144" t="s">
        <v>16</v>
      </c>
      <c r="C144" t="s">
        <v>17</v>
      </c>
      <c r="D144">
        <v>1785836</v>
      </c>
      <c r="E144">
        <v>35412042</v>
      </c>
      <c r="F144">
        <v>66381379</v>
      </c>
      <c r="G144" s="3">
        <v>43889</v>
      </c>
      <c r="H144" s="4">
        <v>71.14</v>
      </c>
      <c r="I144" t="s">
        <v>276</v>
      </c>
      <c r="J144" s="2">
        <v>43867</v>
      </c>
      <c r="K144" s="2">
        <v>43886</v>
      </c>
      <c r="L144" s="2">
        <v>43889</v>
      </c>
      <c r="M144" t="s">
        <v>19</v>
      </c>
      <c r="N144" t="s">
        <v>277</v>
      </c>
      <c r="O144" t="str">
        <f>VLOOKUP(D144,[1]应付款管理!$A$1:$I$338,9,0)</f>
        <v>71.13</v>
      </c>
      <c r="P144">
        <f t="shared" si="8"/>
        <v>-0.0100000000000051</v>
      </c>
      <c r="R144" t="str">
        <f t="shared" si="9"/>
        <v>,1785836</v>
      </c>
    </row>
    <row r="145" hidden="1" spans="1:18">
      <c r="A145" t="s">
        <v>15</v>
      </c>
      <c r="B145" t="s">
        <v>16</v>
      </c>
      <c r="C145" t="s">
        <v>17</v>
      </c>
      <c r="D145">
        <v>1792419</v>
      </c>
      <c r="E145">
        <v>35549481</v>
      </c>
      <c r="F145">
        <v>66381380</v>
      </c>
      <c r="G145" s="3">
        <v>43889</v>
      </c>
      <c r="H145" s="4">
        <v>159.96</v>
      </c>
      <c r="I145" t="s">
        <v>278</v>
      </c>
      <c r="J145" s="2">
        <v>43881</v>
      </c>
      <c r="K145" s="2">
        <v>43886</v>
      </c>
      <c r="L145" s="2">
        <v>43889</v>
      </c>
      <c r="M145" t="s">
        <v>19</v>
      </c>
      <c r="N145" t="s">
        <v>279</v>
      </c>
      <c r="O145" t="str">
        <f>VLOOKUP(D145,[1]应付款管理!$A$1:$I$338,9,0)</f>
        <v>159.96</v>
      </c>
      <c r="P145">
        <f t="shared" si="8"/>
        <v>0</v>
      </c>
      <c r="R145" t="str">
        <f t="shared" si="9"/>
        <v>,1792419</v>
      </c>
    </row>
    <row r="146" hidden="1" spans="1:18">
      <c r="A146" t="s">
        <v>15</v>
      </c>
      <c r="B146" t="s">
        <v>16</v>
      </c>
      <c r="C146" t="s">
        <v>17</v>
      </c>
      <c r="D146">
        <v>1792482</v>
      </c>
      <c r="E146">
        <v>35551418</v>
      </c>
      <c r="F146">
        <v>66381381</v>
      </c>
      <c r="G146" s="3">
        <v>43889</v>
      </c>
      <c r="H146" s="4">
        <v>91.23</v>
      </c>
      <c r="I146" t="s">
        <v>280</v>
      </c>
      <c r="J146" s="2">
        <v>43882</v>
      </c>
      <c r="K146" s="2">
        <v>43888</v>
      </c>
      <c r="L146" s="2">
        <v>43889</v>
      </c>
      <c r="M146" t="s">
        <v>19</v>
      </c>
      <c r="N146" t="s">
        <v>155</v>
      </c>
      <c r="O146" t="str">
        <f>VLOOKUP(D146,[1]应付款管理!$A$1:$I$338,9,0)</f>
        <v>91.23</v>
      </c>
      <c r="P146">
        <f t="shared" si="8"/>
        <v>0</v>
      </c>
      <c r="R146" t="str">
        <f t="shared" si="9"/>
        <v>,1792482</v>
      </c>
    </row>
    <row r="147" hidden="1" spans="1:18">
      <c r="A147" t="s">
        <v>15</v>
      </c>
      <c r="B147" t="s">
        <v>16</v>
      </c>
      <c r="C147" t="s">
        <v>17</v>
      </c>
      <c r="D147">
        <v>1793359</v>
      </c>
      <c r="E147">
        <v>35565567</v>
      </c>
      <c r="F147">
        <v>66381382</v>
      </c>
      <c r="G147" s="3">
        <v>43889</v>
      </c>
      <c r="H147" s="4">
        <v>69.22</v>
      </c>
      <c r="I147" t="s">
        <v>281</v>
      </c>
      <c r="J147" s="2">
        <v>43883</v>
      </c>
      <c r="K147" s="2">
        <v>43888</v>
      </c>
      <c r="L147" s="2">
        <v>43889</v>
      </c>
      <c r="M147" t="s">
        <v>19</v>
      </c>
      <c r="N147" t="s">
        <v>282</v>
      </c>
      <c r="O147" t="str">
        <f>VLOOKUP(D147,[1]应付款管理!$A$1:$I$338,9,0)</f>
        <v>69.22</v>
      </c>
      <c r="P147">
        <f t="shared" si="8"/>
        <v>0</v>
      </c>
      <c r="R147" t="str">
        <f t="shared" si="9"/>
        <v>,1793359</v>
      </c>
    </row>
    <row r="148" hidden="1" spans="1:18">
      <c r="A148" t="s">
        <v>15</v>
      </c>
      <c r="B148" t="s">
        <v>16</v>
      </c>
      <c r="C148" t="s">
        <v>17</v>
      </c>
      <c r="D148">
        <v>1793689</v>
      </c>
      <c r="E148">
        <v>35567792</v>
      </c>
      <c r="F148">
        <v>66381383</v>
      </c>
      <c r="G148" s="3">
        <v>43889</v>
      </c>
      <c r="H148" s="4">
        <v>75.01</v>
      </c>
      <c r="I148" t="s">
        <v>283</v>
      </c>
      <c r="J148" s="2">
        <v>43884</v>
      </c>
      <c r="K148" s="2">
        <v>43887</v>
      </c>
      <c r="L148" s="2">
        <v>43889</v>
      </c>
      <c r="M148" t="s">
        <v>19</v>
      </c>
      <c r="N148" t="s">
        <v>284</v>
      </c>
      <c r="O148" t="str">
        <f>VLOOKUP(D148,[1]应付款管理!$A$1:$I$338,9,0)</f>
        <v>75.02</v>
      </c>
      <c r="P148">
        <f t="shared" si="8"/>
        <v>0.00999999999999091</v>
      </c>
      <c r="R148" t="str">
        <f t="shared" si="9"/>
        <v>,1793689</v>
      </c>
    </row>
    <row r="149" hidden="1" spans="1:18">
      <c r="A149" t="s">
        <v>15</v>
      </c>
      <c r="B149" t="s">
        <v>16</v>
      </c>
      <c r="C149" t="s">
        <v>17</v>
      </c>
      <c r="D149">
        <v>1793913</v>
      </c>
      <c r="E149">
        <v>35570288</v>
      </c>
      <c r="F149">
        <v>66381384</v>
      </c>
      <c r="G149" s="3">
        <v>43889</v>
      </c>
      <c r="H149" s="4">
        <v>141.68</v>
      </c>
      <c r="I149" t="s">
        <v>285</v>
      </c>
      <c r="J149" s="2">
        <v>43885</v>
      </c>
      <c r="K149" s="2">
        <v>43887</v>
      </c>
      <c r="L149" s="2">
        <v>43889</v>
      </c>
      <c r="M149" t="s">
        <v>19</v>
      </c>
      <c r="N149" t="s">
        <v>121</v>
      </c>
      <c r="O149" t="str">
        <f>VLOOKUP(D149,[1]应付款管理!$A$1:$I$338,9,0)</f>
        <v>141.68</v>
      </c>
      <c r="P149">
        <f t="shared" si="8"/>
        <v>0</v>
      </c>
      <c r="R149" t="str">
        <f t="shared" si="9"/>
        <v>,1793913</v>
      </c>
    </row>
    <row r="150" hidden="1" spans="1:18">
      <c r="A150" t="s">
        <v>15</v>
      </c>
      <c r="B150" t="s">
        <v>16</v>
      </c>
      <c r="C150" t="s">
        <v>17</v>
      </c>
      <c r="D150">
        <v>1794961</v>
      </c>
      <c r="E150">
        <v>35588749</v>
      </c>
      <c r="F150">
        <v>66381385</v>
      </c>
      <c r="G150" s="3">
        <v>43889</v>
      </c>
      <c r="H150" s="4">
        <v>111.3</v>
      </c>
      <c r="I150" t="s">
        <v>286</v>
      </c>
      <c r="J150" s="2">
        <v>43886</v>
      </c>
      <c r="K150" s="2">
        <v>43888</v>
      </c>
      <c r="L150" s="2">
        <v>43889</v>
      </c>
      <c r="M150" t="s">
        <v>19</v>
      </c>
      <c r="N150" t="s">
        <v>287</v>
      </c>
      <c r="O150" t="str">
        <f>VLOOKUP(D150,[1]应付款管理!$A$1:$I$338,9,0)</f>
        <v>111.31</v>
      </c>
      <c r="P150">
        <f t="shared" si="8"/>
        <v>0.0100000000000051</v>
      </c>
      <c r="R150" t="str">
        <f t="shared" si="9"/>
        <v>,1794961</v>
      </c>
    </row>
    <row r="151" hidden="1" spans="1:18">
      <c r="A151" t="s">
        <v>15</v>
      </c>
      <c r="B151" t="s">
        <v>16</v>
      </c>
      <c r="C151" t="s">
        <v>17</v>
      </c>
      <c r="D151">
        <v>1795154</v>
      </c>
      <c r="E151">
        <v>35590673</v>
      </c>
      <c r="F151">
        <v>66381386</v>
      </c>
      <c r="G151" s="3">
        <v>43889</v>
      </c>
      <c r="H151" s="4">
        <v>74.98</v>
      </c>
      <c r="I151" t="s">
        <v>288</v>
      </c>
      <c r="J151" s="2">
        <v>43887</v>
      </c>
      <c r="K151" s="2">
        <v>43888</v>
      </c>
      <c r="L151" s="2">
        <v>43889</v>
      </c>
      <c r="M151" t="s">
        <v>19</v>
      </c>
      <c r="N151" t="s">
        <v>289</v>
      </c>
      <c r="O151" t="str">
        <f>VLOOKUP(D151,[1]应付款管理!$A$1:$I$338,9,0)</f>
        <v>74.97</v>
      </c>
      <c r="P151">
        <f t="shared" si="8"/>
        <v>-0.0100000000000051</v>
      </c>
      <c r="R151" t="str">
        <f t="shared" si="9"/>
        <v>,1795154</v>
      </c>
    </row>
  </sheetData>
  <autoFilter ref="A1:P151">
    <filterColumn colId="15">
      <customFilters>
        <customFilter operator="equal" val="-43.07"/>
        <customFilter operator="equal" val="#N/A"/>
      </customFilters>
    </filterColumn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7"/>
  <sheetViews>
    <sheetView tabSelected="1" topLeftCell="A108" workbookViewId="0">
      <selection activeCell="P133" sqref="P133"/>
    </sheetView>
  </sheetViews>
  <sheetFormatPr defaultColWidth="11" defaultRowHeight="13.5"/>
  <cols>
    <col min="8" max="8" width="11.5"/>
    <col min="12" max="12" width="22" customWidth="1"/>
  </cols>
  <sheetData>
    <row r="1" spans="1:12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</row>
    <row r="2" spans="1:12">
      <c r="A2" t="s">
        <v>17</v>
      </c>
      <c r="B2">
        <v>1686447</v>
      </c>
      <c r="C2">
        <v>34832871</v>
      </c>
      <c r="D2">
        <v>66257586</v>
      </c>
      <c r="E2" s="2">
        <v>43861</v>
      </c>
      <c r="F2">
        <v>326.64</v>
      </c>
      <c r="G2" t="s">
        <v>32</v>
      </c>
      <c r="H2" s="2">
        <v>43794</v>
      </c>
      <c r="I2" s="2">
        <v>43857</v>
      </c>
      <c r="J2" s="2">
        <v>43861</v>
      </c>
      <c r="K2" t="s">
        <v>19</v>
      </c>
      <c r="L2" t="s">
        <v>33</v>
      </c>
    </row>
    <row r="3" spans="1:12">
      <c r="A3" t="s">
        <v>17</v>
      </c>
      <c r="B3">
        <v>1743751</v>
      </c>
      <c r="C3">
        <v>35116849</v>
      </c>
      <c r="D3">
        <v>66257590</v>
      </c>
      <c r="E3" s="2">
        <v>43861</v>
      </c>
      <c r="F3">
        <v>39.67</v>
      </c>
      <c r="G3" t="s">
        <v>36</v>
      </c>
      <c r="H3" s="2">
        <v>43834</v>
      </c>
      <c r="I3" s="2">
        <v>43860</v>
      </c>
      <c r="J3" s="2">
        <v>43861</v>
      </c>
      <c r="K3" t="s">
        <v>19</v>
      </c>
      <c r="L3" t="s">
        <v>37</v>
      </c>
    </row>
    <row r="4" spans="1:12">
      <c r="A4" t="s">
        <v>17</v>
      </c>
      <c r="B4">
        <v>1704781</v>
      </c>
      <c r="C4">
        <v>34950238</v>
      </c>
      <c r="D4">
        <v>66261221</v>
      </c>
      <c r="E4" s="3">
        <v>43864</v>
      </c>
      <c r="F4" s="4">
        <v>38.97</v>
      </c>
      <c r="G4" t="s">
        <v>38</v>
      </c>
      <c r="H4" s="2">
        <v>43808</v>
      </c>
      <c r="I4" s="2">
        <v>43861</v>
      </c>
      <c r="J4" s="2">
        <v>43862</v>
      </c>
      <c r="K4" t="s">
        <v>19</v>
      </c>
      <c r="L4" t="s">
        <v>37</v>
      </c>
    </row>
    <row r="5" spans="1:12">
      <c r="A5" t="s">
        <v>17</v>
      </c>
      <c r="B5">
        <v>1758751</v>
      </c>
      <c r="C5">
        <v>35181677</v>
      </c>
      <c r="D5">
        <v>66261223</v>
      </c>
      <c r="E5" s="3">
        <v>43864</v>
      </c>
      <c r="F5" s="4">
        <v>97.85</v>
      </c>
      <c r="G5" t="s">
        <v>39</v>
      </c>
      <c r="H5" s="2">
        <v>43843</v>
      </c>
      <c r="I5" s="2">
        <v>43861</v>
      </c>
      <c r="J5" s="2">
        <v>43862</v>
      </c>
      <c r="K5" t="s">
        <v>19</v>
      </c>
      <c r="L5" t="s">
        <v>40</v>
      </c>
    </row>
    <row r="6" spans="1:12">
      <c r="A6" t="s">
        <v>17</v>
      </c>
      <c r="B6">
        <v>1779033</v>
      </c>
      <c r="C6">
        <v>35313448</v>
      </c>
      <c r="D6">
        <v>66265315</v>
      </c>
      <c r="E6" s="3">
        <v>43864</v>
      </c>
      <c r="F6" s="4">
        <v>78.98</v>
      </c>
      <c r="G6" t="s">
        <v>43</v>
      </c>
      <c r="H6" s="2">
        <v>43857</v>
      </c>
      <c r="I6" s="2">
        <v>43862</v>
      </c>
      <c r="J6" s="2">
        <v>43863</v>
      </c>
      <c r="K6" t="s">
        <v>19</v>
      </c>
      <c r="L6" t="s">
        <v>44</v>
      </c>
    </row>
    <row r="7" spans="1:12">
      <c r="A7" t="s">
        <v>17</v>
      </c>
      <c r="B7">
        <v>1692878</v>
      </c>
      <c r="C7">
        <v>34882408</v>
      </c>
      <c r="D7">
        <v>66268616</v>
      </c>
      <c r="E7" s="3">
        <v>43864</v>
      </c>
      <c r="F7" s="4">
        <v>405.01</v>
      </c>
      <c r="G7" t="s">
        <v>45</v>
      </c>
      <c r="H7" s="2">
        <v>43799</v>
      </c>
      <c r="I7" s="2">
        <v>43860</v>
      </c>
      <c r="J7" s="2">
        <v>43864</v>
      </c>
      <c r="K7" t="s">
        <v>19</v>
      </c>
      <c r="L7" t="s">
        <v>46</v>
      </c>
    </row>
    <row r="8" spans="1:12">
      <c r="A8" t="s">
        <v>17</v>
      </c>
      <c r="B8">
        <v>1672893</v>
      </c>
      <c r="C8">
        <v>34747112</v>
      </c>
      <c r="D8">
        <v>66277890</v>
      </c>
      <c r="E8" s="3">
        <v>43866</v>
      </c>
      <c r="F8" s="4">
        <v>731.64</v>
      </c>
      <c r="G8" t="s">
        <v>50</v>
      </c>
      <c r="H8" s="2">
        <v>43783</v>
      </c>
      <c r="I8" s="2">
        <v>43864</v>
      </c>
      <c r="J8" s="2">
        <v>43866</v>
      </c>
      <c r="K8" t="s">
        <v>19</v>
      </c>
      <c r="L8" t="s">
        <v>48</v>
      </c>
    </row>
    <row r="9" spans="1:12">
      <c r="A9" t="s">
        <v>17</v>
      </c>
      <c r="B9">
        <v>1783106</v>
      </c>
      <c r="C9">
        <v>35370077</v>
      </c>
      <c r="D9">
        <v>66288392</v>
      </c>
      <c r="E9" s="3">
        <v>43868</v>
      </c>
      <c r="F9" s="4">
        <v>108.48</v>
      </c>
      <c r="G9" t="s">
        <v>56</v>
      </c>
      <c r="H9" s="2">
        <v>43862</v>
      </c>
      <c r="I9" s="2">
        <v>43866</v>
      </c>
      <c r="J9" s="2">
        <v>43868</v>
      </c>
      <c r="K9" t="s">
        <v>19</v>
      </c>
      <c r="L9" t="s">
        <v>57</v>
      </c>
    </row>
    <row r="10" spans="1:12">
      <c r="A10" t="s">
        <v>17</v>
      </c>
      <c r="B10">
        <v>1709433</v>
      </c>
      <c r="C10">
        <v>34978766</v>
      </c>
      <c r="D10">
        <v>66295994</v>
      </c>
      <c r="E10" s="3">
        <v>43871</v>
      </c>
      <c r="F10" s="4">
        <v>155.56</v>
      </c>
      <c r="G10" t="s">
        <v>58</v>
      </c>
      <c r="H10" s="2">
        <v>43811</v>
      </c>
      <c r="I10" s="2">
        <v>43866</v>
      </c>
      <c r="J10" s="2">
        <v>43870</v>
      </c>
      <c r="K10" t="s">
        <v>19</v>
      </c>
      <c r="L10" t="s">
        <v>37</v>
      </c>
    </row>
    <row r="11" spans="1:12">
      <c r="A11" t="s">
        <v>17</v>
      </c>
      <c r="B11">
        <v>1745692</v>
      </c>
      <c r="C11">
        <v>35121159</v>
      </c>
      <c r="D11">
        <v>66295995</v>
      </c>
      <c r="E11" s="3">
        <v>43871</v>
      </c>
      <c r="F11" s="4">
        <v>74.2</v>
      </c>
      <c r="G11" t="s">
        <v>59</v>
      </c>
      <c r="H11" s="2">
        <v>43835</v>
      </c>
      <c r="I11" s="2">
        <v>43869</v>
      </c>
      <c r="J11" s="2">
        <v>43870</v>
      </c>
      <c r="K11" t="s">
        <v>19</v>
      </c>
      <c r="L11" t="s">
        <v>60</v>
      </c>
    </row>
    <row r="12" spans="1:12">
      <c r="A12" t="s">
        <v>17</v>
      </c>
      <c r="B12">
        <v>1755659</v>
      </c>
      <c r="C12">
        <v>35173101</v>
      </c>
      <c r="D12">
        <v>66299189</v>
      </c>
      <c r="E12" s="3">
        <v>43871</v>
      </c>
      <c r="F12" s="4">
        <v>639.72</v>
      </c>
      <c r="G12" t="s">
        <v>62</v>
      </c>
      <c r="H12" s="2">
        <v>43841</v>
      </c>
      <c r="I12" s="2">
        <v>43867</v>
      </c>
      <c r="J12" s="2">
        <v>43871</v>
      </c>
      <c r="K12" t="s">
        <v>19</v>
      </c>
      <c r="L12" t="s">
        <v>63</v>
      </c>
    </row>
    <row r="13" spans="1:12">
      <c r="A13" t="s">
        <v>17</v>
      </c>
      <c r="B13">
        <v>1688902</v>
      </c>
      <c r="C13">
        <v>34851638</v>
      </c>
      <c r="D13">
        <v>66302869</v>
      </c>
      <c r="E13" s="3">
        <v>43872</v>
      </c>
      <c r="F13" s="4">
        <v>297.18</v>
      </c>
      <c r="G13" t="s">
        <v>64</v>
      </c>
      <c r="H13" s="2">
        <v>43796</v>
      </c>
      <c r="I13" s="2">
        <v>43869</v>
      </c>
      <c r="J13" s="2">
        <v>43872</v>
      </c>
      <c r="K13" t="s">
        <v>19</v>
      </c>
      <c r="L13" t="s">
        <v>65</v>
      </c>
    </row>
    <row r="14" spans="1:12">
      <c r="A14" t="s">
        <v>17</v>
      </c>
      <c r="B14">
        <v>1721662</v>
      </c>
      <c r="C14">
        <v>35042388</v>
      </c>
      <c r="D14">
        <v>66302870</v>
      </c>
      <c r="E14" s="3">
        <v>43872</v>
      </c>
      <c r="F14" s="4">
        <v>394.96</v>
      </c>
      <c r="G14" t="s">
        <v>66</v>
      </c>
      <c r="H14" s="2">
        <v>43819</v>
      </c>
      <c r="I14" s="2">
        <v>43868</v>
      </c>
      <c r="J14" s="2">
        <v>43872</v>
      </c>
      <c r="K14" t="s">
        <v>19</v>
      </c>
      <c r="L14" t="s">
        <v>67</v>
      </c>
    </row>
    <row r="15" spans="1:12">
      <c r="A15" t="s">
        <v>17</v>
      </c>
      <c r="B15">
        <v>1779363</v>
      </c>
      <c r="C15">
        <v>35318272</v>
      </c>
      <c r="D15">
        <v>66302871</v>
      </c>
      <c r="E15" s="3">
        <v>43872</v>
      </c>
      <c r="F15" s="4">
        <v>161.98</v>
      </c>
      <c r="G15" t="s">
        <v>68</v>
      </c>
      <c r="H15" s="2">
        <v>43857</v>
      </c>
      <c r="I15" s="2">
        <v>43871</v>
      </c>
      <c r="J15" s="2">
        <v>43872</v>
      </c>
      <c r="K15" t="s">
        <v>19</v>
      </c>
      <c r="L15" t="s">
        <v>69</v>
      </c>
    </row>
    <row r="16" spans="1:12">
      <c r="A16" t="s">
        <v>17</v>
      </c>
      <c r="B16">
        <v>1782026</v>
      </c>
      <c r="C16">
        <v>35356810</v>
      </c>
      <c r="D16">
        <v>66302872</v>
      </c>
      <c r="E16" s="3">
        <v>43872</v>
      </c>
      <c r="F16" s="4">
        <v>59.34</v>
      </c>
      <c r="G16" t="s">
        <v>70</v>
      </c>
      <c r="H16" s="2">
        <v>43861</v>
      </c>
      <c r="I16" s="2">
        <v>43870</v>
      </c>
      <c r="J16" s="2">
        <v>43872</v>
      </c>
      <c r="K16" t="s">
        <v>19</v>
      </c>
      <c r="L16" t="s">
        <v>71</v>
      </c>
    </row>
    <row r="17" spans="1:12">
      <c r="A17" t="s">
        <v>17</v>
      </c>
      <c r="B17">
        <v>1783118</v>
      </c>
      <c r="C17">
        <v>35370291</v>
      </c>
      <c r="D17">
        <v>66302873</v>
      </c>
      <c r="E17" s="3">
        <v>43872</v>
      </c>
      <c r="F17" s="4">
        <v>135.18</v>
      </c>
      <c r="G17" t="s">
        <v>72</v>
      </c>
      <c r="H17" s="2">
        <v>43862</v>
      </c>
      <c r="I17" s="2">
        <v>43869</v>
      </c>
      <c r="J17" s="2">
        <v>43872</v>
      </c>
      <c r="K17" t="s">
        <v>19</v>
      </c>
      <c r="L17" t="s">
        <v>73</v>
      </c>
    </row>
    <row r="18" spans="1:12">
      <c r="A18" t="s">
        <v>17</v>
      </c>
      <c r="B18">
        <v>1783323</v>
      </c>
      <c r="C18">
        <v>35371488</v>
      </c>
      <c r="D18">
        <v>66302874</v>
      </c>
      <c r="E18" s="3">
        <v>43872</v>
      </c>
      <c r="F18" s="4">
        <v>766.99</v>
      </c>
      <c r="G18" t="s">
        <v>74</v>
      </c>
      <c r="H18" s="2">
        <v>43863</v>
      </c>
      <c r="I18" s="2">
        <v>43865</v>
      </c>
      <c r="J18" s="2">
        <v>43872</v>
      </c>
      <c r="K18" t="s">
        <v>19</v>
      </c>
      <c r="L18" t="s">
        <v>75</v>
      </c>
    </row>
    <row r="19" spans="1:12">
      <c r="A19" t="s">
        <v>17</v>
      </c>
      <c r="B19">
        <v>1784153</v>
      </c>
      <c r="C19">
        <v>35381954</v>
      </c>
      <c r="D19">
        <v>66302875</v>
      </c>
      <c r="E19" s="3">
        <v>43872</v>
      </c>
      <c r="F19" s="4">
        <v>70.05</v>
      </c>
      <c r="G19" t="s">
        <v>76</v>
      </c>
      <c r="H19" s="2">
        <v>43864</v>
      </c>
      <c r="I19" s="2">
        <v>43871</v>
      </c>
      <c r="J19" s="2">
        <v>43872</v>
      </c>
      <c r="K19" t="s">
        <v>19</v>
      </c>
      <c r="L19" t="s">
        <v>77</v>
      </c>
    </row>
    <row r="20" spans="1:12">
      <c r="A20" t="s">
        <v>17</v>
      </c>
      <c r="B20">
        <v>1699037</v>
      </c>
      <c r="C20">
        <v>34918389</v>
      </c>
      <c r="D20">
        <v>66307311</v>
      </c>
      <c r="E20" s="3">
        <v>43873</v>
      </c>
      <c r="F20" s="4">
        <v>293.72</v>
      </c>
      <c r="G20" t="s">
        <v>78</v>
      </c>
      <c r="H20" s="2">
        <v>43803</v>
      </c>
      <c r="I20" s="2">
        <v>43871</v>
      </c>
      <c r="J20" s="2">
        <v>43873</v>
      </c>
      <c r="K20" t="s">
        <v>19</v>
      </c>
      <c r="L20" t="s">
        <v>79</v>
      </c>
    </row>
    <row r="21" spans="1:12">
      <c r="A21" t="s">
        <v>17</v>
      </c>
      <c r="B21">
        <v>1751295</v>
      </c>
      <c r="C21">
        <v>35147253</v>
      </c>
      <c r="D21">
        <v>66307312</v>
      </c>
      <c r="E21" s="3">
        <v>43873</v>
      </c>
      <c r="F21" s="4">
        <v>187.2</v>
      </c>
      <c r="G21" t="s">
        <v>80</v>
      </c>
      <c r="H21" s="2">
        <v>43838</v>
      </c>
      <c r="I21" s="2">
        <v>43872</v>
      </c>
      <c r="J21" s="2">
        <v>43873</v>
      </c>
      <c r="K21" t="s">
        <v>19</v>
      </c>
      <c r="L21" t="s">
        <v>81</v>
      </c>
    </row>
    <row r="22" spans="1:12">
      <c r="A22" t="s">
        <v>17</v>
      </c>
      <c r="B22">
        <v>1783734</v>
      </c>
      <c r="C22">
        <v>35374580</v>
      </c>
      <c r="D22">
        <v>66307313</v>
      </c>
      <c r="E22" s="3">
        <v>43873</v>
      </c>
      <c r="F22" s="4">
        <v>142.21</v>
      </c>
      <c r="G22" t="s">
        <v>82</v>
      </c>
      <c r="H22" s="2">
        <v>43864</v>
      </c>
      <c r="I22" s="2">
        <v>43872</v>
      </c>
      <c r="J22" s="2">
        <v>43873</v>
      </c>
      <c r="K22" t="s">
        <v>19</v>
      </c>
      <c r="L22" t="s">
        <v>83</v>
      </c>
    </row>
    <row r="23" spans="1:12">
      <c r="A23" t="s">
        <v>17</v>
      </c>
      <c r="B23">
        <v>1786098</v>
      </c>
      <c r="C23">
        <v>35420507</v>
      </c>
      <c r="D23">
        <v>66307314</v>
      </c>
      <c r="E23" s="3">
        <v>43873</v>
      </c>
      <c r="F23" s="4">
        <v>54.47</v>
      </c>
      <c r="G23" t="s">
        <v>84</v>
      </c>
      <c r="H23" s="2">
        <v>43868</v>
      </c>
      <c r="I23" s="2">
        <v>43872</v>
      </c>
      <c r="J23" s="2">
        <v>43873</v>
      </c>
      <c r="K23" t="s">
        <v>19</v>
      </c>
      <c r="L23" t="s">
        <v>85</v>
      </c>
    </row>
    <row r="24" spans="1:12">
      <c r="A24" t="s">
        <v>17</v>
      </c>
      <c r="B24">
        <v>1703144</v>
      </c>
      <c r="C24">
        <v>34943725</v>
      </c>
      <c r="D24">
        <v>66312458</v>
      </c>
      <c r="E24" s="3">
        <v>43874</v>
      </c>
      <c r="F24" s="4">
        <v>133.98</v>
      </c>
      <c r="G24" t="s">
        <v>86</v>
      </c>
      <c r="H24" s="2">
        <v>43806</v>
      </c>
      <c r="I24" s="2">
        <v>43871</v>
      </c>
      <c r="J24" s="2">
        <v>43874</v>
      </c>
      <c r="K24" t="s">
        <v>19</v>
      </c>
      <c r="L24" t="s">
        <v>87</v>
      </c>
    </row>
    <row r="25" spans="1:12">
      <c r="A25" t="s">
        <v>17</v>
      </c>
      <c r="B25">
        <v>1714613</v>
      </c>
      <c r="C25">
        <v>35001203</v>
      </c>
      <c r="D25">
        <v>66312459</v>
      </c>
      <c r="E25" s="3">
        <v>43874</v>
      </c>
      <c r="F25" s="4">
        <v>93.23</v>
      </c>
      <c r="G25" t="s">
        <v>88</v>
      </c>
      <c r="H25" s="2">
        <v>43814</v>
      </c>
      <c r="I25" s="2">
        <v>43873</v>
      </c>
      <c r="J25" s="2">
        <v>43874</v>
      </c>
      <c r="K25" t="s">
        <v>19</v>
      </c>
      <c r="L25" t="s">
        <v>89</v>
      </c>
    </row>
    <row r="26" spans="1:12">
      <c r="A26" t="s">
        <v>17</v>
      </c>
      <c r="B26">
        <v>1780704</v>
      </c>
      <c r="C26">
        <v>35336043</v>
      </c>
      <c r="D26">
        <v>66312460</v>
      </c>
      <c r="E26" s="3">
        <v>43874</v>
      </c>
      <c r="F26" s="4">
        <v>204</v>
      </c>
      <c r="G26" t="s">
        <v>90</v>
      </c>
      <c r="H26" s="2">
        <v>43859</v>
      </c>
      <c r="I26" s="2">
        <v>43871</v>
      </c>
      <c r="J26" s="2">
        <v>43874</v>
      </c>
      <c r="K26" t="s">
        <v>19</v>
      </c>
      <c r="L26" t="s">
        <v>91</v>
      </c>
    </row>
    <row r="27" spans="1:12">
      <c r="A27" t="s">
        <v>17</v>
      </c>
      <c r="B27">
        <v>1782873</v>
      </c>
      <c r="C27">
        <v>35368040</v>
      </c>
      <c r="D27">
        <v>66312461</v>
      </c>
      <c r="E27" s="3">
        <v>43874</v>
      </c>
      <c r="F27" s="4">
        <v>281.63</v>
      </c>
      <c r="G27" t="s">
        <v>92</v>
      </c>
      <c r="H27" s="2">
        <v>43862</v>
      </c>
      <c r="I27" s="2">
        <v>43871</v>
      </c>
      <c r="J27" s="2">
        <v>43874</v>
      </c>
      <c r="K27" t="s">
        <v>19</v>
      </c>
      <c r="L27" t="s">
        <v>93</v>
      </c>
    </row>
    <row r="28" spans="1:12">
      <c r="A28" t="s">
        <v>17</v>
      </c>
      <c r="B28">
        <v>1784337</v>
      </c>
      <c r="C28">
        <v>35386203</v>
      </c>
      <c r="D28">
        <v>66312462</v>
      </c>
      <c r="E28" s="3">
        <v>43874</v>
      </c>
      <c r="F28" s="4">
        <v>557.8</v>
      </c>
      <c r="G28" t="s">
        <v>94</v>
      </c>
      <c r="H28" s="2">
        <v>43865</v>
      </c>
      <c r="I28" s="2">
        <v>43869</v>
      </c>
      <c r="J28" s="2">
        <v>43874</v>
      </c>
      <c r="K28" t="s">
        <v>19</v>
      </c>
      <c r="L28" t="s">
        <v>75</v>
      </c>
    </row>
    <row r="29" spans="1:12">
      <c r="A29" t="s">
        <v>17</v>
      </c>
      <c r="B29">
        <v>1728284</v>
      </c>
      <c r="C29">
        <v>35065314</v>
      </c>
      <c r="D29">
        <v>66317759</v>
      </c>
      <c r="E29" s="3">
        <v>43875</v>
      </c>
      <c r="F29" s="4">
        <v>68.69</v>
      </c>
      <c r="G29" t="s">
        <v>95</v>
      </c>
      <c r="H29" s="2">
        <v>43825</v>
      </c>
      <c r="I29" s="2">
        <v>43874</v>
      </c>
      <c r="J29" s="2">
        <v>43875</v>
      </c>
      <c r="K29" t="s">
        <v>19</v>
      </c>
      <c r="L29" t="s">
        <v>96</v>
      </c>
    </row>
    <row r="30" spans="1:12">
      <c r="A30" t="s">
        <v>17</v>
      </c>
      <c r="B30">
        <v>1780075</v>
      </c>
      <c r="C30">
        <v>35326624</v>
      </c>
      <c r="D30">
        <v>66317760</v>
      </c>
      <c r="E30" s="3">
        <v>43875</v>
      </c>
      <c r="F30" s="4">
        <v>171.78</v>
      </c>
      <c r="G30" t="s">
        <v>97</v>
      </c>
      <c r="H30" s="2">
        <v>43858</v>
      </c>
      <c r="I30" s="2">
        <v>43872</v>
      </c>
      <c r="J30" s="2">
        <v>43875</v>
      </c>
      <c r="K30" t="s">
        <v>19</v>
      </c>
      <c r="L30" t="s">
        <v>98</v>
      </c>
    </row>
    <row r="31" spans="1:12">
      <c r="A31" t="s">
        <v>17</v>
      </c>
      <c r="B31">
        <v>1783944</v>
      </c>
      <c r="C31">
        <v>35375973</v>
      </c>
      <c r="D31">
        <v>66317761</v>
      </c>
      <c r="E31" s="3">
        <v>43875</v>
      </c>
      <c r="F31" s="4">
        <v>323.16</v>
      </c>
      <c r="G31" t="s">
        <v>99</v>
      </c>
      <c r="H31" s="2">
        <v>43864</v>
      </c>
      <c r="I31" s="2">
        <v>43869</v>
      </c>
      <c r="J31" s="2">
        <v>43875</v>
      </c>
      <c r="K31" t="s">
        <v>19</v>
      </c>
      <c r="L31" t="s">
        <v>100</v>
      </c>
    </row>
    <row r="32" spans="1:12">
      <c r="A32" t="s">
        <v>17</v>
      </c>
      <c r="B32">
        <v>1784444</v>
      </c>
      <c r="C32">
        <v>35386578</v>
      </c>
      <c r="D32">
        <v>66317762</v>
      </c>
      <c r="E32" s="3">
        <v>43875</v>
      </c>
      <c r="F32" s="4">
        <v>136.16</v>
      </c>
      <c r="G32" t="s">
        <v>101</v>
      </c>
      <c r="H32" s="2">
        <v>43865</v>
      </c>
      <c r="I32" s="2">
        <v>43871</v>
      </c>
      <c r="J32" s="2">
        <v>43875</v>
      </c>
      <c r="K32" t="s">
        <v>19</v>
      </c>
      <c r="L32" t="s">
        <v>102</v>
      </c>
    </row>
    <row r="33" spans="1:12">
      <c r="A33" t="s">
        <v>17</v>
      </c>
      <c r="B33">
        <v>1785630</v>
      </c>
      <c r="C33">
        <v>35409657</v>
      </c>
      <c r="D33">
        <v>66317763</v>
      </c>
      <c r="E33" s="3">
        <v>43875</v>
      </c>
      <c r="F33" s="4">
        <v>161.13</v>
      </c>
      <c r="G33" t="s">
        <v>103</v>
      </c>
      <c r="H33" s="2">
        <v>43867</v>
      </c>
      <c r="I33" s="2">
        <v>43873</v>
      </c>
      <c r="J33" s="2">
        <v>43875</v>
      </c>
      <c r="K33" t="s">
        <v>19</v>
      </c>
      <c r="L33" t="s">
        <v>104</v>
      </c>
    </row>
    <row r="34" spans="1:12">
      <c r="A34" t="s">
        <v>17</v>
      </c>
      <c r="B34">
        <v>1756280</v>
      </c>
      <c r="C34">
        <v>35174571</v>
      </c>
      <c r="D34">
        <v>66321549</v>
      </c>
      <c r="E34" s="3">
        <v>43878</v>
      </c>
      <c r="F34" s="4">
        <v>294.99</v>
      </c>
      <c r="G34" t="s">
        <v>105</v>
      </c>
      <c r="H34" s="2">
        <v>43841</v>
      </c>
      <c r="I34" s="2">
        <v>43873</v>
      </c>
      <c r="J34" s="2">
        <v>43876</v>
      </c>
      <c r="K34" t="s">
        <v>19</v>
      </c>
      <c r="L34" t="s">
        <v>106</v>
      </c>
    </row>
    <row r="35" spans="1:12">
      <c r="A35" t="s">
        <v>17</v>
      </c>
      <c r="B35">
        <v>1764608</v>
      </c>
      <c r="C35">
        <v>35223276</v>
      </c>
      <c r="D35">
        <v>66321550</v>
      </c>
      <c r="E35" s="3">
        <v>43878</v>
      </c>
      <c r="F35" s="4">
        <v>702.06</v>
      </c>
      <c r="G35" t="s">
        <v>107</v>
      </c>
      <c r="H35" s="2">
        <v>43846</v>
      </c>
      <c r="I35" s="2">
        <v>43874</v>
      </c>
      <c r="J35" s="2">
        <v>43876</v>
      </c>
      <c r="K35" t="s">
        <v>19</v>
      </c>
      <c r="L35" t="s">
        <v>108</v>
      </c>
    </row>
    <row r="36" spans="1:12">
      <c r="A36" t="s">
        <v>17</v>
      </c>
      <c r="B36">
        <v>1777942</v>
      </c>
      <c r="C36">
        <v>35308317</v>
      </c>
      <c r="D36">
        <v>66321551</v>
      </c>
      <c r="E36" s="3">
        <v>43878</v>
      </c>
      <c r="F36" s="4">
        <v>658.47</v>
      </c>
      <c r="G36" t="s">
        <v>109</v>
      </c>
      <c r="H36" s="2">
        <v>43855</v>
      </c>
      <c r="I36" s="2">
        <v>43873</v>
      </c>
      <c r="J36" s="2">
        <v>43876</v>
      </c>
      <c r="K36" t="s">
        <v>19</v>
      </c>
      <c r="L36" t="s">
        <v>110</v>
      </c>
    </row>
    <row r="37" spans="1:12">
      <c r="A37" t="s">
        <v>17</v>
      </c>
      <c r="B37">
        <v>1779615</v>
      </c>
      <c r="C37">
        <v>35323674</v>
      </c>
      <c r="D37">
        <v>66321552</v>
      </c>
      <c r="E37" s="3">
        <v>43878</v>
      </c>
      <c r="F37" s="4">
        <v>605.3</v>
      </c>
      <c r="G37" t="s">
        <v>111</v>
      </c>
      <c r="H37" s="2">
        <v>43857</v>
      </c>
      <c r="I37" s="2">
        <v>43871</v>
      </c>
      <c r="J37" s="2">
        <v>43876</v>
      </c>
      <c r="K37" t="s">
        <v>19</v>
      </c>
      <c r="L37" t="s">
        <v>112</v>
      </c>
    </row>
    <row r="38" spans="1:12">
      <c r="A38" t="s">
        <v>17</v>
      </c>
      <c r="B38">
        <v>1782002</v>
      </c>
      <c r="C38">
        <v>35356753</v>
      </c>
      <c r="D38">
        <v>66321553</v>
      </c>
      <c r="E38" s="3">
        <v>43878</v>
      </c>
      <c r="F38" s="4">
        <v>292.36</v>
      </c>
      <c r="G38" t="s">
        <v>113</v>
      </c>
      <c r="H38" s="2">
        <v>43861</v>
      </c>
      <c r="I38" s="2">
        <v>43874</v>
      </c>
      <c r="J38" s="2">
        <v>43876</v>
      </c>
      <c r="K38" t="s">
        <v>19</v>
      </c>
      <c r="L38" t="s">
        <v>52</v>
      </c>
    </row>
    <row r="39" spans="1:12">
      <c r="A39" t="s">
        <v>17</v>
      </c>
      <c r="B39">
        <v>1782997</v>
      </c>
      <c r="C39">
        <v>35369183</v>
      </c>
      <c r="D39">
        <v>66321554</v>
      </c>
      <c r="E39" s="3">
        <v>43878</v>
      </c>
      <c r="F39" s="4">
        <v>67.16</v>
      </c>
      <c r="G39" t="s">
        <v>114</v>
      </c>
      <c r="H39" s="2">
        <v>43862</v>
      </c>
      <c r="I39" s="2">
        <v>43875</v>
      </c>
      <c r="J39" s="2">
        <v>43876</v>
      </c>
      <c r="K39" t="s">
        <v>19</v>
      </c>
      <c r="L39" t="s">
        <v>115</v>
      </c>
    </row>
    <row r="40" spans="1:12">
      <c r="A40" t="s">
        <v>17</v>
      </c>
      <c r="B40">
        <v>1783686</v>
      </c>
      <c r="C40">
        <v>35374282</v>
      </c>
      <c r="D40">
        <v>66321555</v>
      </c>
      <c r="E40" s="3">
        <v>43878</v>
      </c>
      <c r="F40" s="4">
        <v>384.32</v>
      </c>
      <c r="G40" t="s">
        <v>116</v>
      </c>
      <c r="H40" s="2">
        <v>43864</v>
      </c>
      <c r="I40" s="2">
        <v>43873</v>
      </c>
      <c r="J40" s="2">
        <v>43876</v>
      </c>
      <c r="K40" t="s">
        <v>19</v>
      </c>
      <c r="L40" t="s">
        <v>117</v>
      </c>
    </row>
    <row r="41" spans="1:12">
      <c r="A41" t="s">
        <v>17</v>
      </c>
      <c r="B41">
        <v>1784086</v>
      </c>
      <c r="C41">
        <v>35380255</v>
      </c>
      <c r="D41">
        <v>66321556</v>
      </c>
      <c r="E41" s="3">
        <v>43878</v>
      </c>
      <c r="F41" s="4">
        <v>187.71</v>
      </c>
      <c r="G41" t="s">
        <v>118</v>
      </c>
      <c r="H41" s="2">
        <v>43864</v>
      </c>
      <c r="I41" s="2">
        <v>43875</v>
      </c>
      <c r="J41" s="2">
        <v>43876</v>
      </c>
      <c r="K41" t="s">
        <v>19</v>
      </c>
      <c r="L41" t="s">
        <v>119</v>
      </c>
    </row>
    <row r="42" spans="1:12">
      <c r="A42" t="s">
        <v>17</v>
      </c>
      <c r="B42">
        <v>1786337</v>
      </c>
      <c r="C42">
        <v>35423058</v>
      </c>
      <c r="D42">
        <v>66321557</v>
      </c>
      <c r="E42" s="3">
        <v>43878</v>
      </c>
      <c r="F42" s="4">
        <v>78.63</v>
      </c>
      <c r="G42" t="s">
        <v>120</v>
      </c>
      <c r="H42" s="2">
        <v>43868</v>
      </c>
      <c r="I42" s="2">
        <v>43875</v>
      </c>
      <c r="J42" s="2">
        <v>43876</v>
      </c>
      <c r="K42" t="s">
        <v>19</v>
      </c>
      <c r="L42" t="s">
        <v>121</v>
      </c>
    </row>
    <row r="43" spans="1:12">
      <c r="A43" t="s">
        <v>17</v>
      </c>
      <c r="B43">
        <v>1786833</v>
      </c>
      <c r="C43">
        <v>35432220</v>
      </c>
      <c r="D43">
        <v>66321558</v>
      </c>
      <c r="E43" s="3">
        <v>43878</v>
      </c>
      <c r="F43" s="4">
        <v>290.42</v>
      </c>
      <c r="G43" t="s">
        <v>122</v>
      </c>
      <c r="H43" s="2">
        <v>43869</v>
      </c>
      <c r="I43" s="2">
        <v>43874</v>
      </c>
      <c r="J43" s="2">
        <v>43876</v>
      </c>
      <c r="K43" t="s">
        <v>19</v>
      </c>
      <c r="L43" t="s">
        <v>123</v>
      </c>
    </row>
    <row r="44" spans="1:12">
      <c r="A44" t="s">
        <v>17</v>
      </c>
      <c r="B44">
        <v>1787525</v>
      </c>
      <c r="C44">
        <v>35437834</v>
      </c>
      <c r="D44">
        <v>66321559</v>
      </c>
      <c r="E44" s="3">
        <v>43878</v>
      </c>
      <c r="F44" s="4">
        <v>208.93</v>
      </c>
      <c r="G44" t="s">
        <v>124</v>
      </c>
      <c r="H44" s="2">
        <v>43870</v>
      </c>
      <c r="I44" s="2">
        <v>43875</v>
      </c>
      <c r="J44" s="2">
        <v>43876</v>
      </c>
      <c r="K44" t="s">
        <v>19</v>
      </c>
      <c r="L44" t="s">
        <v>125</v>
      </c>
    </row>
    <row r="45" spans="1:12">
      <c r="A45" t="s">
        <v>17</v>
      </c>
      <c r="B45">
        <v>1702772</v>
      </c>
      <c r="C45">
        <v>34942424</v>
      </c>
      <c r="D45">
        <v>66326539</v>
      </c>
      <c r="E45" s="3">
        <v>43878</v>
      </c>
      <c r="F45" s="4">
        <v>283.08</v>
      </c>
      <c r="G45" t="s">
        <v>126</v>
      </c>
      <c r="H45" s="2">
        <v>43806</v>
      </c>
      <c r="I45" s="2">
        <v>43871</v>
      </c>
      <c r="J45" s="2">
        <v>43877</v>
      </c>
      <c r="K45" t="s">
        <v>19</v>
      </c>
      <c r="L45" t="s">
        <v>127</v>
      </c>
    </row>
    <row r="46" spans="1:12">
      <c r="A46" t="s">
        <v>17</v>
      </c>
      <c r="B46">
        <v>1746278</v>
      </c>
      <c r="C46">
        <v>35122721</v>
      </c>
      <c r="D46">
        <v>66326540</v>
      </c>
      <c r="E46" s="3">
        <v>43878</v>
      </c>
      <c r="F46" s="8">
        <v>1060.88</v>
      </c>
      <c r="G46" t="s">
        <v>128</v>
      </c>
      <c r="H46" s="2">
        <v>43836</v>
      </c>
      <c r="I46" s="2">
        <v>43869</v>
      </c>
      <c r="J46" s="2">
        <v>43877</v>
      </c>
      <c r="K46" t="s">
        <v>19</v>
      </c>
      <c r="L46" t="s">
        <v>67</v>
      </c>
    </row>
    <row r="47" spans="1:12">
      <c r="A47" t="s">
        <v>17</v>
      </c>
      <c r="B47">
        <v>1771356</v>
      </c>
      <c r="C47">
        <v>35254682</v>
      </c>
      <c r="D47">
        <v>66326542</v>
      </c>
      <c r="E47" s="3">
        <v>43878</v>
      </c>
      <c r="F47" s="4">
        <v>238.68</v>
      </c>
      <c r="G47" t="s">
        <v>130</v>
      </c>
      <c r="H47" s="2">
        <v>43850</v>
      </c>
      <c r="I47" s="2">
        <v>43875</v>
      </c>
      <c r="J47" s="2">
        <v>43877</v>
      </c>
      <c r="K47" t="s">
        <v>19</v>
      </c>
      <c r="L47" t="s">
        <v>131</v>
      </c>
    </row>
    <row r="48" spans="1:12">
      <c r="A48" t="s">
        <v>17</v>
      </c>
      <c r="B48">
        <v>1775137</v>
      </c>
      <c r="C48">
        <v>35284706</v>
      </c>
      <c r="D48">
        <v>66326543</v>
      </c>
      <c r="E48" s="3">
        <v>43878</v>
      </c>
      <c r="F48" s="4">
        <v>146.26</v>
      </c>
      <c r="G48" t="s">
        <v>132</v>
      </c>
      <c r="H48" s="2">
        <v>43852</v>
      </c>
      <c r="I48" s="2">
        <v>43876</v>
      </c>
      <c r="J48" s="2">
        <v>43877</v>
      </c>
      <c r="K48" t="s">
        <v>19</v>
      </c>
      <c r="L48" t="s">
        <v>133</v>
      </c>
    </row>
    <row r="49" spans="1:12">
      <c r="A49" t="s">
        <v>17</v>
      </c>
      <c r="B49">
        <v>1779416</v>
      </c>
      <c r="C49">
        <v>35324113</v>
      </c>
      <c r="D49">
        <v>66326544</v>
      </c>
      <c r="E49" s="3">
        <v>43878</v>
      </c>
      <c r="F49" s="4">
        <v>55.22</v>
      </c>
      <c r="G49" t="s">
        <v>134</v>
      </c>
      <c r="H49" s="2">
        <v>43858</v>
      </c>
      <c r="I49" s="2">
        <v>43876</v>
      </c>
      <c r="J49" s="2">
        <v>43877</v>
      </c>
      <c r="K49" t="s">
        <v>19</v>
      </c>
      <c r="L49" t="s">
        <v>135</v>
      </c>
    </row>
    <row r="50" spans="1:12">
      <c r="A50" t="s">
        <v>17</v>
      </c>
      <c r="B50">
        <v>1780410</v>
      </c>
      <c r="C50">
        <v>35334771</v>
      </c>
      <c r="D50">
        <v>66326545</v>
      </c>
      <c r="E50" s="3">
        <v>43878</v>
      </c>
      <c r="F50" s="4">
        <v>229.78</v>
      </c>
      <c r="G50" t="s">
        <v>136</v>
      </c>
      <c r="H50" s="2">
        <v>43858</v>
      </c>
      <c r="I50" s="2">
        <v>43875</v>
      </c>
      <c r="J50" s="2">
        <v>43877</v>
      </c>
      <c r="K50" t="s">
        <v>19</v>
      </c>
      <c r="L50" t="s">
        <v>137</v>
      </c>
    </row>
    <row r="51" spans="1:12">
      <c r="A51" t="s">
        <v>17</v>
      </c>
      <c r="B51">
        <v>1781876</v>
      </c>
      <c r="C51">
        <v>35353476</v>
      </c>
      <c r="D51">
        <v>66326546</v>
      </c>
      <c r="E51" s="3">
        <v>43878</v>
      </c>
      <c r="F51" s="4">
        <v>77.1</v>
      </c>
      <c r="G51" t="s">
        <v>138</v>
      </c>
      <c r="H51" s="2">
        <v>43860</v>
      </c>
      <c r="I51" s="2">
        <v>43875</v>
      </c>
      <c r="J51" s="2">
        <v>43877</v>
      </c>
      <c r="K51" t="s">
        <v>19</v>
      </c>
      <c r="L51" t="s">
        <v>139</v>
      </c>
    </row>
    <row r="52" spans="1:12">
      <c r="A52" t="s">
        <v>17</v>
      </c>
      <c r="B52">
        <v>1781916</v>
      </c>
      <c r="C52">
        <v>35355494</v>
      </c>
      <c r="D52">
        <v>66326547</v>
      </c>
      <c r="E52" s="3">
        <v>43878</v>
      </c>
      <c r="F52" s="4">
        <v>154.58</v>
      </c>
      <c r="G52" t="s">
        <v>140</v>
      </c>
      <c r="H52" s="2">
        <v>43860</v>
      </c>
      <c r="I52" s="2">
        <v>43875</v>
      </c>
      <c r="J52" s="2">
        <v>43877</v>
      </c>
      <c r="K52" t="s">
        <v>19</v>
      </c>
      <c r="L52" t="s">
        <v>98</v>
      </c>
    </row>
    <row r="53" spans="1:12">
      <c r="A53" t="s">
        <v>17</v>
      </c>
      <c r="B53">
        <v>1782513</v>
      </c>
      <c r="C53">
        <v>35363701</v>
      </c>
      <c r="D53">
        <v>66326548</v>
      </c>
      <c r="E53" s="3">
        <v>43878</v>
      </c>
      <c r="F53" s="4">
        <v>100.16</v>
      </c>
      <c r="G53" t="s">
        <v>141</v>
      </c>
      <c r="H53" s="2">
        <v>43861</v>
      </c>
      <c r="I53" s="2">
        <v>43876</v>
      </c>
      <c r="J53" s="2">
        <v>43877</v>
      </c>
      <c r="K53" t="s">
        <v>19</v>
      </c>
      <c r="L53" t="s">
        <v>142</v>
      </c>
    </row>
    <row r="54" spans="1:12">
      <c r="A54" t="s">
        <v>17</v>
      </c>
      <c r="B54">
        <v>1782567</v>
      </c>
      <c r="C54">
        <v>35365783</v>
      </c>
      <c r="D54">
        <v>66326549</v>
      </c>
      <c r="E54" s="3">
        <v>43878</v>
      </c>
      <c r="F54" s="4">
        <v>74.14</v>
      </c>
      <c r="G54" t="s">
        <v>143</v>
      </c>
      <c r="H54" s="2">
        <v>43861</v>
      </c>
      <c r="I54" s="2">
        <v>43876</v>
      </c>
      <c r="J54" s="2">
        <v>43877</v>
      </c>
      <c r="K54" t="s">
        <v>19</v>
      </c>
      <c r="L54" t="s">
        <v>144</v>
      </c>
    </row>
    <row r="55" spans="1:12">
      <c r="A55" t="s">
        <v>17</v>
      </c>
      <c r="B55">
        <v>1758077</v>
      </c>
      <c r="C55">
        <v>35180659</v>
      </c>
      <c r="D55">
        <v>66330097</v>
      </c>
      <c r="E55" s="3">
        <v>43878</v>
      </c>
      <c r="F55" s="4">
        <v>60.99</v>
      </c>
      <c r="G55" t="s">
        <v>145</v>
      </c>
      <c r="H55" s="2">
        <v>43842</v>
      </c>
      <c r="I55" s="2">
        <v>43877</v>
      </c>
      <c r="J55" s="2">
        <v>43878</v>
      </c>
      <c r="K55" t="s">
        <v>19</v>
      </c>
      <c r="L55" t="s">
        <v>146</v>
      </c>
    </row>
    <row r="56" spans="1:12">
      <c r="A56" t="s">
        <v>17</v>
      </c>
      <c r="B56">
        <v>1765158</v>
      </c>
      <c r="C56">
        <v>35228800</v>
      </c>
      <c r="D56">
        <v>66330098</v>
      </c>
      <c r="E56" s="3">
        <v>43878</v>
      </c>
      <c r="F56" s="4">
        <v>43.65</v>
      </c>
      <c r="G56" t="s">
        <v>147</v>
      </c>
      <c r="H56" s="2">
        <v>43846</v>
      </c>
      <c r="I56" s="2">
        <v>43877</v>
      </c>
      <c r="J56" s="2">
        <v>43878</v>
      </c>
      <c r="K56" t="s">
        <v>19</v>
      </c>
      <c r="L56" t="s">
        <v>148</v>
      </c>
    </row>
    <row r="57" spans="1:12">
      <c r="A57" t="s">
        <v>17</v>
      </c>
      <c r="B57">
        <v>1776793</v>
      </c>
      <c r="C57">
        <v>35296792</v>
      </c>
      <c r="D57">
        <v>66330099</v>
      </c>
      <c r="E57" s="3">
        <v>43878</v>
      </c>
      <c r="F57" s="4">
        <v>307.41</v>
      </c>
      <c r="G57" t="s">
        <v>149</v>
      </c>
      <c r="H57" s="2">
        <v>43854</v>
      </c>
      <c r="I57" s="2">
        <v>43875</v>
      </c>
      <c r="J57" s="2">
        <v>43878</v>
      </c>
      <c r="K57" t="s">
        <v>19</v>
      </c>
      <c r="L57" t="s">
        <v>150</v>
      </c>
    </row>
    <row r="58" spans="1:12">
      <c r="A58" t="s">
        <v>17</v>
      </c>
      <c r="B58">
        <v>1778754</v>
      </c>
      <c r="C58">
        <v>35312529</v>
      </c>
      <c r="D58">
        <v>66330100</v>
      </c>
      <c r="E58" s="3">
        <v>43878</v>
      </c>
      <c r="F58" s="4">
        <v>89.92</v>
      </c>
      <c r="G58" t="s">
        <v>151</v>
      </c>
      <c r="H58" s="2">
        <v>43856</v>
      </c>
      <c r="I58" s="2">
        <v>43877</v>
      </c>
      <c r="J58" s="2">
        <v>43878</v>
      </c>
      <c r="K58" t="s">
        <v>19</v>
      </c>
      <c r="L58" t="s">
        <v>152</v>
      </c>
    </row>
    <row r="59" spans="1:12">
      <c r="A59" t="s">
        <v>17</v>
      </c>
      <c r="B59">
        <v>1778801</v>
      </c>
      <c r="C59">
        <v>35312987</v>
      </c>
      <c r="D59">
        <v>66330101</v>
      </c>
      <c r="E59" s="3">
        <v>43878</v>
      </c>
      <c r="F59" s="4">
        <v>203.28</v>
      </c>
      <c r="G59" t="s">
        <v>153</v>
      </c>
      <c r="H59" s="2">
        <v>43857</v>
      </c>
      <c r="I59" s="2">
        <v>43877</v>
      </c>
      <c r="J59" s="2">
        <v>43878</v>
      </c>
      <c r="K59" t="s">
        <v>19</v>
      </c>
      <c r="L59" t="s">
        <v>125</v>
      </c>
    </row>
    <row r="60" spans="1:12">
      <c r="A60" t="s">
        <v>17</v>
      </c>
      <c r="B60">
        <v>1779633</v>
      </c>
      <c r="C60">
        <v>35324011</v>
      </c>
      <c r="D60">
        <v>66330102</v>
      </c>
      <c r="E60" s="3">
        <v>43878</v>
      </c>
      <c r="F60" s="4">
        <v>226.67</v>
      </c>
      <c r="G60" t="s">
        <v>154</v>
      </c>
      <c r="H60" s="2">
        <v>43858</v>
      </c>
      <c r="I60" s="2">
        <v>43875</v>
      </c>
      <c r="J60" s="2">
        <v>43878</v>
      </c>
      <c r="K60" t="s">
        <v>19</v>
      </c>
      <c r="L60" t="s">
        <v>155</v>
      </c>
    </row>
    <row r="61" spans="1:12">
      <c r="A61" t="s">
        <v>17</v>
      </c>
      <c r="B61">
        <v>1781509</v>
      </c>
      <c r="C61">
        <v>35346687</v>
      </c>
      <c r="D61">
        <v>66330103</v>
      </c>
      <c r="E61" s="3">
        <v>43878</v>
      </c>
      <c r="F61" s="4">
        <v>285.62</v>
      </c>
      <c r="G61" t="s">
        <v>156</v>
      </c>
      <c r="H61" s="2">
        <v>43860</v>
      </c>
      <c r="I61" s="2">
        <v>43876</v>
      </c>
      <c r="J61" s="2">
        <v>43878</v>
      </c>
      <c r="K61" t="s">
        <v>19</v>
      </c>
      <c r="L61" t="s">
        <v>157</v>
      </c>
    </row>
    <row r="62" spans="1:12">
      <c r="A62" t="s">
        <v>17</v>
      </c>
      <c r="B62">
        <v>1783709</v>
      </c>
      <c r="C62">
        <v>35374464</v>
      </c>
      <c r="D62">
        <v>66330104</v>
      </c>
      <c r="E62" s="3">
        <v>43878</v>
      </c>
      <c r="F62" s="4">
        <v>270.34</v>
      </c>
      <c r="G62" t="s">
        <v>158</v>
      </c>
      <c r="H62" s="2">
        <v>43864</v>
      </c>
      <c r="I62" s="2">
        <v>43876</v>
      </c>
      <c r="J62" s="2">
        <v>43878</v>
      </c>
      <c r="K62" t="s">
        <v>19</v>
      </c>
      <c r="L62" t="s">
        <v>159</v>
      </c>
    </row>
    <row r="63" spans="1:12">
      <c r="A63" t="s">
        <v>17</v>
      </c>
      <c r="B63">
        <v>1783737</v>
      </c>
      <c r="C63">
        <v>35374599</v>
      </c>
      <c r="D63">
        <v>66330105</v>
      </c>
      <c r="E63" s="3">
        <v>43878</v>
      </c>
      <c r="F63" s="4">
        <v>205.98</v>
      </c>
      <c r="G63" t="s">
        <v>160</v>
      </c>
      <c r="H63" s="2">
        <v>43864</v>
      </c>
      <c r="I63" s="2">
        <v>43875</v>
      </c>
      <c r="J63" s="2">
        <v>43878</v>
      </c>
      <c r="K63" t="s">
        <v>19</v>
      </c>
      <c r="L63" t="s">
        <v>161</v>
      </c>
    </row>
    <row r="64" spans="1:12">
      <c r="A64" t="s">
        <v>17</v>
      </c>
      <c r="B64">
        <v>1693552</v>
      </c>
      <c r="C64">
        <v>34884527</v>
      </c>
      <c r="D64">
        <v>66333996</v>
      </c>
      <c r="E64" s="3">
        <v>43879</v>
      </c>
      <c r="F64" s="4">
        <v>258.84</v>
      </c>
      <c r="G64" t="s">
        <v>162</v>
      </c>
      <c r="H64" s="2">
        <v>43799</v>
      </c>
      <c r="I64" s="2">
        <v>43877</v>
      </c>
      <c r="J64" s="2">
        <v>43879</v>
      </c>
      <c r="K64" t="s">
        <v>19</v>
      </c>
      <c r="L64" t="s">
        <v>163</v>
      </c>
    </row>
    <row r="65" spans="1:12">
      <c r="A65" t="s">
        <v>17</v>
      </c>
      <c r="B65">
        <v>1781892</v>
      </c>
      <c r="C65">
        <v>35354678</v>
      </c>
      <c r="D65">
        <v>66333997</v>
      </c>
      <c r="E65" s="3">
        <v>43879</v>
      </c>
      <c r="F65" s="4">
        <v>167.42</v>
      </c>
      <c r="G65" t="s">
        <v>164</v>
      </c>
      <c r="H65" s="2">
        <v>43860</v>
      </c>
      <c r="I65" s="2">
        <v>43876</v>
      </c>
      <c r="J65" s="2">
        <v>43879</v>
      </c>
      <c r="K65" t="s">
        <v>19</v>
      </c>
      <c r="L65" t="s">
        <v>165</v>
      </c>
    </row>
    <row r="66" spans="1:12">
      <c r="A66" t="s">
        <v>17</v>
      </c>
      <c r="B66">
        <v>1784353</v>
      </c>
      <c r="C66">
        <v>35386277</v>
      </c>
      <c r="D66">
        <v>66333998</v>
      </c>
      <c r="E66" s="3">
        <v>43879</v>
      </c>
      <c r="F66" s="4">
        <v>586.62</v>
      </c>
      <c r="G66" t="s">
        <v>166</v>
      </c>
      <c r="H66" s="2">
        <v>43865</v>
      </c>
      <c r="I66" s="2">
        <v>43877</v>
      </c>
      <c r="J66" s="2">
        <v>43879</v>
      </c>
      <c r="K66" t="s">
        <v>19</v>
      </c>
      <c r="L66" t="s">
        <v>167</v>
      </c>
    </row>
    <row r="67" spans="1:12">
      <c r="A67" t="s">
        <v>17</v>
      </c>
      <c r="B67">
        <v>1790166</v>
      </c>
      <c r="C67">
        <v>35500047</v>
      </c>
      <c r="D67">
        <v>66333999</v>
      </c>
      <c r="E67" s="3">
        <v>43879</v>
      </c>
      <c r="F67" s="4">
        <v>55.51</v>
      </c>
      <c r="G67" t="s">
        <v>168</v>
      </c>
      <c r="H67" s="2">
        <v>43877</v>
      </c>
      <c r="I67" s="2">
        <v>43878</v>
      </c>
      <c r="J67" s="2">
        <v>43879</v>
      </c>
      <c r="K67" t="s">
        <v>19</v>
      </c>
      <c r="L67" t="s">
        <v>57</v>
      </c>
    </row>
    <row r="68" spans="1:12">
      <c r="A68" t="s">
        <v>17</v>
      </c>
      <c r="B68">
        <v>1701168</v>
      </c>
      <c r="C68">
        <v>34935236</v>
      </c>
      <c r="D68">
        <v>66338711</v>
      </c>
      <c r="E68" s="3">
        <v>43880</v>
      </c>
      <c r="F68" s="4">
        <v>212.28</v>
      </c>
      <c r="G68" t="s">
        <v>169</v>
      </c>
      <c r="H68" s="2">
        <v>43805</v>
      </c>
      <c r="I68" s="2">
        <v>43878</v>
      </c>
      <c r="J68" s="2">
        <v>43880</v>
      </c>
      <c r="K68" t="s">
        <v>19</v>
      </c>
      <c r="L68" t="s">
        <v>170</v>
      </c>
    </row>
    <row r="69" spans="1:12">
      <c r="A69" t="s">
        <v>17</v>
      </c>
      <c r="B69">
        <v>1781642</v>
      </c>
      <c r="C69">
        <v>35348384</v>
      </c>
      <c r="D69">
        <v>66338712</v>
      </c>
      <c r="E69" s="3">
        <v>43880</v>
      </c>
      <c r="F69" s="4">
        <v>116.1</v>
      </c>
      <c r="G69" t="s">
        <v>171</v>
      </c>
      <c r="H69" s="2">
        <v>43860</v>
      </c>
      <c r="I69" s="2">
        <v>43878</v>
      </c>
      <c r="J69" s="2">
        <v>43880</v>
      </c>
      <c r="K69" t="s">
        <v>19</v>
      </c>
      <c r="L69" t="s">
        <v>172</v>
      </c>
    </row>
    <row r="70" spans="1:12">
      <c r="A70" t="s">
        <v>17</v>
      </c>
      <c r="B70">
        <v>1781945</v>
      </c>
      <c r="C70">
        <v>35356526</v>
      </c>
      <c r="D70">
        <v>66338713</v>
      </c>
      <c r="E70" s="3">
        <v>43880</v>
      </c>
      <c r="F70" s="4">
        <v>108.92</v>
      </c>
      <c r="G70" t="s">
        <v>173</v>
      </c>
      <c r="H70" s="2">
        <v>43861</v>
      </c>
      <c r="I70" s="2">
        <v>43879</v>
      </c>
      <c r="J70" s="2">
        <v>43880</v>
      </c>
      <c r="K70" t="s">
        <v>19</v>
      </c>
      <c r="L70" t="s">
        <v>174</v>
      </c>
    </row>
    <row r="71" spans="1:12">
      <c r="A71" t="s">
        <v>17</v>
      </c>
      <c r="B71">
        <v>1790391</v>
      </c>
      <c r="C71">
        <v>35502721</v>
      </c>
      <c r="D71">
        <v>66338714</v>
      </c>
      <c r="E71" s="3">
        <v>43880</v>
      </c>
      <c r="F71" s="4">
        <v>53.8</v>
      </c>
      <c r="G71" t="s">
        <v>175</v>
      </c>
      <c r="H71" s="2">
        <v>43878</v>
      </c>
      <c r="I71" s="2">
        <v>43879</v>
      </c>
      <c r="J71" s="2">
        <v>43880</v>
      </c>
      <c r="K71" t="s">
        <v>19</v>
      </c>
      <c r="L71" t="s">
        <v>176</v>
      </c>
    </row>
    <row r="72" spans="1:12">
      <c r="A72" t="s">
        <v>17</v>
      </c>
      <c r="B72">
        <v>1749163</v>
      </c>
      <c r="C72">
        <v>35134366</v>
      </c>
      <c r="D72">
        <v>66344226</v>
      </c>
      <c r="E72" s="3">
        <v>43881</v>
      </c>
      <c r="F72" s="4">
        <v>177.68</v>
      </c>
      <c r="G72" t="s">
        <v>177</v>
      </c>
      <c r="H72" s="2">
        <v>43837</v>
      </c>
      <c r="I72" s="2">
        <v>43880</v>
      </c>
      <c r="J72" s="2">
        <v>43881</v>
      </c>
      <c r="K72" t="s">
        <v>19</v>
      </c>
      <c r="L72" t="s">
        <v>178</v>
      </c>
    </row>
    <row r="73" spans="1:12">
      <c r="A73" t="s">
        <v>17</v>
      </c>
      <c r="B73">
        <v>1781437</v>
      </c>
      <c r="C73">
        <v>35346507</v>
      </c>
      <c r="D73">
        <v>66344227</v>
      </c>
      <c r="E73" s="3">
        <v>43881</v>
      </c>
      <c r="F73" s="4">
        <v>64.09</v>
      </c>
      <c r="G73" t="s">
        <v>179</v>
      </c>
      <c r="H73" s="2">
        <v>43860</v>
      </c>
      <c r="I73" s="2">
        <v>43880</v>
      </c>
      <c r="J73" s="2">
        <v>43881</v>
      </c>
      <c r="K73" t="s">
        <v>19</v>
      </c>
      <c r="L73" t="s">
        <v>180</v>
      </c>
    </row>
    <row r="74" spans="1:12">
      <c r="A74" t="s">
        <v>17</v>
      </c>
      <c r="B74">
        <v>1782570</v>
      </c>
      <c r="C74">
        <v>35365864</v>
      </c>
      <c r="D74">
        <v>66344228</v>
      </c>
      <c r="E74" s="3">
        <v>43881</v>
      </c>
      <c r="F74" s="4">
        <v>422.1</v>
      </c>
      <c r="G74" t="s">
        <v>181</v>
      </c>
      <c r="H74" s="2">
        <v>43861</v>
      </c>
      <c r="I74" s="2">
        <v>43878</v>
      </c>
      <c r="J74" s="2">
        <v>43881</v>
      </c>
      <c r="K74" t="s">
        <v>19</v>
      </c>
      <c r="L74" t="s">
        <v>182</v>
      </c>
    </row>
    <row r="75" spans="1:12">
      <c r="A75" t="s">
        <v>17</v>
      </c>
      <c r="B75">
        <v>1721875</v>
      </c>
      <c r="C75">
        <v>35044510</v>
      </c>
      <c r="D75">
        <v>66349861</v>
      </c>
      <c r="E75" s="3">
        <v>43882</v>
      </c>
      <c r="F75" s="4">
        <v>122.3</v>
      </c>
      <c r="G75" t="s">
        <v>183</v>
      </c>
      <c r="H75" s="2">
        <v>43820</v>
      </c>
      <c r="I75" s="2">
        <v>43881</v>
      </c>
      <c r="J75" s="2">
        <v>43882</v>
      </c>
      <c r="K75" t="s">
        <v>19</v>
      </c>
      <c r="L75" t="s">
        <v>52</v>
      </c>
    </row>
    <row r="76" spans="1:12">
      <c r="A76" t="s">
        <v>17</v>
      </c>
      <c r="B76">
        <v>1790966</v>
      </c>
      <c r="C76">
        <v>35516147</v>
      </c>
      <c r="D76">
        <v>66349862</v>
      </c>
      <c r="E76" s="3">
        <v>43882</v>
      </c>
      <c r="F76" s="4">
        <v>32.26</v>
      </c>
      <c r="G76" t="s">
        <v>184</v>
      </c>
      <c r="H76" s="2">
        <v>43879</v>
      </c>
      <c r="I76" s="2">
        <v>43881</v>
      </c>
      <c r="J76" s="2">
        <v>43882</v>
      </c>
      <c r="K76" t="s">
        <v>19</v>
      </c>
      <c r="L76" t="s">
        <v>185</v>
      </c>
    </row>
    <row r="77" spans="1:12">
      <c r="A77" t="s">
        <v>17</v>
      </c>
      <c r="B77">
        <v>1752076</v>
      </c>
      <c r="C77">
        <v>35150171</v>
      </c>
      <c r="D77">
        <v>66353597</v>
      </c>
      <c r="E77" s="3">
        <v>43885</v>
      </c>
      <c r="F77" s="4">
        <v>209.1</v>
      </c>
      <c r="G77" t="s">
        <v>186</v>
      </c>
      <c r="H77" s="2">
        <v>43839</v>
      </c>
      <c r="I77" s="2">
        <v>43881</v>
      </c>
      <c r="J77" s="2">
        <v>43883</v>
      </c>
      <c r="K77" t="s">
        <v>19</v>
      </c>
      <c r="L77" t="s">
        <v>67</v>
      </c>
    </row>
    <row r="78" spans="1:12">
      <c r="A78" t="s">
        <v>17</v>
      </c>
      <c r="B78">
        <v>1788319</v>
      </c>
      <c r="C78">
        <v>35460137</v>
      </c>
      <c r="D78">
        <v>66353598</v>
      </c>
      <c r="E78" s="3">
        <v>43885</v>
      </c>
      <c r="F78" s="4">
        <v>232.23</v>
      </c>
      <c r="G78" t="s">
        <v>187</v>
      </c>
      <c r="H78" s="2">
        <v>43872</v>
      </c>
      <c r="I78" s="2">
        <v>43881</v>
      </c>
      <c r="J78" s="2">
        <v>43883</v>
      </c>
      <c r="K78" t="s">
        <v>19</v>
      </c>
      <c r="L78" t="s">
        <v>188</v>
      </c>
    </row>
    <row r="79" spans="1:12">
      <c r="A79" t="s">
        <v>17</v>
      </c>
      <c r="B79">
        <v>1790600</v>
      </c>
      <c r="C79">
        <v>35506636</v>
      </c>
      <c r="D79">
        <v>66353599</v>
      </c>
      <c r="E79" s="3">
        <v>43885</v>
      </c>
      <c r="F79" s="4">
        <v>119.84</v>
      </c>
      <c r="G79" t="s">
        <v>189</v>
      </c>
      <c r="H79" s="2">
        <v>43878</v>
      </c>
      <c r="I79" s="2">
        <v>43882</v>
      </c>
      <c r="J79" s="2">
        <v>43883</v>
      </c>
      <c r="K79" t="s">
        <v>19</v>
      </c>
      <c r="L79" t="s">
        <v>190</v>
      </c>
    </row>
    <row r="80" spans="1:12">
      <c r="A80" t="s">
        <v>17</v>
      </c>
      <c r="B80">
        <v>1792122</v>
      </c>
      <c r="C80">
        <v>35541971</v>
      </c>
      <c r="D80">
        <v>66353600</v>
      </c>
      <c r="E80" s="3">
        <v>43885</v>
      </c>
      <c r="F80" s="4">
        <v>24.86</v>
      </c>
      <c r="G80" t="s">
        <v>191</v>
      </c>
      <c r="H80" s="2">
        <v>43881</v>
      </c>
      <c r="I80" s="2">
        <v>43882</v>
      </c>
      <c r="J80" s="2">
        <v>43883</v>
      </c>
      <c r="K80" t="s">
        <v>19</v>
      </c>
      <c r="L80" t="s">
        <v>192</v>
      </c>
    </row>
    <row r="81" spans="1:12">
      <c r="A81" t="s">
        <v>17</v>
      </c>
      <c r="B81">
        <v>1688120</v>
      </c>
      <c r="C81">
        <v>34847027</v>
      </c>
      <c r="D81">
        <v>66358023</v>
      </c>
      <c r="E81" s="3">
        <v>43885</v>
      </c>
      <c r="F81" s="4">
        <v>364.14</v>
      </c>
      <c r="G81" t="s">
        <v>193</v>
      </c>
      <c r="H81" s="2">
        <v>43795</v>
      </c>
      <c r="I81" s="2">
        <v>43877</v>
      </c>
      <c r="J81" s="2">
        <v>43884</v>
      </c>
      <c r="K81" t="s">
        <v>19</v>
      </c>
      <c r="L81" t="s">
        <v>194</v>
      </c>
    </row>
    <row r="82" spans="1:12">
      <c r="A82" t="s">
        <v>17</v>
      </c>
      <c r="B82">
        <v>1768723</v>
      </c>
      <c r="C82">
        <v>35246542</v>
      </c>
      <c r="D82">
        <v>66358024</v>
      </c>
      <c r="E82" s="3">
        <v>43885</v>
      </c>
      <c r="F82" s="4">
        <v>120.88</v>
      </c>
      <c r="G82" t="s">
        <v>195</v>
      </c>
      <c r="H82" s="2">
        <v>43849</v>
      </c>
      <c r="I82" s="2">
        <v>43882</v>
      </c>
      <c r="J82" s="2">
        <v>43884</v>
      </c>
      <c r="K82" t="s">
        <v>19</v>
      </c>
      <c r="L82" t="s">
        <v>196</v>
      </c>
    </row>
    <row r="83" spans="1:12">
      <c r="A83" t="s">
        <v>17</v>
      </c>
      <c r="B83">
        <v>1781710</v>
      </c>
      <c r="C83">
        <v>35349819</v>
      </c>
      <c r="D83">
        <v>66358025</v>
      </c>
      <c r="E83" s="3">
        <v>43885</v>
      </c>
      <c r="F83" s="4">
        <v>137.38</v>
      </c>
      <c r="G83" t="s">
        <v>197</v>
      </c>
      <c r="H83" s="2">
        <v>43860</v>
      </c>
      <c r="I83" s="2">
        <v>43882</v>
      </c>
      <c r="J83" s="2">
        <v>43884</v>
      </c>
      <c r="K83" t="s">
        <v>19</v>
      </c>
      <c r="L83" t="s">
        <v>198</v>
      </c>
    </row>
    <row r="84" spans="1:12">
      <c r="A84" t="s">
        <v>17</v>
      </c>
      <c r="B84">
        <v>1783137</v>
      </c>
      <c r="C84">
        <v>35370704</v>
      </c>
      <c r="D84">
        <v>66358026</v>
      </c>
      <c r="E84" s="3">
        <v>43885</v>
      </c>
      <c r="F84" s="4">
        <v>84</v>
      </c>
      <c r="G84" t="s">
        <v>199</v>
      </c>
      <c r="H84" s="2">
        <v>43862</v>
      </c>
      <c r="I84" s="2">
        <v>43883</v>
      </c>
      <c r="J84" s="2">
        <v>43884</v>
      </c>
      <c r="K84" t="s">
        <v>19</v>
      </c>
      <c r="L84" t="s">
        <v>200</v>
      </c>
    </row>
    <row r="85" spans="1:12">
      <c r="A85" t="s">
        <v>17</v>
      </c>
      <c r="B85">
        <v>1783539</v>
      </c>
      <c r="C85">
        <v>35372552</v>
      </c>
      <c r="D85">
        <v>66358027</v>
      </c>
      <c r="E85" s="3">
        <v>43885</v>
      </c>
      <c r="F85" s="4">
        <v>115.38</v>
      </c>
      <c r="G85" t="s">
        <v>201</v>
      </c>
      <c r="H85" s="2">
        <v>43863</v>
      </c>
      <c r="I85" s="2">
        <v>43882</v>
      </c>
      <c r="J85" s="2">
        <v>43884</v>
      </c>
      <c r="K85" t="s">
        <v>19</v>
      </c>
      <c r="L85" t="s">
        <v>55</v>
      </c>
    </row>
    <row r="86" spans="1:12">
      <c r="A86" t="s">
        <v>17</v>
      </c>
      <c r="B86">
        <v>1791325</v>
      </c>
      <c r="C86">
        <v>35526851</v>
      </c>
      <c r="D86">
        <v>66358028</v>
      </c>
      <c r="E86" s="3">
        <v>43885</v>
      </c>
      <c r="F86" s="4">
        <v>141.46</v>
      </c>
      <c r="G86" t="s">
        <v>202</v>
      </c>
      <c r="H86" s="2">
        <v>43879</v>
      </c>
      <c r="I86" s="2">
        <v>43883</v>
      </c>
      <c r="J86" s="2">
        <v>43884</v>
      </c>
      <c r="K86" t="s">
        <v>19</v>
      </c>
      <c r="L86" t="s">
        <v>203</v>
      </c>
    </row>
    <row r="87" spans="1:12">
      <c r="A87" t="s">
        <v>17</v>
      </c>
      <c r="B87">
        <v>1791585</v>
      </c>
      <c r="C87">
        <v>35528703</v>
      </c>
      <c r="D87">
        <v>66358029</v>
      </c>
      <c r="E87" s="3">
        <v>43885</v>
      </c>
      <c r="F87" s="4">
        <v>96.96</v>
      </c>
      <c r="G87" t="s">
        <v>204</v>
      </c>
      <c r="H87" s="2">
        <v>43880</v>
      </c>
      <c r="I87" s="2">
        <v>43882</v>
      </c>
      <c r="J87" s="2">
        <v>43884</v>
      </c>
      <c r="K87" t="s">
        <v>19</v>
      </c>
      <c r="L87" t="s">
        <v>205</v>
      </c>
    </row>
    <row r="88" spans="1:12">
      <c r="A88" t="s">
        <v>17</v>
      </c>
      <c r="B88">
        <v>1791687</v>
      </c>
      <c r="C88">
        <v>35532618</v>
      </c>
      <c r="D88">
        <v>66358030</v>
      </c>
      <c r="E88" s="3">
        <v>43885</v>
      </c>
      <c r="F88" s="4">
        <v>187.71</v>
      </c>
      <c r="G88" t="s">
        <v>206</v>
      </c>
      <c r="H88" s="2">
        <v>43880</v>
      </c>
      <c r="I88" s="2">
        <v>43881</v>
      </c>
      <c r="J88" s="2">
        <v>43884</v>
      </c>
      <c r="K88" t="s">
        <v>19</v>
      </c>
      <c r="L88" t="s">
        <v>57</v>
      </c>
    </row>
    <row r="89" spans="1:12">
      <c r="A89" t="s">
        <v>17</v>
      </c>
      <c r="B89">
        <v>1791720</v>
      </c>
      <c r="C89">
        <v>35533811</v>
      </c>
      <c r="D89">
        <v>66358031</v>
      </c>
      <c r="E89" s="3">
        <v>43885</v>
      </c>
      <c r="F89" s="4">
        <v>203.61</v>
      </c>
      <c r="G89" t="s">
        <v>207</v>
      </c>
      <c r="H89" s="2">
        <v>43880</v>
      </c>
      <c r="I89" s="2">
        <v>43881</v>
      </c>
      <c r="J89" s="2">
        <v>43884</v>
      </c>
      <c r="K89" t="s">
        <v>19</v>
      </c>
      <c r="L89" t="s">
        <v>208</v>
      </c>
    </row>
    <row r="90" spans="1:12">
      <c r="A90" t="s">
        <v>17</v>
      </c>
      <c r="B90">
        <v>1791844</v>
      </c>
      <c r="C90">
        <v>35539328</v>
      </c>
      <c r="D90">
        <v>66358032</v>
      </c>
      <c r="E90" s="3">
        <v>43885</v>
      </c>
      <c r="F90" s="4">
        <v>48.51</v>
      </c>
      <c r="G90" t="s">
        <v>209</v>
      </c>
      <c r="H90" s="2">
        <v>43881</v>
      </c>
      <c r="I90" s="2">
        <v>43882</v>
      </c>
      <c r="J90" s="2">
        <v>43884</v>
      </c>
      <c r="K90" t="s">
        <v>19</v>
      </c>
      <c r="L90" t="s">
        <v>210</v>
      </c>
    </row>
    <row r="91" spans="1:12">
      <c r="A91" t="s">
        <v>17</v>
      </c>
      <c r="B91">
        <v>1792096</v>
      </c>
      <c r="C91">
        <v>35541291</v>
      </c>
      <c r="D91">
        <v>66358033</v>
      </c>
      <c r="E91" s="3">
        <v>43885</v>
      </c>
      <c r="F91" s="4">
        <v>290.7</v>
      </c>
      <c r="G91" t="s">
        <v>211</v>
      </c>
      <c r="H91" s="2">
        <v>43881</v>
      </c>
      <c r="I91" s="2">
        <v>43882</v>
      </c>
      <c r="J91" s="2">
        <v>43884</v>
      </c>
      <c r="K91" t="s">
        <v>19</v>
      </c>
      <c r="L91" t="s">
        <v>212</v>
      </c>
    </row>
    <row r="92" spans="1:12">
      <c r="A92" t="s">
        <v>17</v>
      </c>
      <c r="B92">
        <v>1792529</v>
      </c>
      <c r="C92">
        <v>35551733</v>
      </c>
      <c r="D92">
        <v>66358034</v>
      </c>
      <c r="E92" s="3">
        <v>43885</v>
      </c>
      <c r="F92" s="4">
        <v>68.68</v>
      </c>
      <c r="G92" t="s">
        <v>213</v>
      </c>
      <c r="H92" s="2">
        <v>43882</v>
      </c>
      <c r="I92" s="2">
        <v>43883</v>
      </c>
      <c r="J92" s="2">
        <v>43884</v>
      </c>
      <c r="K92" t="s">
        <v>19</v>
      </c>
      <c r="L92" t="s">
        <v>214</v>
      </c>
    </row>
    <row r="93" spans="1:12">
      <c r="A93" t="s">
        <v>17</v>
      </c>
      <c r="B93">
        <v>1792717</v>
      </c>
      <c r="C93">
        <v>35556115</v>
      </c>
      <c r="D93">
        <v>66358035</v>
      </c>
      <c r="E93" s="3">
        <v>43885</v>
      </c>
      <c r="F93" s="4">
        <v>90.2</v>
      </c>
      <c r="G93" t="s">
        <v>215</v>
      </c>
      <c r="H93" s="2">
        <v>43882</v>
      </c>
      <c r="I93" s="2">
        <v>43883</v>
      </c>
      <c r="J93" s="2">
        <v>43884</v>
      </c>
      <c r="K93" t="s">
        <v>19</v>
      </c>
      <c r="L93" t="s">
        <v>216</v>
      </c>
    </row>
    <row r="94" spans="1:12">
      <c r="A94" t="s">
        <v>17</v>
      </c>
      <c r="B94">
        <v>1792820</v>
      </c>
      <c r="C94">
        <v>35559331</v>
      </c>
      <c r="D94">
        <v>66358036</v>
      </c>
      <c r="E94" s="3">
        <v>43885</v>
      </c>
      <c r="F94" s="4">
        <v>88.65</v>
      </c>
      <c r="G94" t="s">
        <v>217</v>
      </c>
      <c r="H94" s="2">
        <v>43882</v>
      </c>
      <c r="I94" s="2">
        <v>43883</v>
      </c>
      <c r="J94" s="2">
        <v>43884</v>
      </c>
      <c r="K94" t="s">
        <v>19</v>
      </c>
      <c r="L94" t="s">
        <v>218</v>
      </c>
    </row>
    <row r="95" spans="1:12">
      <c r="A95" t="s">
        <v>17</v>
      </c>
      <c r="B95">
        <v>1789963</v>
      </c>
      <c r="C95">
        <v>35499130</v>
      </c>
      <c r="D95">
        <v>66361715</v>
      </c>
      <c r="E95" s="3">
        <v>43885</v>
      </c>
      <c r="F95" s="4">
        <v>305.97</v>
      </c>
      <c r="G95" t="s">
        <v>219</v>
      </c>
      <c r="H95" s="2">
        <v>43877</v>
      </c>
      <c r="I95" s="2">
        <v>43878</v>
      </c>
      <c r="J95" s="2">
        <v>43885</v>
      </c>
      <c r="K95" t="s">
        <v>19</v>
      </c>
      <c r="L95" t="s">
        <v>176</v>
      </c>
    </row>
    <row r="96" spans="1:12">
      <c r="A96" t="s">
        <v>17</v>
      </c>
      <c r="B96">
        <v>1791970</v>
      </c>
      <c r="C96">
        <v>35539855</v>
      </c>
      <c r="D96">
        <v>66361716</v>
      </c>
      <c r="E96" s="3">
        <v>43885</v>
      </c>
      <c r="F96" s="4">
        <v>131.94</v>
      </c>
      <c r="G96" t="s">
        <v>220</v>
      </c>
      <c r="H96" s="2">
        <v>43881</v>
      </c>
      <c r="I96" s="2">
        <v>43883</v>
      </c>
      <c r="J96" s="2">
        <v>43885</v>
      </c>
      <c r="K96" t="s">
        <v>19</v>
      </c>
      <c r="L96" t="s">
        <v>221</v>
      </c>
    </row>
    <row r="97" spans="1:12">
      <c r="A97" t="s">
        <v>17</v>
      </c>
      <c r="B97">
        <v>1792710</v>
      </c>
      <c r="C97">
        <v>35555939</v>
      </c>
      <c r="D97">
        <v>66361717</v>
      </c>
      <c r="E97" s="3">
        <v>43885</v>
      </c>
      <c r="F97" s="4">
        <v>59.37</v>
      </c>
      <c r="G97" t="s">
        <v>222</v>
      </c>
      <c r="H97" s="2">
        <v>43882</v>
      </c>
      <c r="I97" s="2">
        <v>43884</v>
      </c>
      <c r="J97" s="2">
        <v>43885</v>
      </c>
      <c r="K97" t="s">
        <v>19</v>
      </c>
      <c r="L97" t="s">
        <v>223</v>
      </c>
    </row>
    <row r="98" spans="1:12">
      <c r="A98" t="s">
        <v>17</v>
      </c>
      <c r="B98">
        <v>1721399</v>
      </c>
      <c r="C98">
        <v>35039784</v>
      </c>
      <c r="D98">
        <v>66365826</v>
      </c>
      <c r="E98" s="3">
        <v>43886</v>
      </c>
      <c r="F98" s="4">
        <v>680.97</v>
      </c>
      <c r="G98" t="s">
        <v>224</v>
      </c>
      <c r="H98" s="2">
        <v>43819</v>
      </c>
      <c r="I98" s="2">
        <v>43883</v>
      </c>
      <c r="J98" s="2">
        <v>43886</v>
      </c>
      <c r="K98" t="s">
        <v>19</v>
      </c>
      <c r="L98" t="s">
        <v>67</v>
      </c>
    </row>
    <row r="99" spans="1:12">
      <c r="A99" t="s">
        <v>17</v>
      </c>
      <c r="B99">
        <v>1791107</v>
      </c>
      <c r="C99">
        <v>35518670</v>
      </c>
      <c r="D99">
        <v>66365827</v>
      </c>
      <c r="E99" s="3">
        <v>43886</v>
      </c>
      <c r="F99" s="4">
        <v>213.8</v>
      </c>
      <c r="G99" t="s">
        <v>225</v>
      </c>
      <c r="H99" s="2">
        <v>43879</v>
      </c>
      <c r="I99" s="2">
        <v>43885</v>
      </c>
      <c r="J99" s="2">
        <v>43886</v>
      </c>
      <c r="K99" t="s">
        <v>19</v>
      </c>
      <c r="L99" t="s">
        <v>226</v>
      </c>
    </row>
    <row r="100" spans="1:12">
      <c r="A100" t="s">
        <v>17</v>
      </c>
      <c r="B100">
        <v>1792044</v>
      </c>
      <c r="C100">
        <v>35540210</v>
      </c>
      <c r="D100">
        <v>66365828</v>
      </c>
      <c r="E100" s="3">
        <v>43886</v>
      </c>
      <c r="F100" s="4">
        <v>132.33</v>
      </c>
      <c r="G100" t="s">
        <v>227</v>
      </c>
      <c r="H100" s="2">
        <v>43881</v>
      </c>
      <c r="I100" s="2">
        <v>43884</v>
      </c>
      <c r="J100" s="2">
        <v>43886</v>
      </c>
      <c r="K100" t="s">
        <v>19</v>
      </c>
      <c r="L100" t="s">
        <v>228</v>
      </c>
    </row>
    <row r="101" spans="1:12">
      <c r="A101" t="s">
        <v>17</v>
      </c>
      <c r="B101">
        <v>1792062</v>
      </c>
      <c r="C101">
        <v>35540419</v>
      </c>
      <c r="D101">
        <v>66365829</v>
      </c>
      <c r="E101" s="3">
        <v>43886</v>
      </c>
      <c r="F101" s="4">
        <v>458.64</v>
      </c>
      <c r="G101" t="s">
        <v>229</v>
      </c>
      <c r="H101" s="2">
        <v>43881</v>
      </c>
      <c r="I101" s="2">
        <v>43882</v>
      </c>
      <c r="J101" s="2">
        <v>43886</v>
      </c>
      <c r="K101" t="s">
        <v>19</v>
      </c>
      <c r="L101" t="s">
        <v>230</v>
      </c>
    </row>
    <row r="102" spans="1:12">
      <c r="A102" t="s">
        <v>17</v>
      </c>
      <c r="B102">
        <v>1792499</v>
      </c>
      <c r="C102">
        <v>35551544</v>
      </c>
      <c r="D102">
        <v>66365830</v>
      </c>
      <c r="E102" s="3">
        <v>43886</v>
      </c>
      <c r="F102" s="4">
        <v>119.94</v>
      </c>
      <c r="G102" t="s">
        <v>231</v>
      </c>
      <c r="H102" s="2">
        <v>43882</v>
      </c>
      <c r="I102" s="2">
        <v>43884</v>
      </c>
      <c r="J102" s="2">
        <v>43886</v>
      </c>
      <c r="K102" t="s">
        <v>19</v>
      </c>
      <c r="L102" t="s">
        <v>232</v>
      </c>
    </row>
    <row r="103" spans="1:12">
      <c r="A103" t="s">
        <v>17</v>
      </c>
      <c r="B103">
        <v>1792570</v>
      </c>
      <c r="C103">
        <v>35551949</v>
      </c>
      <c r="D103">
        <v>66365831</v>
      </c>
      <c r="E103" s="3">
        <v>43886</v>
      </c>
      <c r="F103" s="4">
        <v>232.04</v>
      </c>
      <c r="G103" t="s">
        <v>233</v>
      </c>
      <c r="H103" s="2">
        <v>43882</v>
      </c>
      <c r="I103" s="2">
        <v>43885</v>
      </c>
      <c r="J103" s="2">
        <v>43886</v>
      </c>
      <c r="K103" t="s">
        <v>19</v>
      </c>
      <c r="L103" t="s">
        <v>234</v>
      </c>
    </row>
    <row r="104" spans="1:12">
      <c r="A104" t="s">
        <v>17</v>
      </c>
      <c r="B104">
        <v>1792854</v>
      </c>
      <c r="C104">
        <v>35560353</v>
      </c>
      <c r="D104">
        <v>66365832</v>
      </c>
      <c r="E104" s="3">
        <v>43886</v>
      </c>
      <c r="F104" s="4">
        <v>99.04</v>
      </c>
      <c r="G104" t="s">
        <v>235</v>
      </c>
      <c r="H104" s="2">
        <v>43882</v>
      </c>
      <c r="I104" s="2">
        <v>43884</v>
      </c>
      <c r="J104" s="2">
        <v>43886</v>
      </c>
      <c r="K104" t="s">
        <v>19</v>
      </c>
      <c r="L104" t="s">
        <v>236</v>
      </c>
    </row>
    <row r="105" spans="1:12">
      <c r="A105" t="s">
        <v>17</v>
      </c>
      <c r="B105">
        <v>1792899</v>
      </c>
      <c r="C105">
        <v>35562604</v>
      </c>
      <c r="D105">
        <v>66365833</v>
      </c>
      <c r="E105" s="3">
        <v>43886</v>
      </c>
      <c r="F105" s="4">
        <v>151.16</v>
      </c>
      <c r="G105" t="s">
        <v>237</v>
      </c>
      <c r="H105" s="2">
        <v>43882</v>
      </c>
      <c r="I105" s="2">
        <v>43884</v>
      </c>
      <c r="J105" s="2">
        <v>43886</v>
      </c>
      <c r="K105" t="s">
        <v>19</v>
      </c>
      <c r="L105" t="s">
        <v>238</v>
      </c>
    </row>
    <row r="106" spans="1:12">
      <c r="A106" t="s">
        <v>17</v>
      </c>
      <c r="B106">
        <v>1793673</v>
      </c>
      <c r="C106">
        <v>35567681</v>
      </c>
      <c r="D106">
        <v>66365834</v>
      </c>
      <c r="E106" s="3">
        <v>43886</v>
      </c>
      <c r="F106" s="4">
        <v>101.29</v>
      </c>
      <c r="G106" t="s">
        <v>239</v>
      </c>
      <c r="H106" s="2">
        <v>43884</v>
      </c>
      <c r="I106" s="2">
        <v>43885</v>
      </c>
      <c r="J106" s="2">
        <v>43886</v>
      </c>
      <c r="K106" t="s">
        <v>19</v>
      </c>
      <c r="L106" t="s">
        <v>144</v>
      </c>
    </row>
    <row r="107" spans="1:12">
      <c r="A107" t="s">
        <v>17</v>
      </c>
      <c r="B107">
        <v>1697963</v>
      </c>
      <c r="C107">
        <v>34913449</v>
      </c>
      <c r="D107">
        <v>66370661</v>
      </c>
      <c r="E107" s="3">
        <v>43887</v>
      </c>
      <c r="F107" s="4">
        <v>145.38</v>
      </c>
      <c r="G107" t="s">
        <v>240</v>
      </c>
      <c r="H107" s="2">
        <v>43803</v>
      </c>
      <c r="I107" s="2">
        <v>43886</v>
      </c>
      <c r="J107" s="2">
        <v>43887</v>
      </c>
      <c r="K107" t="s">
        <v>19</v>
      </c>
      <c r="L107" t="s">
        <v>241</v>
      </c>
    </row>
    <row r="108" spans="1:12">
      <c r="A108" t="s">
        <v>17</v>
      </c>
      <c r="B108">
        <v>1787347</v>
      </c>
      <c r="C108">
        <v>35436130</v>
      </c>
      <c r="D108">
        <v>66370662</v>
      </c>
      <c r="E108" s="3">
        <v>43887</v>
      </c>
      <c r="F108" s="4">
        <v>292.64</v>
      </c>
      <c r="G108" t="s">
        <v>242</v>
      </c>
      <c r="H108" s="2">
        <v>43870</v>
      </c>
      <c r="I108" s="2">
        <v>43883</v>
      </c>
      <c r="J108" s="2">
        <v>43887</v>
      </c>
      <c r="K108" t="s">
        <v>19</v>
      </c>
      <c r="L108" t="s">
        <v>243</v>
      </c>
    </row>
    <row r="109" spans="1:12">
      <c r="A109" t="s">
        <v>17</v>
      </c>
      <c r="B109">
        <v>1788186</v>
      </c>
      <c r="C109">
        <v>35453647</v>
      </c>
      <c r="D109">
        <v>66370663</v>
      </c>
      <c r="E109" s="3">
        <v>43887</v>
      </c>
      <c r="F109" s="4">
        <v>284.88</v>
      </c>
      <c r="G109" t="s">
        <v>99</v>
      </c>
      <c r="H109" s="2">
        <v>43872</v>
      </c>
      <c r="I109" s="2">
        <v>43881</v>
      </c>
      <c r="J109" s="2">
        <v>43887</v>
      </c>
      <c r="K109" t="s">
        <v>19</v>
      </c>
      <c r="L109" t="s">
        <v>100</v>
      </c>
    </row>
    <row r="110" spans="1:12">
      <c r="A110" t="s">
        <v>17</v>
      </c>
      <c r="B110">
        <v>1790802</v>
      </c>
      <c r="C110">
        <v>35514313</v>
      </c>
      <c r="D110">
        <v>66370664</v>
      </c>
      <c r="E110" s="3">
        <v>43887</v>
      </c>
      <c r="F110" s="4">
        <v>37.85</v>
      </c>
      <c r="G110" t="s">
        <v>244</v>
      </c>
      <c r="H110" s="2">
        <v>43878</v>
      </c>
      <c r="I110" s="2">
        <v>43886</v>
      </c>
      <c r="J110" s="2">
        <v>43887</v>
      </c>
      <c r="K110" t="s">
        <v>19</v>
      </c>
      <c r="L110" t="s">
        <v>245</v>
      </c>
    </row>
    <row r="111" spans="1:12">
      <c r="A111" t="s">
        <v>17</v>
      </c>
      <c r="B111">
        <v>1791875</v>
      </c>
      <c r="C111">
        <v>35539540</v>
      </c>
      <c r="D111">
        <v>66370665</v>
      </c>
      <c r="E111" s="3">
        <v>43887</v>
      </c>
      <c r="F111" s="4">
        <v>290.28</v>
      </c>
      <c r="G111" t="s">
        <v>246</v>
      </c>
      <c r="H111" s="2">
        <v>43881</v>
      </c>
      <c r="I111" s="2">
        <v>43883</v>
      </c>
      <c r="J111" s="2">
        <v>43887</v>
      </c>
      <c r="K111" t="s">
        <v>19</v>
      </c>
      <c r="L111" t="s">
        <v>247</v>
      </c>
    </row>
    <row r="112" spans="1:12">
      <c r="A112" t="s">
        <v>17</v>
      </c>
      <c r="B112">
        <v>1793322</v>
      </c>
      <c r="C112">
        <v>35565239</v>
      </c>
      <c r="D112">
        <v>66370666</v>
      </c>
      <c r="E112" s="3">
        <v>43887</v>
      </c>
      <c r="F112" s="4">
        <v>264.18</v>
      </c>
      <c r="G112" t="s">
        <v>248</v>
      </c>
      <c r="H112" s="2">
        <v>43883</v>
      </c>
      <c r="I112" s="2">
        <v>43885</v>
      </c>
      <c r="J112" s="2">
        <v>43887</v>
      </c>
      <c r="K112" t="s">
        <v>19</v>
      </c>
      <c r="L112" t="s">
        <v>249</v>
      </c>
    </row>
    <row r="113" spans="1:12">
      <c r="A113" t="s">
        <v>17</v>
      </c>
      <c r="B113">
        <v>1793828</v>
      </c>
      <c r="C113">
        <v>35568694</v>
      </c>
      <c r="D113">
        <v>66370667</v>
      </c>
      <c r="E113" s="3">
        <v>43887</v>
      </c>
      <c r="F113" s="4">
        <v>81.47</v>
      </c>
      <c r="G113" t="s">
        <v>250</v>
      </c>
      <c r="H113" s="2">
        <v>43884</v>
      </c>
      <c r="I113" s="2">
        <v>43886</v>
      </c>
      <c r="J113" s="2">
        <v>43887</v>
      </c>
      <c r="K113" t="s">
        <v>19</v>
      </c>
      <c r="L113" t="s">
        <v>251</v>
      </c>
    </row>
    <row r="114" spans="1:12">
      <c r="A114" t="s">
        <v>17</v>
      </c>
      <c r="B114">
        <v>1793883</v>
      </c>
      <c r="C114">
        <v>35569302</v>
      </c>
      <c r="D114">
        <v>66370668</v>
      </c>
      <c r="E114" s="3">
        <v>43887</v>
      </c>
      <c r="F114" s="4">
        <v>75.88</v>
      </c>
      <c r="G114" t="s">
        <v>252</v>
      </c>
      <c r="H114" s="2">
        <v>43884</v>
      </c>
      <c r="I114" s="2">
        <v>43886</v>
      </c>
      <c r="J114" s="2">
        <v>43887</v>
      </c>
      <c r="K114" t="s">
        <v>19</v>
      </c>
      <c r="L114" t="s">
        <v>223</v>
      </c>
    </row>
    <row r="115" spans="1:12">
      <c r="A115" t="s">
        <v>17</v>
      </c>
      <c r="B115">
        <v>1715929</v>
      </c>
      <c r="C115">
        <v>35010313</v>
      </c>
      <c r="D115">
        <v>66375952</v>
      </c>
      <c r="E115" s="3">
        <v>43888</v>
      </c>
      <c r="F115" s="4">
        <v>507.56</v>
      </c>
      <c r="G115" t="s">
        <v>253</v>
      </c>
      <c r="H115" s="2">
        <v>43815</v>
      </c>
      <c r="I115" s="2">
        <v>43884</v>
      </c>
      <c r="J115" s="2">
        <v>43888</v>
      </c>
      <c r="K115" t="s">
        <v>19</v>
      </c>
      <c r="L115" t="s">
        <v>163</v>
      </c>
    </row>
    <row r="116" spans="1:12">
      <c r="A116" t="s">
        <v>17</v>
      </c>
      <c r="B116">
        <v>1770500</v>
      </c>
      <c r="C116">
        <v>35250884</v>
      </c>
      <c r="D116">
        <v>66375953</v>
      </c>
      <c r="E116" s="3">
        <v>43888</v>
      </c>
      <c r="F116" s="4">
        <v>294.46</v>
      </c>
      <c r="G116" t="s">
        <v>254</v>
      </c>
      <c r="H116" s="2">
        <v>43850</v>
      </c>
      <c r="I116" s="2">
        <v>43886</v>
      </c>
      <c r="J116" s="2">
        <v>43888</v>
      </c>
      <c r="K116" t="s">
        <v>19</v>
      </c>
      <c r="L116" t="s">
        <v>255</v>
      </c>
    </row>
    <row r="117" spans="1:12">
      <c r="A117" t="s">
        <v>17</v>
      </c>
      <c r="B117">
        <v>1781342</v>
      </c>
      <c r="C117">
        <v>35346252</v>
      </c>
      <c r="D117">
        <v>66375954</v>
      </c>
      <c r="E117" s="3">
        <v>43888</v>
      </c>
      <c r="F117" s="4">
        <v>243.8</v>
      </c>
      <c r="G117" t="s">
        <v>256</v>
      </c>
      <c r="H117" s="2">
        <v>43860</v>
      </c>
      <c r="I117" s="2">
        <v>43886</v>
      </c>
      <c r="J117" s="2">
        <v>43888</v>
      </c>
      <c r="K117" t="s">
        <v>19</v>
      </c>
      <c r="L117" t="s">
        <v>257</v>
      </c>
    </row>
    <row r="118" spans="1:12">
      <c r="A118" t="s">
        <v>17</v>
      </c>
      <c r="B118">
        <v>1783129</v>
      </c>
      <c r="C118">
        <v>35370525</v>
      </c>
      <c r="D118">
        <v>66375955</v>
      </c>
      <c r="E118" s="3">
        <v>43888</v>
      </c>
      <c r="F118" s="4">
        <v>191.78</v>
      </c>
      <c r="G118" t="s">
        <v>258</v>
      </c>
      <c r="H118" s="2">
        <v>43862</v>
      </c>
      <c r="I118" s="2">
        <v>43886</v>
      </c>
      <c r="J118" s="2">
        <v>43888</v>
      </c>
      <c r="K118" t="s">
        <v>19</v>
      </c>
      <c r="L118" t="s">
        <v>259</v>
      </c>
    </row>
    <row r="119" spans="1:12">
      <c r="A119" t="s">
        <v>17</v>
      </c>
      <c r="B119">
        <v>1784730</v>
      </c>
      <c r="C119">
        <v>35394854</v>
      </c>
      <c r="D119">
        <v>66375956</v>
      </c>
      <c r="E119" s="3">
        <v>43888</v>
      </c>
      <c r="F119" s="4">
        <v>106.87</v>
      </c>
      <c r="G119" t="s">
        <v>260</v>
      </c>
      <c r="H119" s="2">
        <v>43865</v>
      </c>
      <c r="I119" s="2">
        <v>43887</v>
      </c>
      <c r="J119" s="2">
        <v>43888</v>
      </c>
      <c r="K119" t="s">
        <v>19</v>
      </c>
      <c r="L119" t="s">
        <v>261</v>
      </c>
    </row>
    <row r="120" spans="1:12">
      <c r="A120" t="s">
        <v>17</v>
      </c>
      <c r="B120">
        <v>1785508</v>
      </c>
      <c r="C120">
        <v>35409326</v>
      </c>
      <c r="D120">
        <v>66375957</v>
      </c>
      <c r="E120" s="3">
        <v>43888</v>
      </c>
      <c r="F120" s="4">
        <v>97.96</v>
      </c>
      <c r="G120" t="s">
        <v>262</v>
      </c>
      <c r="H120" s="2">
        <v>43867</v>
      </c>
      <c r="I120" s="2">
        <v>43887</v>
      </c>
      <c r="J120" s="2">
        <v>43888</v>
      </c>
      <c r="K120" t="s">
        <v>19</v>
      </c>
      <c r="L120" t="s">
        <v>28</v>
      </c>
    </row>
    <row r="121" spans="1:12">
      <c r="A121" t="s">
        <v>17</v>
      </c>
      <c r="B121">
        <v>1791925</v>
      </c>
      <c r="C121">
        <v>35539723</v>
      </c>
      <c r="D121">
        <v>66375958</v>
      </c>
      <c r="E121" s="3">
        <v>43888</v>
      </c>
      <c r="F121" s="4">
        <v>112.34</v>
      </c>
      <c r="G121" t="s">
        <v>263</v>
      </c>
      <c r="H121" s="2">
        <v>43881</v>
      </c>
      <c r="I121" s="2">
        <v>43886</v>
      </c>
      <c r="J121" s="2">
        <v>43888</v>
      </c>
      <c r="K121" t="s">
        <v>19</v>
      </c>
      <c r="L121" t="s">
        <v>264</v>
      </c>
    </row>
    <row r="122" spans="1:12">
      <c r="A122" t="s">
        <v>17</v>
      </c>
      <c r="B122">
        <v>1791964</v>
      </c>
      <c r="C122">
        <v>35539838</v>
      </c>
      <c r="D122">
        <v>66375959</v>
      </c>
      <c r="E122" s="3">
        <v>43888</v>
      </c>
      <c r="F122" s="4">
        <v>237.93</v>
      </c>
      <c r="G122" t="s">
        <v>265</v>
      </c>
      <c r="H122" s="2">
        <v>43881</v>
      </c>
      <c r="I122" s="2">
        <v>43885</v>
      </c>
      <c r="J122" s="2">
        <v>43888</v>
      </c>
      <c r="K122" t="s">
        <v>19</v>
      </c>
      <c r="L122" t="s">
        <v>266</v>
      </c>
    </row>
    <row r="123" spans="1:12">
      <c r="A123" t="s">
        <v>17</v>
      </c>
      <c r="B123">
        <v>1792794</v>
      </c>
      <c r="C123">
        <v>35558508</v>
      </c>
      <c r="D123">
        <v>66375960</v>
      </c>
      <c r="E123" s="3">
        <v>43888</v>
      </c>
      <c r="F123" s="4">
        <v>182</v>
      </c>
      <c r="G123" t="s">
        <v>267</v>
      </c>
      <c r="H123" s="2">
        <v>43882</v>
      </c>
      <c r="I123" s="2">
        <v>43884</v>
      </c>
      <c r="J123" s="2">
        <v>43888</v>
      </c>
      <c r="K123" t="s">
        <v>19</v>
      </c>
      <c r="L123" t="s">
        <v>268</v>
      </c>
    </row>
    <row r="124" spans="1:12">
      <c r="A124" t="s">
        <v>17</v>
      </c>
      <c r="B124">
        <v>1793759</v>
      </c>
      <c r="C124">
        <v>35568294</v>
      </c>
      <c r="D124">
        <v>66375961</v>
      </c>
      <c r="E124" s="3">
        <v>43888</v>
      </c>
      <c r="F124" s="4">
        <v>166.64</v>
      </c>
      <c r="G124" t="s">
        <v>269</v>
      </c>
      <c r="H124" s="2">
        <v>43884</v>
      </c>
      <c r="I124" s="2">
        <v>43886</v>
      </c>
      <c r="J124" s="2">
        <v>43888</v>
      </c>
      <c r="K124" t="s">
        <v>19</v>
      </c>
      <c r="L124" t="s">
        <v>270</v>
      </c>
    </row>
    <row r="125" spans="1:12">
      <c r="A125" t="s">
        <v>17</v>
      </c>
      <c r="B125">
        <v>1794425</v>
      </c>
      <c r="C125">
        <v>35580432</v>
      </c>
      <c r="D125">
        <v>66375962</v>
      </c>
      <c r="E125" s="3">
        <v>43888</v>
      </c>
      <c r="F125" s="4">
        <v>98.37</v>
      </c>
      <c r="G125" t="s">
        <v>271</v>
      </c>
      <c r="H125" s="2">
        <v>43886</v>
      </c>
      <c r="I125" s="2">
        <v>43887</v>
      </c>
      <c r="J125" s="2">
        <v>43888</v>
      </c>
      <c r="K125" t="s">
        <v>19</v>
      </c>
      <c r="L125" t="s">
        <v>272</v>
      </c>
    </row>
    <row r="126" spans="1:12">
      <c r="A126" t="s">
        <v>17</v>
      </c>
      <c r="B126">
        <v>1703917</v>
      </c>
      <c r="C126">
        <v>34946664</v>
      </c>
      <c r="D126">
        <v>66381377</v>
      </c>
      <c r="E126" s="3">
        <v>43889</v>
      </c>
      <c r="F126" s="4">
        <v>229.68</v>
      </c>
      <c r="G126" t="s">
        <v>273</v>
      </c>
      <c r="H126" s="2">
        <v>43807</v>
      </c>
      <c r="I126" s="2">
        <v>43887</v>
      </c>
      <c r="J126" s="2">
        <v>43889</v>
      </c>
      <c r="K126" t="s">
        <v>19</v>
      </c>
      <c r="L126" t="s">
        <v>52</v>
      </c>
    </row>
    <row r="127" spans="1:12">
      <c r="A127" t="s">
        <v>17</v>
      </c>
      <c r="B127">
        <v>1775166</v>
      </c>
      <c r="C127">
        <v>35285147</v>
      </c>
      <c r="D127">
        <v>66381378</v>
      </c>
      <c r="E127" s="3">
        <v>43889</v>
      </c>
      <c r="F127" s="4">
        <v>154.46</v>
      </c>
      <c r="G127" t="s">
        <v>274</v>
      </c>
      <c r="H127" s="2">
        <v>43852</v>
      </c>
      <c r="I127" s="2">
        <v>43888</v>
      </c>
      <c r="J127" s="2">
        <v>43889</v>
      </c>
      <c r="K127" t="s">
        <v>19</v>
      </c>
      <c r="L127" t="s">
        <v>275</v>
      </c>
    </row>
    <row r="128" spans="1:12">
      <c r="A128" t="s">
        <v>17</v>
      </c>
      <c r="B128">
        <v>1785836</v>
      </c>
      <c r="C128">
        <v>35412042</v>
      </c>
      <c r="D128">
        <v>66381379</v>
      </c>
      <c r="E128" s="3">
        <v>43889</v>
      </c>
      <c r="F128" s="4">
        <v>71.14</v>
      </c>
      <c r="G128" t="s">
        <v>276</v>
      </c>
      <c r="H128" s="2">
        <v>43867</v>
      </c>
      <c r="I128" s="2">
        <v>43886</v>
      </c>
      <c r="J128" s="2">
        <v>43889</v>
      </c>
      <c r="K128" t="s">
        <v>19</v>
      </c>
      <c r="L128" t="s">
        <v>277</v>
      </c>
    </row>
    <row r="129" spans="1:12">
      <c r="A129" t="s">
        <v>17</v>
      </c>
      <c r="B129">
        <v>1792419</v>
      </c>
      <c r="C129">
        <v>35549481</v>
      </c>
      <c r="D129">
        <v>66381380</v>
      </c>
      <c r="E129" s="3">
        <v>43889</v>
      </c>
      <c r="F129" s="4">
        <v>159.96</v>
      </c>
      <c r="G129" t="s">
        <v>278</v>
      </c>
      <c r="H129" s="2">
        <v>43881</v>
      </c>
      <c r="I129" s="2">
        <v>43886</v>
      </c>
      <c r="J129" s="2">
        <v>43889</v>
      </c>
      <c r="K129" t="s">
        <v>19</v>
      </c>
      <c r="L129" t="s">
        <v>279</v>
      </c>
    </row>
    <row r="130" spans="1:12">
      <c r="A130" t="s">
        <v>17</v>
      </c>
      <c r="B130">
        <v>1792482</v>
      </c>
      <c r="C130">
        <v>35551418</v>
      </c>
      <c r="D130">
        <v>66381381</v>
      </c>
      <c r="E130" s="3">
        <v>43889</v>
      </c>
      <c r="F130" s="4">
        <v>91.23</v>
      </c>
      <c r="G130" t="s">
        <v>280</v>
      </c>
      <c r="H130" s="2">
        <v>43882</v>
      </c>
      <c r="I130" s="2">
        <v>43888</v>
      </c>
      <c r="J130" s="2">
        <v>43889</v>
      </c>
      <c r="K130" t="s">
        <v>19</v>
      </c>
      <c r="L130" t="s">
        <v>155</v>
      </c>
    </row>
    <row r="131" spans="1:12">
      <c r="A131" t="s">
        <v>17</v>
      </c>
      <c r="B131">
        <v>1793359</v>
      </c>
      <c r="C131">
        <v>35565567</v>
      </c>
      <c r="D131">
        <v>66381382</v>
      </c>
      <c r="E131" s="3">
        <v>43889</v>
      </c>
      <c r="F131" s="4">
        <v>69.22</v>
      </c>
      <c r="G131" t="s">
        <v>281</v>
      </c>
      <c r="H131" s="2">
        <v>43883</v>
      </c>
      <c r="I131" s="2">
        <v>43888</v>
      </c>
      <c r="J131" s="2">
        <v>43889</v>
      </c>
      <c r="K131" t="s">
        <v>19</v>
      </c>
      <c r="L131" t="s">
        <v>282</v>
      </c>
    </row>
    <row r="132" spans="1:12">
      <c r="A132" t="s">
        <v>17</v>
      </c>
      <c r="B132">
        <v>1793689</v>
      </c>
      <c r="C132">
        <v>35567792</v>
      </c>
      <c r="D132">
        <v>66381383</v>
      </c>
      <c r="E132" s="3">
        <v>43889</v>
      </c>
      <c r="F132" s="4">
        <v>75.01</v>
      </c>
      <c r="G132" t="s">
        <v>283</v>
      </c>
      <c r="H132" s="2">
        <v>43884</v>
      </c>
      <c r="I132" s="2">
        <v>43887</v>
      </c>
      <c r="J132" s="2">
        <v>43889</v>
      </c>
      <c r="K132" t="s">
        <v>19</v>
      </c>
      <c r="L132" t="s">
        <v>284</v>
      </c>
    </row>
    <row r="133" spans="1:12">
      <c r="A133" t="s">
        <v>17</v>
      </c>
      <c r="B133">
        <v>1793913</v>
      </c>
      <c r="C133">
        <v>35570288</v>
      </c>
      <c r="D133">
        <v>66381384</v>
      </c>
      <c r="E133" s="3">
        <v>43889</v>
      </c>
      <c r="F133" s="4">
        <v>141.68</v>
      </c>
      <c r="G133" t="s">
        <v>285</v>
      </c>
      <c r="H133" s="2">
        <v>43885</v>
      </c>
      <c r="I133" s="2">
        <v>43887</v>
      </c>
      <c r="J133" s="2">
        <v>43889</v>
      </c>
      <c r="K133" t="s">
        <v>19</v>
      </c>
      <c r="L133" t="s">
        <v>121</v>
      </c>
    </row>
    <row r="134" spans="1:12">
      <c r="A134" t="s">
        <v>17</v>
      </c>
      <c r="B134">
        <v>1794961</v>
      </c>
      <c r="C134">
        <v>35588749</v>
      </c>
      <c r="D134">
        <v>66381385</v>
      </c>
      <c r="E134" s="3">
        <v>43889</v>
      </c>
      <c r="F134" s="4">
        <v>111.3</v>
      </c>
      <c r="G134" t="s">
        <v>286</v>
      </c>
      <c r="H134" s="2">
        <v>43886</v>
      </c>
      <c r="I134" s="2">
        <v>43888</v>
      </c>
      <c r="J134" s="2">
        <v>43889</v>
      </c>
      <c r="K134" t="s">
        <v>19</v>
      </c>
      <c r="L134" t="s">
        <v>287</v>
      </c>
    </row>
    <row r="135" spans="1:12">
      <c r="A135" t="s">
        <v>17</v>
      </c>
      <c r="B135">
        <v>1795154</v>
      </c>
      <c r="C135">
        <v>35590673</v>
      </c>
      <c r="D135">
        <v>66381386</v>
      </c>
      <c r="E135" s="3">
        <v>43889</v>
      </c>
      <c r="F135" s="4">
        <v>74.98</v>
      </c>
      <c r="G135" t="s">
        <v>288</v>
      </c>
      <c r="H135" s="2">
        <v>43887</v>
      </c>
      <c r="I135" s="2">
        <v>43888</v>
      </c>
      <c r="J135" s="2">
        <v>43889</v>
      </c>
      <c r="K135" t="s">
        <v>19</v>
      </c>
      <c r="L135" t="s">
        <v>289</v>
      </c>
    </row>
    <row r="136" ht="14.25" spans="6:6">
      <c r="F136">
        <f>SUM(F2:F135)</f>
        <v>27855.28</v>
      </c>
    </row>
    <row r="137" ht="27.75" spans="6:6">
      <c r="F137" s="9" t="s">
        <v>290</v>
      </c>
    </row>
  </sheetData>
  <autoFilter ref="A1:L137">
    <extLst/>
  </autoFilter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selection activeCell="M25" sqref="M25"/>
    </sheetView>
  </sheetViews>
  <sheetFormatPr defaultColWidth="11" defaultRowHeight="13.5"/>
  <cols>
    <col min="12" max="12" width="31.5" customWidth="1"/>
    <col min="13" max="17" width="42.125" customWidth="1"/>
  </cols>
  <sheetData>
    <row r="1" spans="1:12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</row>
    <row r="2" spans="1:13">
      <c r="A2" t="s">
        <v>17</v>
      </c>
      <c r="B2">
        <v>1531033</v>
      </c>
      <c r="C2">
        <v>33399677</v>
      </c>
      <c r="D2">
        <v>64815911</v>
      </c>
      <c r="E2" s="2">
        <v>43661</v>
      </c>
      <c r="F2">
        <v>554.92</v>
      </c>
      <c r="G2" t="s">
        <v>18</v>
      </c>
      <c r="H2" s="2">
        <v>43633</v>
      </c>
      <c r="I2" s="2">
        <v>43656</v>
      </c>
      <c r="J2" s="2">
        <v>43661</v>
      </c>
      <c r="K2" t="s">
        <v>19</v>
      </c>
      <c r="L2" t="s">
        <v>20</v>
      </c>
      <c r="M2" t="s">
        <v>29</v>
      </c>
    </row>
    <row r="3" spans="1:13">
      <c r="A3" t="s">
        <v>17</v>
      </c>
      <c r="B3">
        <v>1531033</v>
      </c>
      <c r="C3">
        <v>33399794</v>
      </c>
      <c r="D3">
        <v>64815912</v>
      </c>
      <c r="E3" s="2">
        <v>43661</v>
      </c>
      <c r="F3">
        <v>554.92</v>
      </c>
      <c r="G3" t="s">
        <v>18</v>
      </c>
      <c r="H3" s="2">
        <v>43633</v>
      </c>
      <c r="I3" s="2">
        <v>43656</v>
      </c>
      <c r="J3" s="2">
        <v>43661</v>
      </c>
      <c r="K3" t="s">
        <v>19</v>
      </c>
      <c r="L3" t="s">
        <v>20</v>
      </c>
      <c r="M3" t="s">
        <v>29</v>
      </c>
    </row>
    <row r="4" spans="1:13">
      <c r="A4" t="s">
        <v>17</v>
      </c>
      <c r="B4">
        <v>1705711</v>
      </c>
      <c r="C4">
        <v>34955513</v>
      </c>
      <c r="D4">
        <v>66123202</v>
      </c>
      <c r="E4" s="2">
        <v>43830</v>
      </c>
      <c r="F4">
        <v>307.8</v>
      </c>
      <c r="G4" t="s">
        <v>21</v>
      </c>
      <c r="H4" s="2">
        <v>43808</v>
      </c>
      <c r="I4" s="2">
        <v>43827</v>
      </c>
      <c r="J4" s="2">
        <v>43830</v>
      </c>
      <c r="K4" t="s">
        <v>19</v>
      </c>
      <c r="L4" t="s">
        <v>22</v>
      </c>
      <c r="M4" t="s">
        <v>29</v>
      </c>
    </row>
    <row r="5" spans="1:13">
      <c r="A5" t="s">
        <v>17</v>
      </c>
      <c r="B5">
        <v>1769998</v>
      </c>
      <c r="C5">
        <v>35248499</v>
      </c>
      <c r="D5">
        <v>66242167</v>
      </c>
      <c r="E5" s="2">
        <v>43858</v>
      </c>
      <c r="F5">
        <v>224.82</v>
      </c>
      <c r="G5" t="s">
        <v>23</v>
      </c>
      <c r="H5" s="2">
        <v>43849</v>
      </c>
      <c r="I5" s="2">
        <v>43855</v>
      </c>
      <c r="J5" s="2">
        <v>43858</v>
      </c>
      <c r="K5" t="s">
        <v>19</v>
      </c>
      <c r="L5" t="s">
        <v>24</v>
      </c>
      <c r="M5" t="s">
        <v>29</v>
      </c>
    </row>
    <row r="6" spans="1:13">
      <c r="A6" t="s">
        <v>17</v>
      </c>
      <c r="B6">
        <v>1764703</v>
      </c>
      <c r="C6">
        <v>35224140</v>
      </c>
      <c r="D6">
        <v>66246917</v>
      </c>
      <c r="E6" s="2">
        <v>43859</v>
      </c>
      <c r="F6">
        <v>114.86</v>
      </c>
      <c r="G6" t="s">
        <v>25</v>
      </c>
      <c r="H6" s="2">
        <v>43846</v>
      </c>
      <c r="I6" s="2">
        <v>43857</v>
      </c>
      <c r="J6" s="2">
        <v>43859</v>
      </c>
      <c r="K6" t="s">
        <v>19</v>
      </c>
      <c r="L6" t="s">
        <v>26</v>
      </c>
      <c r="M6" t="s">
        <v>29</v>
      </c>
    </row>
    <row r="7" spans="1:13">
      <c r="A7" t="s">
        <v>17</v>
      </c>
      <c r="B7">
        <v>1778188</v>
      </c>
      <c r="C7">
        <v>35310193</v>
      </c>
      <c r="D7">
        <v>66252230</v>
      </c>
      <c r="E7" s="2">
        <v>43860</v>
      </c>
      <c r="F7">
        <v>43.07</v>
      </c>
      <c r="G7" t="s">
        <v>27</v>
      </c>
      <c r="H7" s="2">
        <v>43856</v>
      </c>
      <c r="I7" s="2">
        <v>43859</v>
      </c>
      <c r="J7" s="2">
        <v>43860</v>
      </c>
      <c r="K7" t="s">
        <v>19</v>
      </c>
      <c r="L7" t="s">
        <v>28</v>
      </c>
      <c r="M7" t="s">
        <v>29</v>
      </c>
    </row>
    <row r="8" spans="1:13">
      <c r="A8" t="s">
        <v>17</v>
      </c>
      <c r="B8">
        <v>1756021</v>
      </c>
      <c r="C8">
        <v>35173531</v>
      </c>
      <c r="D8">
        <v>66253536</v>
      </c>
      <c r="E8" s="2">
        <v>43861</v>
      </c>
      <c r="F8">
        <v>139.67</v>
      </c>
      <c r="G8" t="s">
        <v>30</v>
      </c>
      <c r="H8" s="2">
        <v>43841</v>
      </c>
      <c r="I8" s="2">
        <v>43858</v>
      </c>
      <c r="J8" s="2">
        <v>43859</v>
      </c>
      <c r="K8" t="s">
        <v>19</v>
      </c>
      <c r="L8" t="s">
        <v>31</v>
      </c>
      <c r="M8" t="s">
        <v>29</v>
      </c>
    </row>
    <row r="9" spans="1:13">
      <c r="A9" t="s">
        <v>17</v>
      </c>
      <c r="B9">
        <v>1736288</v>
      </c>
      <c r="C9">
        <v>35092856</v>
      </c>
      <c r="D9">
        <v>66257589</v>
      </c>
      <c r="E9" s="2">
        <v>43861</v>
      </c>
      <c r="F9">
        <v>220.39</v>
      </c>
      <c r="G9" t="s">
        <v>34</v>
      </c>
      <c r="H9" s="2">
        <v>43830</v>
      </c>
      <c r="I9" s="2">
        <v>43858</v>
      </c>
      <c r="J9" s="2">
        <v>43861</v>
      </c>
      <c r="K9" t="s">
        <v>19</v>
      </c>
      <c r="L9" t="s">
        <v>35</v>
      </c>
      <c r="M9" t="s">
        <v>29</v>
      </c>
    </row>
    <row r="10" spans="1:13">
      <c r="A10" t="s">
        <v>17</v>
      </c>
      <c r="B10">
        <v>1776982</v>
      </c>
      <c r="C10">
        <v>35299781</v>
      </c>
      <c r="D10">
        <v>66268618</v>
      </c>
      <c r="E10" s="3">
        <v>43864</v>
      </c>
      <c r="F10" s="4">
        <v>315.59</v>
      </c>
      <c r="G10" t="s">
        <v>47</v>
      </c>
      <c r="H10" s="2">
        <v>43854</v>
      </c>
      <c r="I10" s="2">
        <v>43863</v>
      </c>
      <c r="J10" s="2">
        <v>43864</v>
      </c>
      <c r="K10" t="s">
        <v>19</v>
      </c>
      <c r="L10" t="s">
        <v>48</v>
      </c>
      <c r="M10" t="s">
        <v>29</v>
      </c>
    </row>
    <row r="11" spans="1:13">
      <c r="A11" t="s">
        <v>17</v>
      </c>
      <c r="B11">
        <v>1724084</v>
      </c>
      <c r="C11">
        <v>35051397</v>
      </c>
      <c r="D11">
        <v>66274505</v>
      </c>
      <c r="E11" s="3">
        <v>43866</v>
      </c>
      <c r="F11" s="4">
        <v>40.01</v>
      </c>
      <c r="G11" t="s">
        <v>49</v>
      </c>
      <c r="H11" s="2">
        <v>43822</v>
      </c>
      <c r="I11" s="2">
        <v>43860</v>
      </c>
      <c r="J11" s="2">
        <v>43861</v>
      </c>
      <c r="K11" t="s">
        <v>19</v>
      </c>
      <c r="L11" t="s">
        <v>37</v>
      </c>
      <c r="M11" t="s">
        <v>29</v>
      </c>
    </row>
    <row r="12" spans="1:13">
      <c r="A12" t="s">
        <v>17</v>
      </c>
      <c r="B12">
        <v>1706863</v>
      </c>
      <c r="C12">
        <v>34963288</v>
      </c>
      <c r="D12">
        <v>66283147</v>
      </c>
      <c r="E12" s="3">
        <v>43867</v>
      </c>
      <c r="F12" s="4">
        <v>114.92</v>
      </c>
      <c r="G12" t="s">
        <v>51</v>
      </c>
      <c r="H12" s="2">
        <v>43809</v>
      </c>
      <c r="I12" s="2">
        <v>43866</v>
      </c>
      <c r="J12" s="2">
        <v>43867</v>
      </c>
      <c r="K12" t="s">
        <v>19</v>
      </c>
      <c r="L12" t="s">
        <v>52</v>
      </c>
      <c r="M12" t="s">
        <v>29</v>
      </c>
    </row>
    <row r="13" spans="1:13">
      <c r="A13" t="s">
        <v>17</v>
      </c>
      <c r="B13">
        <v>1757403</v>
      </c>
      <c r="C13">
        <v>35177980</v>
      </c>
      <c r="D13">
        <v>66283149</v>
      </c>
      <c r="E13" s="3">
        <v>43867</v>
      </c>
      <c r="F13" s="4">
        <v>465.12</v>
      </c>
      <c r="G13" t="s">
        <v>53</v>
      </c>
      <c r="H13" s="2">
        <v>43842</v>
      </c>
      <c r="I13" s="2">
        <v>43862</v>
      </c>
      <c r="J13" s="2">
        <v>43867</v>
      </c>
      <c r="K13" t="s">
        <v>19</v>
      </c>
      <c r="L13" t="s">
        <v>46</v>
      </c>
      <c r="M13" t="s">
        <v>29</v>
      </c>
    </row>
    <row r="14" spans="1:13">
      <c r="A14" t="s">
        <v>17</v>
      </c>
      <c r="B14">
        <v>1766787</v>
      </c>
      <c r="C14">
        <v>35238762</v>
      </c>
      <c r="D14">
        <v>66283150</v>
      </c>
      <c r="E14" s="3">
        <v>43867</v>
      </c>
      <c r="F14" s="4">
        <v>119.76</v>
      </c>
      <c r="G14" t="s">
        <v>54</v>
      </c>
      <c r="H14" s="2">
        <v>43847</v>
      </c>
      <c r="I14" s="2">
        <v>43865</v>
      </c>
      <c r="J14" s="2">
        <v>43867</v>
      </c>
      <c r="K14" t="s">
        <v>19</v>
      </c>
      <c r="L14" t="s">
        <v>55</v>
      </c>
      <c r="M14" t="s">
        <v>29</v>
      </c>
    </row>
    <row r="15" spans="1:13">
      <c r="A15" t="s">
        <v>17</v>
      </c>
      <c r="B15">
        <v>1747002</v>
      </c>
      <c r="C15">
        <v>35124214</v>
      </c>
      <c r="D15">
        <v>66299187</v>
      </c>
      <c r="E15" s="3">
        <v>43871</v>
      </c>
      <c r="F15" s="4">
        <v>193.99</v>
      </c>
      <c r="G15" t="s">
        <v>61</v>
      </c>
      <c r="H15" s="2">
        <v>43836</v>
      </c>
      <c r="I15" s="2">
        <v>43869</v>
      </c>
      <c r="J15" s="2">
        <v>43871</v>
      </c>
      <c r="K15" t="s">
        <v>19</v>
      </c>
      <c r="L15" t="s">
        <v>46</v>
      </c>
      <c r="M15" t="s">
        <v>29</v>
      </c>
    </row>
    <row r="16" spans="1:13">
      <c r="A16" t="s">
        <v>17</v>
      </c>
      <c r="B16">
        <v>1769408</v>
      </c>
      <c r="C16">
        <v>35247247</v>
      </c>
      <c r="D16">
        <v>66326541</v>
      </c>
      <c r="E16" s="3">
        <v>43878</v>
      </c>
      <c r="F16" s="4">
        <v>258.59</v>
      </c>
      <c r="G16" t="s">
        <v>129</v>
      </c>
      <c r="H16" s="2">
        <v>43849</v>
      </c>
      <c r="I16" s="2">
        <v>43875</v>
      </c>
      <c r="J16" s="2">
        <v>43877</v>
      </c>
      <c r="K16" t="s">
        <v>19</v>
      </c>
      <c r="L16" t="s">
        <v>52</v>
      </c>
      <c r="M16" t="s">
        <v>29</v>
      </c>
    </row>
    <row r="17" s="1" customFormat="1" spans="1:13">
      <c r="A17" s="1" t="s">
        <v>17</v>
      </c>
      <c r="B17" s="1">
        <v>1767212</v>
      </c>
      <c r="C17" s="1">
        <v>35242818</v>
      </c>
      <c r="D17" s="1">
        <v>66265307</v>
      </c>
      <c r="E17" s="5">
        <v>43864</v>
      </c>
      <c r="F17" s="6">
        <v>355.97</v>
      </c>
      <c r="G17" s="1" t="s">
        <v>41</v>
      </c>
      <c r="H17" s="7">
        <v>43848</v>
      </c>
      <c r="I17" s="7">
        <v>43860</v>
      </c>
      <c r="J17" s="7">
        <v>43863</v>
      </c>
      <c r="K17" s="1" t="s">
        <v>19</v>
      </c>
      <c r="L17" s="1" t="s">
        <v>42</v>
      </c>
      <c r="M17" t="s">
        <v>29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Hoja1</vt:lpstr>
      <vt:lpstr>payment orders</vt:lpstr>
      <vt:lpstr>differences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Administracion5</dc:creator>
  <cp:lastModifiedBy>Lucky</cp:lastModifiedBy>
  <dcterms:created xsi:type="dcterms:W3CDTF">2020-02-28T09:41:00Z</dcterms:created>
  <dcterms:modified xsi:type="dcterms:W3CDTF">2020-03-04T09:56:20Z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