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 BOOKING CANCEL KEEP DEPOSIT)" sheetId="3" r:id="rId1"/>
    <sheet name="Sheet1" sheetId="4" r:id="rId2"/>
  </sheets>
  <calcPr calcId="144525"/>
</workbook>
</file>

<file path=xl/sharedStrings.xml><?xml version="1.0" encoding="utf-8"?>
<sst xmlns="http://schemas.openxmlformats.org/spreadsheetml/2006/main" count="344" uniqueCount="187">
  <si>
    <t>CIT THAILAND</t>
  </si>
  <si>
    <t>BOOKING CANCEL KEEP DEPOSIT</t>
  </si>
  <si>
    <t>Booking ID.</t>
  </si>
  <si>
    <t>Period of Stay</t>
  </si>
  <si>
    <t>No. Of Room</t>
  </si>
  <si>
    <t>No. Of Nights</t>
  </si>
  <si>
    <t>Room rate / Night</t>
  </si>
  <si>
    <t>Total Amount</t>
  </si>
  <si>
    <t>AMOUNT DEDUCT</t>
  </si>
  <si>
    <t>BALANCE LEFT</t>
  </si>
  <si>
    <t>REMARK</t>
  </si>
  <si>
    <t>28 - 31 JAN 20</t>
  </si>
  <si>
    <t>包房转预付款</t>
  </si>
  <si>
    <t>25 - 30 JAN 20</t>
  </si>
  <si>
    <t>3 - 4 FEB 20</t>
  </si>
  <si>
    <t>01- 05 FEB 20</t>
  </si>
  <si>
    <t>03 - 04 FEB 20</t>
  </si>
  <si>
    <t>03 - 05 FEB 20</t>
  </si>
  <si>
    <t>04 - 05 FEB 20</t>
  </si>
  <si>
    <t>04 - 06 FEB 20</t>
  </si>
  <si>
    <t>31 JAN 20 - 1 FEB 20</t>
  </si>
  <si>
    <t>2 - 4 FEB 20</t>
  </si>
  <si>
    <t>2 - 7 FEB 20</t>
  </si>
  <si>
    <t>31 JAN 20 - 2 FEB 20</t>
  </si>
  <si>
    <t>3- 4 FEB 20</t>
  </si>
  <si>
    <t>1- 3 FEB 20</t>
  </si>
  <si>
    <t>10-11 FEB 20</t>
  </si>
  <si>
    <t>7 - 8 FEB 20</t>
  </si>
  <si>
    <t>7 - 9 FEB 20</t>
  </si>
  <si>
    <t>3 - 5 FEB 20</t>
  </si>
  <si>
    <t>4 - 6 FEB 20</t>
  </si>
  <si>
    <t>5-6 FEB 20</t>
  </si>
  <si>
    <t>2- 4  MAR 20</t>
  </si>
  <si>
    <t>CFM. 32508</t>
  </si>
  <si>
    <t>26 - 28 FEB 20</t>
  </si>
  <si>
    <t>CFM.31559</t>
  </si>
  <si>
    <t>3 - 5 MAR 20</t>
  </si>
  <si>
    <t>CFM.32612</t>
  </si>
  <si>
    <t>3 - 7 MAR 20</t>
  </si>
  <si>
    <t>CFM.32694</t>
  </si>
  <si>
    <t>1 - 6 MAR 20</t>
  </si>
  <si>
    <t>CFM.32785</t>
  </si>
  <si>
    <t>1 - 3 MAR 20</t>
  </si>
  <si>
    <t>CFM.32792</t>
  </si>
  <si>
    <t>1 -4 MAR 20</t>
  </si>
  <si>
    <t>CFM.32793</t>
  </si>
  <si>
    <t>8 - 10 MAR 20</t>
  </si>
  <si>
    <t>CFM.32794</t>
  </si>
  <si>
    <t>CFM.32799</t>
  </si>
  <si>
    <t xml:space="preserve">1 - 3 MAR 20 </t>
  </si>
  <si>
    <t>CFM. 32825</t>
  </si>
  <si>
    <t>3-6 MAR 20</t>
  </si>
  <si>
    <t>CFM.32858</t>
  </si>
  <si>
    <t>4-8 MAR 20</t>
  </si>
  <si>
    <t>CFM.32863</t>
  </si>
  <si>
    <t>6-8 MAR 20</t>
  </si>
  <si>
    <t>CFM.32563</t>
  </si>
  <si>
    <t>6-9 MAR 20</t>
  </si>
  <si>
    <t>CFM.32704</t>
  </si>
  <si>
    <t>4-5 MAR20</t>
  </si>
  <si>
    <t>CFM.32887</t>
  </si>
  <si>
    <t>4-7 MAR 20</t>
  </si>
  <si>
    <t>CFM.32896</t>
  </si>
  <si>
    <t>4-5 MAR 20</t>
  </si>
  <si>
    <t>CFM.32898</t>
  </si>
  <si>
    <t>7 - 8 MAR 20</t>
  </si>
  <si>
    <t>CFM.32733</t>
  </si>
  <si>
    <t>8 - 13 mar 20</t>
  </si>
  <si>
    <t>CFM.32696</t>
  </si>
  <si>
    <t>CFM.32902</t>
  </si>
  <si>
    <t>5 - 7 MAR 20</t>
  </si>
  <si>
    <t>CFM.32550</t>
  </si>
  <si>
    <t>5 - 6 MAR 20</t>
  </si>
  <si>
    <t>10 - 12 MAR 20</t>
  </si>
  <si>
    <t>CFM.32945</t>
  </si>
  <si>
    <t>CFM.32964</t>
  </si>
  <si>
    <t>8 - 9 MAR 20</t>
  </si>
  <si>
    <t>CFM.32984</t>
  </si>
  <si>
    <t>12-15 MAR 20</t>
  </si>
  <si>
    <t>CFM.33005</t>
  </si>
  <si>
    <t>CFM.33006</t>
  </si>
  <si>
    <t>8-9 MAR 20</t>
  </si>
  <si>
    <t>CFM.33012</t>
  </si>
  <si>
    <t>12-14 MAR 20</t>
  </si>
  <si>
    <t>CFM.33037</t>
  </si>
  <si>
    <t>12-13 MAR 20</t>
  </si>
  <si>
    <t>CFM.33039</t>
  </si>
  <si>
    <t>14-17 MAR 20</t>
  </si>
  <si>
    <t>CFM.32579</t>
  </si>
  <si>
    <t>15-18 MAR 20</t>
  </si>
  <si>
    <t>CFM.32888</t>
  </si>
  <si>
    <t>16-18 MAR 20</t>
  </si>
  <si>
    <t>CFM.32954</t>
  </si>
  <si>
    <t>28-30 MAR 20</t>
  </si>
  <si>
    <t>TOTAL</t>
  </si>
  <si>
    <t>UPDATE AS OF 9 Mar 20</t>
  </si>
  <si>
    <t>订单编号</t>
  </si>
  <si>
    <t>房间数</t>
  </si>
  <si>
    <t>晚数</t>
  </si>
  <si>
    <t>入住人</t>
  </si>
  <si>
    <t>入住时间</t>
  </si>
  <si>
    <t>离店时间</t>
  </si>
  <si>
    <t>总成本</t>
  </si>
  <si>
    <t>采购币种</t>
  </si>
  <si>
    <t>1779781</t>
  </si>
  <si>
    <t>1</t>
  </si>
  <si>
    <t>Zhong Qian,Wang Chi</t>
  </si>
  <si>
    <t>2020/01/29</t>
  </si>
  <si>
    <t>2020/01/30</t>
  </si>
  <si>
    <t>THB</t>
  </si>
  <si>
    <t>1780761</t>
  </si>
  <si>
    <t>2</t>
  </si>
  <si>
    <t>ZHANG/YANG,LI/KEZHOU</t>
  </si>
  <si>
    <t>1778324</t>
  </si>
  <si>
    <t>LI/WEIFENG,MENG/YU  满房</t>
  </si>
  <si>
    <t>2020/01/27</t>
  </si>
  <si>
    <t>2020/01/28</t>
  </si>
  <si>
    <t>1778396</t>
  </si>
  <si>
    <t>ZHUANG YUQIONG(3 adults)</t>
  </si>
  <si>
    <t>1777637</t>
  </si>
  <si>
    <t>LIU/XIAOYU,SHEN/JIA</t>
  </si>
  <si>
    <t>2020/01/26</t>
  </si>
  <si>
    <t>1775250</t>
  </si>
  <si>
    <t>CUI/MENG,LIU/ZHICHONG</t>
  </si>
  <si>
    <t>1774916</t>
  </si>
  <si>
    <t>CUI MENG,LIU ZHICHONG</t>
  </si>
  <si>
    <t>2020/01/31</t>
  </si>
  <si>
    <t>1774910</t>
  </si>
  <si>
    <t>WANG XIUYING</t>
  </si>
  <si>
    <t>1774352</t>
  </si>
  <si>
    <t>HOU/ZHIQIANG,DING/LING</t>
  </si>
  <si>
    <t>2020/01/24</t>
  </si>
  <si>
    <t>2020/01/25</t>
  </si>
  <si>
    <t>1769060</t>
  </si>
  <si>
    <t>CHENG LIUYANG</t>
  </si>
  <si>
    <t>1767905</t>
  </si>
  <si>
    <t>HUANG TAO,FENG JIULIN</t>
  </si>
  <si>
    <t>1767726</t>
  </si>
  <si>
    <t>WANG HEYING,LI YUAN</t>
  </si>
  <si>
    <t>1766341</t>
  </si>
  <si>
    <t>CHEN WENJIN,ZHAO XIYUAN</t>
  </si>
  <si>
    <t>1767675</t>
  </si>
  <si>
    <t>ZHOU/BIN</t>
  </si>
  <si>
    <t>1764842</t>
  </si>
  <si>
    <t>Chen Lepei</t>
  </si>
  <si>
    <t>1764581</t>
  </si>
  <si>
    <t>WU PING</t>
  </si>
  <si>
    <t>1764269</t>
  </si>
  <si>
    <t>3</t>
  </si>
  <si>
    <t>SONG FEI</t>
  </si>
  <si>
    <t>1763202</t>
  </si>
  <si>
    <t>WANG SIYAO,ZHANG YIDAN</t>
  </si>
  <si>
    <t>1762123</t>
  </si>
  <si>
    <t>CHEN WANNING,MA SHUHUA</t>
  </si>
  <si>
    <t>1761827</t>
  </si>
  <si>
    <t>SHAO JING,YANG YUNYAN</t>
  </si>
  <si>
    <t>1761608</t>
  </si>
  <si>
    <t>ZHAO ZHENGXIN,ZHANG SHUYUAN,HE YUFAN</t>
  </si>
  <si>
    <t>1761208</t>
  </si>
  <si>
    <t>Zhang Jiawei,Zhang Yiwen</t>
  </si>
  <si>
    <t>1761177</t>
  </si>
  <si>
    <t>MEI YIFAN,MA YAN</t>
  </si>
  <si>
    <t>1751584</t>
  </si>
  <si>
    <t>4</t>
  </si>
  <si>
    <t>LIU LIANGYU,LIANG YAO</t>
  </si>
  <si>
    <t>1768663</t>
  </si>
  <si>
    <t>liu shuchang,liu shikuan,li ying</t>
  </si>
  <si>
    <t>1746555</t>
  </si>
  <si>
    <t>SUN HAILONG,LIANG YU</t>
  </si>
  <si>
    <t>1744716</t>
  </si>
  <si>
    <t>6</t>
  </si>
  <si>
    <t>YANG PEIJUN,YANG SONG,XUE SHUMEI,SUN XIAOYING,YANG HAOCHUN</t>
  </si>
  <si>
    <t>1741305</t>
  </si>
  <si>
    <t>SU BINGQIAN</t>
  </si>
  <si>
    <t>1738314</t>
  </si>
  <si>
    <t>Ali Raza,Hussain Namrah</t>
  </si>
  <si>
    <t>1732603</t>
  </si>
  <si>
    <t>CAI JINFENG,CAI LIANYA</t>
  </si>
  <si>
    <t>1697091</t>
  </si>
  <si>
    <t>XIE YAN,WANG SHAOBO,WANG TAO</t>
  </si>
  <si>
    <t>1695612</t>
  </si>
  <si>
    <t>DU YAO,LU PING</t>
  </si>
  <si>
    <r>
      <t>total</t>
    </r>
    <r>
      <rPr>
        <sz val="10"/>
        <rFont val="宋体"/>
        <charset val="0"/>
      </rPr>
      <t>：</t>
    </r>
  </si>
  <si>
    <t>P200316171554489</t>
  </si>
  <si>
    <t>包房款：</t>
  </si>
  <si>
    <t>包房转预付款：</t>
  </si>
  <si>
    <t>包房亏损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</si>
</sst>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_(* #,##0.00_);_(* \(#,##0.00\);_(* &quot;-&quot;??_);_(@_)"/>
  </numFmts>
  <fonts count="28">
    <font>
      <sz val="11"/>
      <color theme="1"/>
      <name val="等线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.25"/>
      <color rgb="FF0291D4"/>
      <name val="Helvetica"/>
      <charset val="0"/>
    </font>
    <font>
      <sz val="10"/>
      <name val="宋体"/>
      <charset val="0"/>
    </font>
    <font>
      <sz val="11"/>
      <color rgb="FFFF0000"/>
      <name val="等线"/>
      <charset val="134"/>
      <scheme val="minor"/>
    </font>
    <font>
      <b/>
      <sz val="11"/>
      <color theme="1"/>
      <name val="Tahoma"/>
      <charset val="134"/>
    </font>
    <font>
      <sz val="11"/>
      <color theme="1"/>
      <name val="Tahoma"/>
      <charset val="134"/>
    </font>
    <font>
      <sz val="10"/>
      <color theme="1"/>
      <name val="Tahoma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8" fillId="22" borderId="9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2" fillId="24" borderId="10" applyNumberForma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</cellStyleXfs>
  <cellXfs count="42">
    <xf numFmtId="0" fontId="0" fillId="0" borderId="0" xfId="0"/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1" fillId="0" borderId="0" xfId="0" applyNumberFormat="1" applyFont="1" applyFill="1" applyBorder="1" applyAlignment="1"/>
    <xf numFmtId="0" fontId="1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5" fillId="0" borderId="0" xfId="0" applyFont="1"/>
    <xf numFmtId="176" fontId="0" fillId="0" borderId="0" xfId="8" applyFont="1"/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76" fontId="6" fillId="0" borderId="4" xfId="8" applyFont="1" applyFill="1" applyBorder="1" applyAlignment="1">
      <alignment vertical="center"/>
    </xf>
    <xf numFmtId="176" fontId="7" fillId="0" borderId="4" xfId="8" applyFont="1" applyFill="1" applyBorder="1"/>
    <xf numFmtId="176" fontId="7" fillId="0" borderId="0" xfId="8" applyFont="1" applyFill="1"/>
    <xf numFmtId="0" fontId="6" fillId="0" borderId="4" xfId="0" applyFont="1" applyFill="1" applyBorder="1" applyAlignment="1">
      <alignment horizontal="center" vertical="center"/>
    </xf>
    <xf numFmtId="16" fontId="6" fillId="0" borderId="4" xfId="0" applyNumberFormat="1" applyFont="1" applyFill="1" applyBorder="1" applyAlignment="1">
      <alignment horizontal="center" vertical="center"/>
    </xf>
    <xf numFmtId="176" fontId="6" fillId="0" borderId="4" xfId="8" applyFont="1" applyFill="1" applyBorder="1" applyAlignment="1">
      <alignment horizontal="center" vertical="center"/>
    </xf>
    <xf numFmtId="176" fontId="6" fillId="0" borderId="4" xfId="8" applyFont="1" applyFill="1" applyBorder="1"/>
    <xf numFmtId="0" fontId="7" fillId="0" borderId="4" xfId="0" applyFont="1" applyFill="1" applyBorder="1" applyAlignment="1">
      <alignment horizontal="left"/>
    </xf>
    <xf numFmtId="0" fontId="7" fillId="0" borderId="4" xfId="0" applyFont="1" applyFill="1" applyBorder="1" applyAlignment="1">
      <alignment horizontal="center" vertical="center"/>
    </xf>
    <xf numFmtId="3" fontId="7" fillId="0" borderId="4" xfId="0" applyNumberFormat="1" applyFont="1" applyFill="1" applyBorder="1" applyAlignment="1">
      <alignment horizontal="center" vertical="center"/>
    </xf>
    <xf numFmtId="176" fontId="7" fillId="0" borderId="4" xfId="8" applyFont="1" applyFill="1" applyBorder="1" applyAlignment="1">
      <alignment horizontal="center" vertical="center"/>
    </xf>
    <xf numFmtId="176" fontId="7" fillId="2" borderId="4" xfId="8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4" xfId="0" applyFont="1" applyBorder="1" applyAlignment="1">
      <alignment horizontal="left"/>
    </xf>
    <xf numFmtId="16" fontId="7" fillId="0" borderId="4" xfId="0" applyNumberFormat="1" applyFont="1" applyFill="1" applyBorder="1" applyAlignment="1">
      <alignment horizontal="left"/>
    </xf>
    <xf numFmtId="17" fontId="7" fillId="0" borderId="4" xfId="0" applyNumberFormat="1" applyFont="1" applyFill="1" applyBorder="1" applyAlignment="1">
      <alignment horizontal="left"/>
    </xf>
    <xf numFmtId="0" fontId="7" fillId="0" borderId="0" xfId="0" applyFont="1" applyFill="1" applyBorder="1"/>
    <xf numFmtId="0" fontId="6" fillId="0" borderId="5" xfId="0" applyFont="1" applyFill="1" applyBorder="1"/>
    <xf numFmtId="176" fontId="6" fillId="0" borderId="5" xfId="8" applyFont="1" applyFill="1" applyBorder="1"/>
    <xf numFmtId="176" fontId="6" fillId="0" borderId="0" xfId="8" applyFont="1"/>
    <xf numFmtId="176" fontId="7" fillId="0" borderId="0" xfId="8" applyFont="1" applyFill="1" applyBorder="1"/>
    <xf numFmtId="176" fontId="7" fillId="0" borderId="0" xfId="8" applyFont="1"/>
    <xf numFmtId="0" fontId="5" fillId="0" borderId="4" xfId="0" applyFont="1" applyBorder="1"/>
    <xf numFmtId="0" fontId="0" fillId="0" borderId="4" xfId="0" applyBorder="1"/>
    <xf numFmtId="0" fontId="7" fillId="0" borderId="0" xfId="0" applyFont="1" applyFill="1" applyAlignment="1">
      <alignment horizontal="left"/>
    </xf>
    <xf numFmtId="0" fontId="0" fillId="0" borderId="0" xfId="0" applyFont="1" applyFill="1"/>
    <xf numFmtId="176" fontId="0" fillId="0" borderId="0" xfId="8" applyFont="1" applyFill="1"/>
    <xf numFmtId="0" fontId="0" fillId="0" borderId="0" xfId="0" applyFill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8"/>
  <sheetViews>
    <sheetView tabSelected="1" workbookViewId="0">
      <pane ySplit="2" topLeftCell="A48" activePane="bottomLeft" state="frozen"/>
      <selection/>
      <selection pane="bottomLeft" activeCell="I66" sqref="I66"/>
    </sheetView>
  </sheetViews>
  <sheetFormatPr defaultColWidth="9" defaultRowHeight="13.5"/>
  <cols>
    <col min="1" max="1" width="18.5666666666667" customWidth="1"/>
    <col min="2" max="2" width="23.425" customWidth="1"/>
    <col min="3" max="4" width="18.425" customWidth="1"/>
    <col min="5" max="5" width="19.425" customWidth="1"/>
    <col min="6" max="6" width="35.425" style="10" customWidth="1"/>
    <col min="7" max="7" width="20" style="10" customWidth="1"/>
    <col min="8" max="8" width="19.425" style="10" customWidth="1"/>
    <col min="9" max="9" width="37.425" customWidth="1"/>
  </cols>
  <sheetData>
    <row r="1" ht="20.1" customHeight="1" spans="1:8">
      <c r="A1" s="11" t="s">
        <v>0</v>
      </c>
      <c r="B1" s="12"/>
      <c r="C1" s="12"/>
      <c r="D1" s="12"/>
      <c r="E1" s="13"/>
      <c r="F1" s="14" t="s">
        <v>1</v>
      </c>
      <c r="G1" s="15"/>
      <c r="H1" s="16"/>
    </row>
    <row r="2" ht="20.1" customHeight="1" spans="1:9">
      <c r="A2" s="17" t="s">
        <v>2</v>
      </c>
      <c r="B2" s="17" t="s">
        <v>3</v>
      </c>
      <c r="C2" s="18" t="s">
        <v>4</v>
      </c>
      <c r="D2" s="18" t="s">
        <v>5</v>
      </c>
      <c r="E2" s="18" t="s">
        <v>6</v>
      </c>
      <c r="F2" s="19" t="s">
        <v>7</v>
      </c>
      <c r="G2" s="19" t="s">
        <v>8</v>
      </c>
      <c r="H2" s="20" t="s">
        <v>9</v>
      </c>
      <c r="I2" s="18" t="s">
        <v>10</v>
      </c>
    </row>
    <row r="3" s="9" customFormat="1" ht="20.1" customHeight="1" spans="1:9">
      <c r="A3" s="21">
        <v>1764269</v>
      </c>
      <c r="B3" s="21" t="s">
        <v>11</v>
      </c>
      <c r="C3" s="22">
        <v>1</v>
      </c>
      <c r="D3" s="22">
        <v>3</v>
      </c>
      <c r="E3" s="23">
        <v>4280</v>
      </c>
      <c r="F3" s="24">
        <f t="shared" ref="F3:F26" si="0">D3*E3</f>
        <v>12840</v>
      </c>
      <c r="G3" s="15"/>
      <c r="H3" s="25">
        <f>F3-G3</f>
        <v>12840</v>
      </c>
      <c r="I3" s="36" t="s">
        <v>12</v>
      </c>
    </row>
    <row r="4" s="9" customFormat="1" ht="20.1" customHeight="1" spans="1:9">
      <c r="A4" s="21">
        <v>1754676</v>
      </c>
      <c r="B4" s="21" t="s">
        <v>13</v>
      </c>
      <c r="C4" s="22">
        <v>1</v>
      </c>
      <c r="D4" s="22">
        <v>5</v>
      </c>
      <c r="E4" s="23">
        <v>4530</v>
      </c>
      <c r="F4" s="24">
        <v>22650</v>
      </c>
      <c r="G4" s="15"/>
      <c r="H4" s="25">
        <f>H3+F4-G4</f>
        <v>35490</v>
      </c>
      <c r="I4" s="36" t="s">
        <v>12</v>
      </c>
    </row>
    <row r="5" ht="20.1" customHeight="1" spans="1:10">
      <c r="A5" s="21">
        <v>1730191</v>
      </c>
      <c r="B5" s="21" t="s">
        <v>14</v>
      </c>
      <c r="C5" s="22">
        <v>1</v>
      </c>
      <c r="D5" s="22">
        <v>1</v>
      </c>
      <c r="E5" s="22">
        <v>3400</v>
      </c>
      <c r="F5" s="24">
        <f t="shared" si="0"/>
        <v>3400</v>
      </c>
      <c r="G5" s="15"/>
      <c r="H5" s="25">
        <f>SUM(H4+F5-G5)</f>
        <v>38890</v>
      </c>
      <c r="I5" s="37"/>
      <c r="J5" s="9"/>
    </row>
    <row r="6" ht="20.1" customHeight="1" spans="1:10">
      <c r="A6" s="21">
        <v>1728684</v>
      </c>
      <c r="B6" s="21" t="s">
        <v>15</v>
      </c>
      <c r="C6" s="22">
        <v>2</v>
      </c>
      <c r="D6" s="22">
        <v>8</v>
      </c>
      <c r="E6" s="22">
        <v>3400</v>
      </c>
      <c r="F6" s="24">
        <f t="shared" ref="F6:F8" si="1">D6*E6</f>
        <v>27200</v>
      </c>
      <c r="G6" s="15"/>
      <c r="H6" s="25">
        <f t="shared" ref="H6:H62" si="2">SUM(H5+F6-G6)</f>
        <v>66090</v>
      </c>
      <c r="I6" s="37"/>
      <c r="J6" s="9"/>
    </row>
    <row r="7" ht="20.1" customHeight="1" spans="1:10">
      <c r="A7" s="21">
        <v>1730186</v>
      </c>
      <c r="B7" s="21" t="s">
        <v>16</v>
      </c>
      <c r="C7" s="22">
        <v>1</v>
      </c>
      <c r="D7" s="22">
        <v>1</v>
      </c>
      <c r="E7" s="22">
        <v>3400</v>
      </c>
      <c r="F7" s="24">
        <f t="shared" si="1"/>
        <v>3400</v>
      </c>
      <c r="G7" s="15"/>
      <c r="H7" s="25">
        <f t="shared" si="2"/>
        <v>69490</v>
      </c>
      <c r="I7" s="37"/>
      <c r="J7" s="9"/>
    </row>
    <row r="8" ht="20.1" customHeight="1" spans="1:10">
      <c r="A8" s="21">
        <v>1704259</v>
      </c>
      <c r="B8" s="21" t="s">
        <v>16</v>
      </c>
      <c r="C8" s="22">
        <v>1</v>
      </c>
      <c r="D8" s="22">
        <v>1</v>
      </c>
      <c r="E8" s="22">
        <v>3650</v>
      </c>
      <c r="F8" s="24">
        <f t="shared" si="1"/>
        <v>3650</v>
      </c>
      <c r="G8" s="15"/>
      <c r="H8" s="25">
        <f t="shared" si="2"/>
        <v>73140</v>
      </c>
      <c r="I8" s="37"/>
      <c r="J8" s="9"/>
    </row>
    <row r="9" ht="20.1" customHeight="1" spans="1:10">
      <c r="A9" s="21">
        <v>1722991</v>
      </c>
      <c r="B9" s="21" t="s">
        <v>17</v>
      </c>
      <c r="C9" s="22">
        <v>1</v>
      </c>
      <c r="D9" s="22">
        <v>2</v>
      </c>
      <c r="E9" s="22">
        <v>3650</v>
      </c>
      <c r="F9" s="24">
        <f t="shared" si="0"/>
        <v>7300</v>
      </c>
      <c r="G9" s="15"/>
      <c r="H9" s="25">
        <f t="shared" si="2"/>
        <v>80440</v>
      </c>
      <c r="I9" s="37"/>
      <c r="J9" s="9"/>
    </row>
    <row r="10" ht="20.1" customHeight="1" spans="1:10">
      <c r="A10" s="21">
        <v>1730194</v>
      </c>
      <c r="B10" s="21" t="s">
        <v>18</v>
      </c>
      <c r="C10" s="22">
        <v>1</v>
      </c>
      <c r="D10" s="22">
        <v>1</v>
      </c>
      <c r="E10" s="22">
        <v>3400</v>
      </c>
      <c r="F10" s="24">
        <f t="shared" si="0"/>
        <v>3400</v>
      </c>
      <c r="G10" s="15"/>
      <c r="H10" s="25">
        <f t="shared" si="2"/>
        <v>83840</v>
      </c>
      <c r="I10" s="37"/>
      <c r="J10" s="9"/>
    </row>
    <row r="11" ht="20.1" customHeight="1" spans="1:10">
      <c r="A11" s="21">
        <v>1730196</v>
      </c>
      <c r="B11" s="21" t="s">
        <v>18</v>
      </c>
      <c r="C11" s="22">
        <v>1</v>
      </c>
      <c r="D11" s="22">
        <v>1</v>
      </c>
      <c r="E11" s="22">
        <v>3400</v>
      </c>
      <c r="F11" s="24">
        <f t="shared" si="0"/>
        <v>3400</v>
      </c>
      <c r="G11" s="15"/>
      <c r="H11" s="25">
        <f t="shared" si="2"/>
        <v>87240</v>
      </c>
      <c r="I11" s="37"/>
      <c r="J11" s="9"/>
    </row>
    <row r="12" ht="20.1" customHeight="1" spans="1:10">
      <c r="A12" s="21">
        <v>1712236</v>
      </c>
      <c r="B12" s="21" t="s">
        <v>19</v>
      </c>
      <c r="C12" s="22">
        <v>1</v>
      </c>
      <c r="D12" s="22">
        <v>2</v>
      </c>
      <c r="E12" s="22">
        <v>4800</v>
      </c>
      <c r="F12" s="24">
        <f t="shared" si="0"/>
        <v>9600</v>
      </c>
      <c r="G12" s="15"/>
      <c r="H12" s="25">
        <f t="shared" si="2"/>
        <v>96840</v>
      </c>
      <c r="I12" s="37"/>
      <c r="J12" s="9"/>
    </row>
    <row r="13" ht="20.1" customHeight="1" spans="1:10">
      <c r="A13" s="21">
        <v>1721848</v>
      </c>
      <c r="B13" s="21" t="s">
        <v>20</v>
      </c>
      <c r="C13" s="22">
        <v>1</v>
      </c>
      <c r="D13" s="22">
        <v>1</v>
      </c>
      <c r="E13" s="22">
        <v>3650</v>
      </c>
      <c r="F13" s="24">
        <f t="shared" si="0"/>
        <v>3650</v>
      </c>
      <c r="G13" s="15"/>
      <c r="H13" s="25">
        <f t="shared" si="2"/>
        <v>100490</v>
      </c>
      <c r="I13" s="37"/>
      <c r="J13" s="9"/>
    </row>
    <row r="14" ht="20.1" customHeight="1" spans="1:10">
      <c r="A14" s="21">
        <v>1721842</v>
      </c>
      <c r="B14" s="21" t="s">
        <v>20</v>
      </c>
      <c r="C14" s="22">
        <v>1</v>
      </c>
      <c r="D14" s="22">
        <v>1</v>
      </c>
      <c r="E14" s="22">
        <v>3650</v>
      </c>
      <c r="F14" s="24">
        <f t="shared" si="0"/>
        <v>3650</v>
      </c>
      <c r="G14" s="15"/>
      <c r="H14" s="25">
        <f t="shared" si="2"/>
        <v>104140</v>
      </c>
      <c r="I14" s="37"/>
      <c r="J14" s="9"/>
    </row>
    <row r="15" ht="20.1" customHeight="1" spans="1:10">
      <c r="A15" s="21">
        <v>1736085</v>
      </c>
      <c r="B15" s="21" t="s">
        <v>21</v>
      </c>
      <c r="C15" s="22">
        <v>1</v>
      </c>
      <c r="D15" s="22">
        <v>2</v>
      </c>
      <c r="E15" s="22">
        <v>3400</v>
      </c>
      <c r="F15" s="24">
        <f t="shared" si="0"/>
        <v>6800</v>
      </c>
      <c r="G15" s="15"/>
      <c r="H15" s="25">
        <f t="shared" si="2"/>
        <v>110940</v>
      </c>
      <c r="I15" s="37"/>
      <c r="J15" s="9"/>
    </row>
    <row r="16" ht="20.1" customHeight="1" spans="1:10">
      <c r="A16" s="21">
        <v>1739048</v>
      </c>
      <c r="B16" s="21" t="s">
        <v>22</v>
      </c>
      <c r="C16" s="22">
        <v>1</v>
      </c>
      <c r="D16" s="22">
        <v>5</v>
      </c>
      <c r="E16" s="22">
        <v>3400</v>
      </c>
      <c r="F16" s="24">
        <f t="shared" si="0"/>
        <v>17000</v>
      </c>
      <c r="G16" s="15"/>
      <c r="H16" s="25">
        <f t="shared" si="2"/>
        <v>127940</v>
      </c>
      <c r="I16" s="37"/>
      <c r="J16" s="9"/>
    </row>
    <row r="17" ht="20.1" customHeight="1" spans="1:10">
      <c r="A17" s="21">
        <v>1768516</v>
      </c>
      <c r="B17" s="21" t="s">
        <v>23</v>
      </c>
      <c r="C17" s="22">
        <v>1</v>
      </c>
      <c r="D17" s="22">
        <v>2</v>
      </c>
      <c r="E17" s="22">
        <v>6080</v>
      </c>
      <c r="F17" s="24">
        <f t="shared" si="0"/>
        <v>12160</v>
      </c>
      <c r="G17" s="15"/>
      <c r="H17" s="25">
        <f t="shared" si="2"/>
        <v>140100</v>
      </c>
      <c r="I17" s="37"/>
      <c r="J17" s="9"/>
    </row>
    <row r="18" ht="20.1" customHeight="1" spans="1:10">
      <c r="A18" s="21">
        <v>1727942</v>
      </c>
      <c r="B18" s="21" t="s">
        <v>24</v>
      </c>
      <c r="C18" s="22">
        <v>1</v>
      </c>
      <c r="D18" s="22">
        <v>1</v>
      </c>
      <c r="E18" s="22">
        <v>3650</v>
      </c>
      <c r="F18" s="24">
        <f t="shared" si="0"/>
        <v>3650</v>
      </c>
      <c r="G18" s="15"/>
      <c r="H18" s="25">
        <f t="shared" si="2"/>
        <v>143750</v>
      </c>
      <c r="I18" s="37"/>
      <c r="J18" s="9"/>
    </row>
    <row r="19" ht="20.1" customHeight="1" spans="1:10">
      <c r="A19" s="21">
        <v>1705580</v>
      </c>
      <c r="B19" s="21" t="s">
        <v>25</v>
      </c>
      <c r="C19" s="22">
        <v>1</v>
      </c>
      <c r="D19" s="22">
        <v>2</v>
      </c>
      <c r="E19" s="22">
        <v>3900</v>
      </c>
      <c r="F19" s="24">
        <f t="shared" si="0"/>
        <v>7800</v>
      </c>
      <c r="G19" s="15"/>
      <c r="H19" s="25">
        <f t="shared" si="2"/>
        <v>151550</v>
      </c>
      <c r="I19" s="37"/>
      <c r="J19" s="9"/>
    </row>
    <row r="20" ht="20.1" customHeight="1" spans="1:10">
      <c r="A20" s="21">
        <v>1750966</v>
      </c>
      <c r="B20" s="21" t="s">
        <v>26</v>
      </c>
      <c r="C20" s="22">
        <v>2</v>
      </c>
      <c r="D20" s="22">
        <v>2</v>
      </c>
      <c r="E20" s="22">
        <v>3400</v>
      </c>
      <c r="F20" s="24">
        <f t="shared" si="0"/>
        <v>6800</v>
      </c>
      <c r="G20" s="15"/>
      <c r="H20" s="25">
        <f t="shared" si="2"/>
        <v>158350</v>
      </c>
      <c r="I20" s="37"/>
      <c r="J20" s="9"/>
    </row>
    <row r="21" ht="20.1" customHeight="1" spans="1:10">
      <c r="A21" s="21">
        <v>1729755</v>
      </c>
      <c r="B21" s="21" t="s">
        <v>27</v>
      </c>
      <c r="C21" s="22">
        <v>1</v>
      </c>
      <c r="D21" s="22">
        <v>1</v>
      </c>
      <c r="E21" s="22">
        <v>3900</v>
      </c>
      <c r="F21" s="24">
        <f t="shared" si="0"/>
        <v>3900</v>
      </c>
      <c r="G21" s="15"/>
      <c r="H21" s="25">
        <f t="shared" si="2"/>
        <v>162250</v>
      </c>
      <c r="I21" s="37"/>
      <c r="J21" s="9"/>
    </row>
    <row r="22" ht="20.1" customHeight="1" spans="1:10">
      <c r="A22" s="21">
        <v>1736448</v>
      </c>
      <c r="B22" s="21" t="s">
        <v>28</v>
      </c>
      <c r="C22" s="22">
        <v>2</v>
      </c>
      <c r="D22" s="22">
        <v>4</v>
      </c>
      <c r="E22" s="22">
        <v>3400</v>
      </c>
      <c r="F22" s="24">
        <f t="shared" si="0"/>
        <v>13600</v>
      </c>
      <c r="G22" s="15"/>
      <c r="H22" s="25">
        <f t="shared" si="2"/>
        <v>175850</v>
      </c>
      <c r="I22" s="37"/>
      <c r="J22" s="9"/>
    </row>
    <row r="23" ht="20.1" customHeight="1" spans="1:10">
      <c r="A23" s="21">
        <v>1767535</v>
      </c>
      <c r="B23" s="21" t="s">
        <v>29</v>
      </c>
      <c r="C23" s="22">
        <v>1</v>
      </c>
      <c r="D23" s="22">
        <v>2</v>
      </c>
      <c r="E23" s="22">
        <v>5180</v>
      </c>
      <c r="F23" s="24">
        <f t="shared" si="0"/>
        <v>10360</v>
      </c>
      <c r="G23" s="15"/>
      <c r="H23" s="25">
        <f t="shared" si="2"/>
        <v>186210</v>
      </c>
      <c r="I23" s="37"/>
      <c r="J23" s="9"/>
    </row>
    <row r="24" ht="20.1" customHeight="1" spans="1:10">
      <c r="A24" s="21">
        <v>1739816</v>
      </c>
      <c r="B24" s="21" t="s">
        <v>30</v>
      </c>
      <c r="C24" s="22">
        <v>1</v>
      </c>
      <c r="D24" s="22">
        <v>2</v>
      </c>
      <c r="E24" s="22">
        <v>3900</v>
      </c>
      <c r="F24" s="24">
        <f t="shared" si="0"/>
        <v>7800</v>
      </c>
      <c r="G24" s="15"/>
      <c r="H24" s="25">
        <f t="shared" si="2"/>
        <v>194010</v>
      </c>
      <c r="I24" s="37"/>
      <c r="J24" s="9"/>
    </row>
    <row r="25" ht="20.1" customHeight="1" spans="1:10">
      <c r="A25" s="21">
        <v>1742060</v>
      </c>
      <c r="B25" s="21" t="s">
        <v>31</v>
      </c>
      <c r="C25" s="22">
        <v>1</v>
      </c>
      <c r="D25" s="22">
        <v>1</v>
      </c>
      <c r="E25" s="22">
        <v>3650</v>
      </c>
      <c r="F25" s="24">
        <f t="shared" si="0"/>
        <v>3650</v>
      </c>
      <c r="G25" s="15"/>
      <c r="H25" s="25">
        <f t="shared" si="2"/>
        <v>197660</v>
      </c>
      <c r="I25" s="37"/>
      <c r="J25" s="9"/>
    </row>
    <row r="26" ht="20.1" customHeight="1" spans="1:10">
      <c r="A26" s="21">
        <v>1706513</v>
      </c>
      <c r="B26" s="21" t="s">
        <v>28</v>
      </c>
      <c r="C26" s="22">
        <v>1</v>
      </c>
      <c r="D26" s="22">
        <v>2</v>
      </c>
      <c r="E26" s="22">
        <v>3400</v>
      </c>
      <c r="F26" s="24">
        <f t="shared" si="0"/>
        <v>6800</v>
      </c>
      <c r="G26" s="15"/>
      <c r="H26" s="25">
        <f t="shared" si="2"/>
        <v>204460</v>
      </c>
      <c r="I26" s="37"/>
      <c r="J26" s="9"/>
    </row>
    <row r="27" ht="20.1" customHeight="1" spans="1:10">
      <c r="A27" s="21">
        <v>1789820</v>
      </c>
      <c r="B27" s="21" t="s">
        <v>32</v>
      </c>
      <c r="C27" s="22">
        <v>1</v>
      </c>
      <c r="D27" s="22">
        <v>2</v>
      </c>
      <c r="E27" s="22">
        <v>2150</v>
      </c>
      <c r="F27" s="24"/>
      <c r="G27" s="15">
        <v>4300</v>
      </c>
      <c r="H27" s="25">
        <f t="shared" si="2"/>
        <v>200160</v>
      </c>
      <c r="I27" s="37" t="s">
        <v>33</v>
      </c>
      <c r="J27" s="9"/>
    </row>
    <row r="28" ht="20.1" customHeight="1" spans="1:10">
      <c r="A28" s="26">
        <v>1744456</v>
      </c>
      <c r="B28" s="21" t="s">
        <v>34</v>
      </c>
      <c r="C28" s="22">
        <v>1</v>
      </c>
      <c r="D28" s="22">
        <v>2</v>
      </c>
      <c r="E28" s="22">
        <v>3400</v>
      </c>
      <c r="F28" s="24"/>
      <c r="G28" s="15">
        <v>6800</v>
      </c>
      <c r="H28" s="25">
        <f t="shared" si="2"/>
        <v>193360</v>
      </c>
      <c r="I28" s="37" t="s">
        <v>35</v>
      </c>
      <c r="J28" s="9"/>
    </row>
    <row r="29" ht="20.1" customHeight="1" spans="1:10">
      <c r="A29" s="21">
        <v>1792519</v>
      </c>
      <c r="B29" s="21" t="s">
        <v>36</v>
      </c>
      <c r="C29" s="22">
        <v>2</v>
      </c>
      <c r="D29" s="22">
        <v>2</v>
      </c>
      <c r="E29" s="22">
        <v>1900</v>
      </c>
      <c r="F29" s="24"/>
      <c r="G29" s="15">
        <v>7600</v>
      </c>
      <c r="H29" s="25">
        <f t="shared" si="2"/>
        <v>185760</v>
      </c>
      <c r="I29" s="37" t="s">
        <v>37</v>
      </c>
      <c r="J29" s="9"/>
    </row>
    <row r="30" ht="20.1" customHeight="1" spans="1:10">
      <c r="A30" s="21">
        <v>1794379</v>
      </c>
      <c r="B30" s="21" t="s">
        <v>38</v>
      </c>
      <c r="C30" s="22">
        <v>1</v>
      </c>
      <c r="D30" s="22">
        <v>4</v>
      </c>
      <c r="E30" s="22">
        <v>1900</v>
      </c>
      <c r="F30" s="24"/>
      <c r="G30" s="15">
        <v>7600</v>
      </c>
      <c r="H30" s="25">
        <f t="shared" si="2"/>
        <v>178160</v>
      </c>
      <c r="I30" s="37" t="s">
        <v>39</v>
      </c>
      <c r="J30" s="9"/>
    </row>
    <row r="31" ht="20.1" customHeight="1" spans="1:10">
      <c r="A31" s="21">
        <v>1796519</v>
      </c>
      <c r="B31" s="21" t="s">
        <v>40</v>
      </c>
      <c r="C31" s="22">
        <v>1</v>
      </c>
      <c r="D31" s="22">
        <v>5</v>
      </c>
      <c r="E31" s="22">
        <v>2400</v>
      </c>
      <c r="F31" s="24"/>
      <c r="G31" s="15">
        <v>12000</v>
      </c>
      <c r="H31" s="25">
        <f t="shared" si="2"/>
        <v>166160</v>
      </c>
      <c r="I31" s="37" t="s">
        <v>41</v>
      </c>
      <c r="J31" s="9"/>
    </row>
    <row r="32" ht="20.1" customHeight="1" spans="1:10">
      <c r="A32" s="21">
        <v>1796641</v>
      </c>
      <c r="B32" s="21" t="s">
        <v>42</v>
      </c>
      <c r="C32" s="22">
        <v>1</v>
      </c>
      <c r="D32" s="22">
        <v>2</v>
      </c>
      <c r="E32" s="22">
        <v>1900</v>
      </c>
      <c r="F32" s="24"/>
      <c r="G32" s="15">
        <v>3800</v>
      </c>
      <c r="H32" s="25">
        <f t="shared" si="2"/>
        <v>162360</v>
      </c>
      <c r="I32" s="37" t="s">
        <v>43</v>
      </c>
      <c r="J32" s="9"/>
    </row>
    <row r="33" ht="20.1" customHeight="1" spans="1:10">
      <c r="A33" s="21">
        <v>1796667</v>
      </c>
      <c r="B33" s="21" t="s">
        <v>44</v>
      </c>
      <c r="C33" s="22">
        <v>1</v>
      </c>
      <c r="D33" s="22">
        <v>3</v>
      </c>
      <c r="E33" s="22">
        <v>1900</v>
      </c>
      <c r="F33" s="24"/>
      <c r="G33" s="15">
        <v>5700</v>
      </c>
      <c r="H33" s="25">
        <f t="shared" si="2"/>
        <v>156660</v>
      </c>
      <c r="I33" s="37" t="s">
        <v>45</v>
      </c>
      <c r="J33" s="9"/>
    </row>
    <row r="34" ht="20.1" customHeight="1" spans="1:10">
      <c r="A34" s="21">
        <v>1796656</v>
      </c>
      <c r="B34" s="21" t="s">
        <v>46</v>
      </c>
      <c r="C34" s="22">
        <v>1</v>
      </c>
      <c r="D34" s="22">
        <v>2</v>
      </c>
      <c r="E34" s="22">
        <v>1900</v>
      </c>
      <c r="F34" s="24"/>
      <c r="G34" s="15">
        <v>3800</v>
      </c>
      <c r="H34" s="25">
        <f t="shared" si="2"/>
        <v>152860</v>
      </c>
      <c r="I34" s="37" t="s">
        <v>47</v>
      </c>
      <c r="J34" s="9"/>
    </row>
    <row r="35" ht="20.1" customHeight="1" spans="1:10">
      <c r="A35" s="21">
        <v>1796740</v>
      </c>
      <c r="B35" s="21" t="s">
        <v>42</v>
      </c>
      <c r="C35" s="22">
        <v>1</v>
      </c>
      <c r="D35" s="22">
        <v>2</v>
      </c>
      <c r="E35" s="22">
        <v>3200</v>
      </c>
      <c r="F35" s="24"/>
      <c r="G35" s="15">
        <v>6400</v>
      </c>
      <c r="H35" s="25">
        <f t="shared" si="2"/>
        <v>146460</v>
      </c>
      <c r="I35" s="37" t="s">
        <v>48</v>
      </c>
      <c r="J35" s="9"/>
    </row>
    <row r="36" ht="20.1" customHeight="1" spans="1:10">
      <c r="A36" s="27">
        <v>1797544</v>
      </c>
      <c r="B36" s="27" t="s">
        <v>49</v>
      </c>
      <c r="C36" s="22">
        <v>1</v>
      </c>
      <c r="D36" s="22">
        <v>2</v>
      </c>
      <c r="E36" s="22">
        <v>3200</v>
      </c>
      <c r="F36" s="24"/>
      <c r="G36" s="15">
        <v>6400</v>
      </c>
      <c r="H36" s="25">
        <f t="shared" si="2"/>
        <v>140060</v>
      </c>
      <c r="I36" s="37" t="s">
        <v>50</v>
      </c>
      <c r="J36" s="9"/>
    </row>
    <row r="37" ht="20.1" customHeight="1" spans="1:10">
      <c r="A37" s="21">
        <v>1798594</v>
      </c>
      <c r="B37" s="21" t="s">
        <v>51</v>
      </c>
      <c r="C37" s="22">
        <v>1</v>
      </c>
      <c r="D37" s="22">
        <v>3</v>
      </c>
      <c r="E37" s="22">
        <v>3200</v>
      </c>
      <c r="F37" s="24"/>
      <c r="G37" s="15">
        <v>9600</v>
      </c>
      <c r="H37" s="25">
        <f t="shared" si="2"/>
        <v>130460</v>
      </c>
      <c r="I37" s="37" t="s">
        <v>52</v>
      </c>
      <c r="J37" s="9"/>
    </row>
    <row r="38" ht="20.1" customHeight="1" spans="1:10">
      <c r="A38" s="21">
        <v>1798637</v>
      </c>
      <c r="B38" s="21" t="s">
        <v>53</v>
      </c>
      <c r="C38" s="22">
        <v>1</v>
      </c>
      <c r="D38" s="22">
        <v>4</v>
      </c>
      <c r="E38" s="22">
        <v>2400</v>
      </c>
      <c r="F38" s="24"/>
      <c r="G38" s="15">
        <v>9600</v>
      </c>
      <c r="H38" s="25">
        <f t="shared" si="2"/>
        <v>120860</v>
      </c>
      <c r="I38" s="37" t="s">
        <v>54</v>
      </c>
      <c r="J38" s="9"/>
    </row>
    <row r="39" ht="20.1" customHeight="1" spans="1:10">
      <c r="A39" s="21">
        <v>1791311</v>
      </c>
      <c r="B39" s="21" t="s">
        <v>55</v>
      </c>
      <c r="C39" s="22">
        <v>1</v>
      </c>
      <c r="D39" s="22">
        <v>2</v>
      </c>
      <c r="E39" s="22">
        <v>1900</v>
      </c>
      <c r="F39" s="24"/>
      <c r="G39" s="15">
        <v>3800</v>
      </c>
      <c r="H39" s="25">
        <f t="shared" si="2"/>
        <v>117060</v>
      </c>
      <c r="I39" s="37" t="s">
        <v>56</v>
      </c>
      <c r="J39" s="9"/>
    </row>
    <row r="40" ht="20.1" customHeight="1" spans="1:10">
      <c r="A40" s="21">
        <v>1794544</v>
      </c>
      <c r="B40" s="21" t="s">
        <v>57</v>
      </c>
      <c r="C40" s="22">
        <v>1</v>
      </c>
      <c r="D40" s="22">
        <v>3</v>
      </c>
      <c r="E40" s="22">
        <v>1900</v>
      </c>
      <c r="F40" s="24"/>
      <c r="G40" s="15">
        <v>5700</v>
      </c>
      <c r="H40" s="25">
        <f t="shared" si="2"/>
        <v>111360</v>
      </c>
      <c r="I40" s="37" t="s">
        <v>58</v>
      </c>
      <c r="J40" s="9"/>
    </row>
    <row r="41" ht="20.1" customHeight="1" spans="1:10">
      <c r="A41" s="21">
        <v>1799086</v>
      </c>
      <c r="B41" s="28" t="s">
        <v>59</v>
      </c>
      <c r="C41" s="22">
        <v>1</v>
      </c>
      <c r="D41" s="22">
        <v>1</v>
      </c>
      <c r="E41" s="22">
        <v>3200</v>
      </c>
      <c r="F41" s="24"/>
      <c r="G41" s="15">
        <v>3200</v>
      </c>
      <c r="H41" s="25">
        <f t="shared" si="2"/>
        <v>108160</v>
      </c>
      <c r="I41" s="37" t="s">
        <v>60</v>
      </c>
      <c r="J41" s="9"/>
    </row>
    <row r="42" ht="20.1" customHeight="1" spans="1:10">
      <c r="A42" s="21">
        <v>1799131</v>
      </c>
      <c r="B42" s="21" t="s">
        <v>61</v>
      </c>
      <c r="C42" s="22">
        <v>1</v>
      </c>
      <c r="D42" s="22">
        <v>3</v>
      </c>
      <c r="E42" s="22">
        <v>2400</v>
      </c>
      <c r="F42" s="24"/>
      <c r="G42" s="15">
        <v>7200</v>
      </c>
      <c r="H42" s="25">
        <f t="shared" si="2"/>
        <v>100960</v>
      </c>
      <c r="I42" s="37" t="s">
        <v>62</v>
      </c>
      <c r="J42" s="9"/>
    </row>
    <row r="43" ht="20.1" customHeight="1" spans="1:10">
      <c r="A43" s="21">
        <v>1799203</v>
      </c>
      <c r="B43" s="21" t="s">
        <v>63</v>
      </c>
      <c r="C43" s="22">
        <v>1</v>
      </c>
      <c r="D43" s="22">
        <v>1</v>
      </c>
      <c r="E43" s="22">
        <v>2400</v>
      </c>
      <c r="F43" s="24"/>
      <c r="G43" s="15">
        <v>2400</v>
      </c>
      <c r="H43" s="25">
        <f t="shared" si="2"/>
        <v>98560</v>
      </c>
      <c r="I43" s="37" t="s">
        <v>64</v>
      </c>
      <c r="J43" s="9"/>
    </row>
    <row r="44" ht="20.1" customHeight="1" spans="1:10">
      <c r="A44" s="21">
        <v>1795169</v>
      </c>
      <c r="B44" s="21" t="s">
        <v>65</v>
      </c>
      <c r="C44" s="22">
        <v>1</v>
      </c>
      <c r="D44" s="22">
        <v>1</v>
      </c>
      <c r="E44" s="22">
        <v>1900</v>
      </c>
      <c r="F44" s="24"/>
      <c r="G44" s="15">
        <v>1900</v>
      </c>
      <c r="H44" s="25">
        <f t="shared" si="2"/>
        <v>96660</v>
      </c>
      <c r="I44" s="37" t="s">
        <v>66</v>
      </c>
      <c r="J44" s="9"/>
    </row>
    <row r="45" ht="20.1" customHeight="1" spans="1:10">
      <c r="A45" s="21">
        <v>1794245</v>
      </c>
      <c r="B45" s="21" t="s">
        <v>67</v>
      </c>
      <c r="C45" s="22">
        <v>1</v>
      </c>
      <c r="D45" s="22">
        <v>5</v>
      </c>
      <c r="E45" s="22">
        <v>1900</v>
      </c>
      <c r="F45" s="24"/>
      <c r="G45" s="15">
        <v>9500</v>
      </c>
      <c r="H45" s="25">
        <f t="shared" si="2"/>
        <v>87160</v>
      </c>
      <c r="I45" s="37" t="s">
        <v>68</v>
      </c>
      <c r="J45" s="9"/>
    </row>
    <row r="46" ht="20.1" customHeight="1" spans="1:10">
      <c r="A46" s="21">
        <v>1799280</v>
      </c>
      <c r="B46" s="21" t="s">
        <v>63</v>
      </c>
      <c r="C46" s="22">
        <v>1</v>
      </c>
      <c r="D46" s="22">
        <v>1</v>
      </c>
      <c r="E46" s="22">
        <v>2400</v>
      </c>
      <c r="F46" s="24"/>
      <c r="G46" s="15">
        <v>2400</v>
      </c>
      <c r="H46" s="25">
        <f t="shared" si="2"/>
        <v>84760</v>
      </c>
      <c r="I46" s="37" t="s">
        <v>69</v>
      </c>
      <c r="J46" s="9"/>
    </row>
    <row r="47" ht="20.1" customHeight="1" spans="1:10">
      <c r="A47" s="21">
        <v>1800202</v>
      </c>
      <c r="B47" s="21" t="s">
        <v>70</v>
      </c>
      <c r="C47" s="22">
        <v>1</v>
      </c>
      <c r="D47" s="22">
        <v>2</v>
      </c>
      <c r="E47" s="22">
        <v>3200</v>
      </c>
      <c r="F47" s="24"/>
      <c r="G47" s="15">
        <v>6400</v>
      </c>
      <c r="H47" s="25">
        <f t="shared" si="2"/>
        <v>78360</v>
      </c>
      <c r="I47" s="37" t="s">
        <v>71</v>
      </c>
      <c r="J47" s="9"/>
    </row>
    <row r="48" ht="20.1" customHeight="1" spans="1:10">
      <c r="A48" s="21">
        <v>1800210</v>
      </c>
      <c r="B48" s="21" t="s">
        <v>72</v>
      </c>
      <c r="C48" s="22">
        <v>1</v>
      </c>
      <c r="D48" s="22">
        <v>1</v>
      </c>
      <c r="E48" s="22">
        <v>3200</v>
      </c>
      <c r="F48" s="24"/>
      <c r="G48" s="15">
        <v>3200</v>
      </c>
      <c r="H48" s="25">
        <f t="shared" si="2"/>
        <v>75160</v>
      </c>
      <c r="I48" s="37" t="s">
        <v>69</v>
      </c>
      <c r="J48" s="9"/>
    </row>
    <row r="49" ht="20.1" customHeight="1" spans="1:10">
      <c r="A49" s="21">
        <v>1799975</v>
      </c>
      <c r="B49" s="21" t="s">
        <v>73</v>
      </c>
      <c r="C49" s="22">
        <v>1</v>
      </c>
      <c r="D49" s="22">
        <v>1</v>
      </c>
      <c r="E49" s="22">
        <v>2150</v>
      </c>
      <c r="F49" s="24"/>
      <c r="G49" s="15">
        <v>8600</v>
      </c>
      <c r="H49" s="25">
        <f t="shared" si="2"/>
        <v>66560</v>
      </c>
      <c r="I49" s="37" t="s">
        <v>74</v>
      </c>
      <c r="J49" s="9"/>
    </row>
    <row r="50" ht="20.1" customHeight="1" spans="1:10">
      <c r="A50" s="21">
        <v>1800783</v>
      </c>
      <c r="B50" s="21" t="s">
        <v>65</v>
      </c>
      <c r="C50" s="22">
        <v>1</v>
      </c>
      <c r="D50" s="22">
        <v>1</v>
      </c>
      <c r="E50" s="22">
        <v>3200</v>
      </c>
      <c r="F50" s="24"/>
      <c r="G50" s="15">
        <v>3200</v>
      </c>
      <c r="H50" s="25">
        <f t="shared" si="2"/>
        <v>63360</v>
      </c>
      <c r="I50" s="37" t="s">
        <v>75</v>
      </c>
      <c r="J50" s="9"/>
    </row>
    <row r="51" ht="20.1" customHeight="1" spans="1:10">
      <c r="A51" s="21">
        <v>1801209</v>
      </c>
      <c r="B51" s="21" t="s">
        <v>76</v>
      </c>
      <c r="C51" s="22">
        <v>1</v>
      </c>
      <c r="D51" s="22">
        <v>1</v>
      </c>
      <c r="E51" s="22">
        <v>2400</v>
      </c>
      <c r="F51" s="24"/>
      <c r="G51" s="15">
        <v>2400</v>
      </c>
      <c r="H51" s="25">
        <f t="shared" si="2"/>
        <v>60960</v>
      </c>
      <c r="I51" s="37" t="s">
        <v>77</v>
      </c>
      <c r="J51" s="9"/>
    </row>
    <row r="52" ht="20.1" customHeight="1" spans="1:10">
      <c r="A52" s="21">
        <v>1801601</v>
      </c>
      <c r="B52" s="29" t="s">
        <v>78</v>
      </c>
      <c r="C52" s="22">
        <v>1</v>
      </c>
      <c r="D52" s="22">
        <v>3</v>
      </c>
      <c r="E52" s="22">
        <v>2400</v>
      </c>
      <c r="F52" s="24"/>
      <c r="G52" s="15">
        <v>7200</v>
      </c>
      <c r="H52" s="25">
        <f t="shared" si="2"/>
        <v>53760</v>
      </c>
      <c r="I52" s="37" t="s">
        <v>79</v>
      </c>
      <c r="J52" s="9"/>
    </row>
    <row r="53" ht="20.1" customHeight="1" spans="1:10">
      <c r="A53" s="21">
        <v>1801600</v>
      </c>
      <c r="B53" s="29" t="s">
        <v>78</v>
      </c>
      <c r="C53" s="22">
        <v>1</v>
      </c>
      <c r="D53" s="22">
        <v>3</v>
      </c>
      <c r="E53" s="22">
        <v>2400</v>
      </c>
      <c r="F53" s="24"/>
      <c r="G53" s="15">
        <v>7200</v>
      </c>
      <c r="H53" s="25">
        <f t="shared" si="2"/>
        <v>46560</v>
      </c>
      <c r="I53" s="37" t="s">
        <v>80</v>
      </c>
      <c r="J53" s="9"/>
    </row>
    <row r="54" ht="20.1" customHeight="1" spans="1:10">
      <c r="A54" s="21">
        <v>1801931</v>
      </c>
      <c r="B54" s="21" t="s">
        <v>81</v>
      </c>
      <c r="C54" s="22">
        <v>1</v>
      </c>
      <c r="D54" s="22">
        <v>1</v>
      </c>
      <c r="E54" s="22">
        <v>2400</v>
      </c>
      <c r="F54" s="24"/>
      <c r="G54" s="15">
        <v>2400</v>
      </c>
      <c r="H54" s="25">
        <f t="shared" ref="H54" si="3">SUM(H51+F54-G54)</f>
        <v>58560</v>
      </c>
      <c r="I54" s="37" t="s">
        <v>82</v>
      </c>
      <c r="J54" s="9"/>
    </row>
    <row r="55" ht="20.1" customHeight="1" spans="1:9">
      <c r="A55" s="21">
        <v>1802602</v>
      </c>
      <c r="B55" s="21" t="s">
        <v>83</v>
      </c>
      <c r="C55" s="22">
        <v>1</v>
      </c>
      <c r="D55" s="22">
        <v>2</v>
      </c>
      <c r="E55" s="22">
        <v>2150</v>
      </c>
      <c r="F55" s="24"/>
      <c r="G55" s="15">
        <v>4300</v>
      </c>
      <c r="H55" s="25">
        <v>39860</v>
      </c>
      <c r="I55" s="37" t="s">
        <v>84</v>
      </c>
    </row>
    <row r="56" ht="20.1" customHeight="1" spans="1:9">
      <c r="A56" s="21">
        <v>1802762</v>
      </c>
      <c r="B56" s="21" t="s">
        <v>85</v>
      </c>
      <c r="C56" s="22">
        <v>1</v>
      </c>
      <c r="D56" s="22">
        <v>1</v>
      </c>
      <c r="E56" s="22">
        <v>2150</v>
      </c>
      <c r="F56" s="24"/>
      <c r="G56" s="15">
        <v>2150</v>
      </c>
      <c r="H56" s="25">
        <v>37710</v>
      </c>
      <c r="I56" s="37" t="s">
        <v>86</v>
      </c>
    </row>
    <row r="57" ht="20.1" customHeight="1" spans="1:9">
      <c r="A57" s="21">
        <v>1791774</v>
      </c>
      <c r="B57" s="21" t="s">
        <v>87</v>
      </c>
      <c r="C57" s="22">
        <v>1</v>
      </c>
      <c r="D57" s="22">
        <v>3</v>
      </c>
      <c r="E57" s="22">
        <v>3200</v>
      </c>
      <c r="F57" s="24"/>
      <c r="G57" s="15">
        <v>9600</v>
      </c>
      <c r="H57" s="25">
        <v>28110</v>
      </c>
      <c r="I57" s="37" t="s">
        <v>88</v>
      </c>
    </row>
    <row r="58" ht="20.1" customHeight="1" spans="1:9">
      <c r="A58" s="21">
        <v>1799033</v>
      </c>
      <c r="B58" s="21" t="s">
        <v>89</v>
      </c>
      <c r="C58" s="22">
        <v>1</v>
      </c>
      <c r="D58" s="22">
        <v>3</v>
      </c>
      <c r="E58" s="22">
        <v>2150</v>
      </c>
      <c r="F58" s="24"/>
      <c r="G58" s="15">
        <v>6450</v>
      </c>
      <c r="H58" s="25">
        <v>21660</v>
      </c>
      <c r="I58" s="37" t="s">
        <v>90</v>
      </c>
    </row>
    <row r="59" ht="20.1" customHeight="1" spans="1:9">
      <c r="A59" s="21">
        <v>1800489</v>
      </c>
      <c r="B59" s="21" t="s">
        <v>91</v>
      </c>
      <c r="C59" s="22">
        <v>1</v>
      </c>
      <c r="D59" s="22">
        <v>2</v>
      </c>
      <c r="E59" s="22">
        <v>2150</v>
      </c>
      <c r="F59" s="24"/>
      <c r="G59" s="15">
        <v>4300</v>
      </c>
      <c r="H59" s="25">
        <v>17360</v>
      </c>
      <c r="I59" s="37" t="s">
        <v>92</v>
      </c>
    </row>
    <row r="60" ht="20.1" customHeight="1" spans="1:9">
      <c r="A60" s="21">
        <v>1766307</v>
      </c>
      <c r="B60" s="21" t="s">
        <v>93</v>
      </c>
      <c r="C60" s="22">
        <v>1</v>
      </c>
      <c r="D60" s="22">
        <v>2</v>
      </c>
      <c r="E60" s="22">
        <v>4530</v>
      </c>
      <c r="F60" s="24">
        <v>9060</v>
      </c>
      <c r="G60" s="15">
        <v>0</v>
      </c>
      <c r="H60" s="25">
        <v>26420</v>
      </c>
      <c r="I60" s="36" t="s">
        <v>12</v>
      </c>
    </row>
    <row r="61" ht="20.1" customHeight="1" spans="1:9">
      <c r="A61" s="21"/>
      <c r="B61" s="21"/>
      <c r="C61" s="22"/>
      <c r="D61" s="22"/>
      <c r="E61" s="22"/>
      <c r="F61" s="24"/>
      <c r="G61" s="15"/>
      <c r="H61" s="25">
        <f t="shared" si="2"/>
        <v>26420</v>
      </c>
      <c r="I61" s="37"/>
    </row>
    <row r="62" ht="20.1" customHeight="1" spans="1:9">
      <c r="A62" s="21"/>
      <c r="B62" s="21"/>
      <c r="C62" s="22"/>
      <c r="D62" s="22"/>
      <c r="E62" s="22"/>
      <c r="F62" s="24"/>
      <c r="G62" s="15"/>
      <c r="H62" s="25">
        <f t="shared" si="2"/>
        <v>26420</v>
      </c>
      <c r="I62" s="37"/>
    </row>
    <row r="63" ht="22.15" customHeight="1" spans="1:8">
      <c r="A63" s="30"/>
      <c r="B63" s="30"/>
      <c r="C63" s="30"/>
      <c r="D63" s="30"/>
      <c r="E63" s="31" t="s">
        <v>94</v>
      </c>
      <c r="F63" s="32">
        <f>SUM(F3:F62)</f>
        <v>213520</v>
      </c>
      <c r="G63" s="32">
        <f>SUM(G3:G62)</f>
        <v>187100</v>
      </c>
      <c r="H63" s="33">
        <f>SUM(F63-G63)</f>
        <v>26420</v>
      </c>
    </row>
    <row r="64" ht="22.15" customHeight="1" spans="1:8">
      <c r="A64" s="30" t="s">
        <v>95</v>
      </c>
      <c r="B64" s="30"/>
      <c r="C64" s="30"/>
      <c r="D64" s="30"/>
      <c r="E64" s="30"/>
      <c r="F64" s="34"/>
      <c r="G64" s="34"/>
      <c r="H64" s="35"/>
    </row>
    <row r="65" ht="14.25" spans="1:7">
      <c r="A65" s="38"/>
      <c r="B65" s="39"/>
      <c r="C65" s="39"/>
      <c r="D65" s="39"/>
      <c r="E65" s="39"/>
      <c r="F65" s="40"/>
      <c r="G65" s="40"/>
    </row>
    <row r="66" spans="1:7">
      <c r="A66" s="41"/>
      <c r="B66" s="41"/>
      <c r="C66" s="41"/>
      <c r="D66" s="41"/>
      <c r="E66" s="41"/>
      <c r="F66" s="40"/>
      <c r="G66" s="40"/>
    </row>
    <row r="67" spans="1:7">
      <c r="A67" s="41"/>
      <c r="B67" s="41"/>
      <c r="C67" s="41"/>
      <c r="D67" s="41"/>
      <c r="E67" s="41"/>
      <c r="F67" s="40"/>
      <c r="G67" s="40"/>
    </row>
    <row r="68" spans="1:7">
      <c r="A68" s="41"/>
      <c r="B68" s="41"/>
      <c r="C68" s="41"/>
      <c r="D68" s="41"/>
      <c r="E68" s="41"/>
      <c r="F68" s="40"/>
      <c r="G68" s="40"/>
    </row>
  </sheetData>
  <mergeCells count="1">
    <mergeCell ref="A1:E1"/>
  </mergeCells>
  <pageMargins left="0.708661417322835" right="0.708661417322835" top="0.748031496062992" bottom="0.748031496062992" header="0.31496062992126" footer="0.31496062992126"/>
  <pageSetup paperSize="1" scale="5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workbookViewId="0">
      <selection activeCell="E37" sqref="E37"/>
    </sheetView>
  </sheetViews>
  <sheetFormatPr defaultColWidth="8" defaultRowHeight="12.75" outlineLevelCol="7"/>
  <cols>
    <col min="1" max="3" width="8" style="1"/>
    <col min="4" max="4" width="14.25" style="1" customWidth="1"/>
    <col min="5" max="5" width="8" style="1"/>
    <col min="6" max="6" width="13.25" style="1" customWidth="1"/>
    <col min="7" max="16384" width="8" style="1"/>
  </cols>
  <sheetData>
    <row r="1" s="1" customFormat="1" spans="1:8">
      <c r="A1" s="2" t="s">
        <v>96</v>
      </c>
      <c r="B1" s="2" t="s">
        <v>97</v>
      </c>
      <c r="C1" s="2" t="s">
        <v>98</v>
      </c>
      <c r="D1" s="2" t="s">
        <v>99</v>
      </c>
      <c r="E1" s="2" t="s">
        <v>100</v>
      </c>
      <c r="F1" s="2" t="s">
        <v>101</v>
      </c>
      <c r="G1" s="2" t="s">
        <v>102</v>
      </c>
      <c r="H1" s="2" t="s">
        <v>103</v>
      </c>
    </row>
    <row r="2" s="1" customFormat="1" spans="1:8">
      <c r="A2" s="3" t="s">
        <v>104</v>
      </c>
      <c r="B2" s="3" t="s">
        <v>105</v>
      </c>
      <c r="C2" s="3" t="s">
        <v>105</v>
      </c>
      <c r="D2" s="3" t="s">
        <v>106</v>
      </c>
      <c r="E2" s="3" t="s">
        <v>107</v>
      </c>
      <c r="F2" s="3" t="s">
        <v>108</v>
      </c>
      <c r="G2" s="4">
        <v>4530</v>
      </c>
      <c r="H2" s="3" t="s">
        <v>109</v>
      </c>
    </row>
    <row r="3" s="1" customFormat="1" spans="1:8">
      <c r="A3" s="3" t="s">
        <v>110</v>
      </c>
      <c r="B3" s="3" t="s">
        <v>111</v>
      </c>
      <c r="C3" s="3" t="s">
        <v>105</v>
      </c>
      <c r="D3" s="3" t="s">
        <v>112</v>
      </c>
      <c r="E3" s="3" t="s">
        <v>107</v>
      </c>
      <c r="F3" s="3" t="s">
        <v>108</v>
      </c>
      <c r="G3" s="4">
        <v>10360</v>
      </c>
      <c r="H3" s="3" t="s">
        <v>109</v>
      </c>
    </row>
    <row r="4" s="1" customFormat="1" spans="1:8">
      <c r="A4" s="3" t="s">
        <v>113</v>
      </c>
      <c r="B4" s="3" t="s">
        <v>105</v>
      </c>
      <c r="C4" s="3" t="s">
        <v>105</v>
      </c>
      <c r="D4" s="3" t="s">
        <v>114</v>
      </c>
      <c r="E4" s="3" t="s">
        <v>115</v>
      </c>
      <c r="F4" s="3" t="s">
        <v>116</v>
      </c>
      <c r="G4" s="4">
        <v>0</v>
      </c>
      <c r="H4" s="3" t="s">
        <v>109</v>
      </c>
    </row>
    <row r="5" s="1" customFormat="1" spans="1:8">
      <c r="A5" s="3" t="s">
        <v>117</v>
      </c>
      <c r="B5" s="3" t="s">
        <v>105</v>
      </c>
      <c r="C5" s="3" t="s">
        <v>105</v>
      </c>
      <c r="D5" s="3" t="s">
        <v>118</v>
      </c>
      <c r="E5" s="3" t="s">
        <v>116</v>
      </c>
      <c r="F5" s="3" t="s">
        <v>107</v>
      </c>
      <c r="G5" s="4">
        <v>4530</v>
      </c>
      <c r="H5" s="3" t="s">
        <v>109</v>
      </c>
    </row>
    <row r="6" s="1" customFormat="1" spans="1:8">
      <c r="A6" s="3" t="s">
        <v>119</v>
      </c>
      <c r="B6" s="3" t="s">
        <v>105</v>
      </c>
      <c r="C6" s="3" t="s">
        <v>111</v>
      </c>
      <c r="D6" s="3" t="s">
        <v>120</v>
      </c>
      <c r="E6" s="3" t="s">
        <v>121</v>
      </c>
      <c r="F6" s="3" t="s">
        <v>116</v>
      </c>
      <c r="G6" s="4">
        <v>0</v>
      </c>
      <c r="H6" s="3" t="s">
        <v>109</v>
      </c>
    </row>
    <row r="7" s="1" customFormat="1" spans="1:8">
      <c r="A7" s="3" t="s">
        <v>122</v>
      </c>
      <c r="B7" s="3" t="s">
        <v>105</v>
      </c>
      <c r="C7" s="3" t="s">
        <v>105</v>
      </c>
      <c r="D7" s="3" t="s">
        <v>123</v>
      </c>
      <c r="E7" s="3" t="s">
        <v>116</v>
      </c>
      <c r="F7" s="3" t="s">
        <v>107</v>
      </c>
      <c r="G7" s="4">
        <v>4280</v>
      </c>
      <c r="H7" s="3" t="s">
        <v>109</v>
      </c>
    </row>
    <row r="8" s="1" customFormat="1" spans="1:8">
      <c r="A8" s="3" t="s">
        <v>124</v>
      </c>
      <c r="B8" s="3" t="s">
        <v>105</v>
      </c>
      <c r="C8" s="3" t="s">
        <v>105</v>
      </c>
      <c r="D8" s="3" t="s">
        <v>125</v>
      </c>
      <c r="E8" s="3" t="s">
        <v>108</v>
      </c>
      <c r="F8" s="3" t="s">
        <v>126</v>
      </c>
      <c r="G8" s="4">
        <v>4280</v>
      </c>
      <c r="H8" s="3" t="s">
        <v>109</v>
      </c>
    </row>
    <row r="9" s="1" customFormat="1" spans="1:8">
      <c r="A9" s="3" t="s">
        <v>127</v>
      </c>
      <c r="B9" s="3" t="s">
        <v>105</v>
      </c>
      <c r="C9" s="3" t="s">
        <v>111</v>
      </c>
      <c r="D9" s="3" t="s">
        <v>128</v>
      </c>
      <c r="E9" s="3" t="s">
        <v>116</v>
      </c>
      <c r="F9" s="3" t="s">
        <v>108</v>
      </c>
      <c r="G9" s="4">
        <v>9060</v>
      </c>
      <c r="H9" s="3" t="s">
        <v>109</v>
      </c>
    </row>
    <row r="10" s="1" customFormat="1" spans="1:8">
      <c r="A10" s="3" t="s">
        <v>129</v>
      </c>
      <c r="B10" s="3" t="s">
        <v>105</v>
      </c>
      <c r="C10" s="3" t="s">
        <v>105</v>
      </c>
      <c r="D10" s="3" t="s">
        <v>130</v>
      </c>
      <c r="E10" s="3" t="s">
        <v>131</v>
      </c>
      <c r="F10" s="3" t="s">
        <v>132</v>
      </c>
      <c r="G10" s="4">
        <v>4530</v>
      </c>
      <c r="H10" s="3" t="s">
        <v>109</v>
      </c>
    </row>
    <row r="11" s="1" customFormat="1" spans="1:8">
      <c r="A11" s="3" t="s">
        <v>133</v>
      </c>
      <c r="B11" s="3" t="s">
        <v>105</v>
      </c>
      <c r="C11" s="3" t="s">
        <v>111</v>
      </c>
      <c r="D11" s="3" t="s">
        <v>134</v>
      </c>
      <c r="E11" s="3" t="s">
        <v>131</v>
      </c>
      <c r="F11" s="3" t="s">
        <v>115</v>
      </c>
      <c r="G11" s="4">
        <v>9060</v>
      </c>
      <c r="H11" s="3" t="s">
        <v>109</v>
      </c>
    </row>
    <row r="12" s="1" customFormat="1" spans="1:8">
      <c r="A12" s="3" t="s">
        <v>135</v>
      </c>
      <c r="B12" s="3" t="s">
        <v>105</v>
      </c>
      <c r="C12" s="3" t="s">
        <v>111</v>
      </c>
      <c r="D12" s="3" t="s">
        <v>136</v>
      </c>
      <c r="E12" s="3" t="s">
        <v>116</v>
      </c>
      <c r="F12" s="3" t="s">
        <v>108</v>
      </c>
      <c r="G12" s="4">
        <v>8560</v>
      </c>
      <c r="H12" s="3" t="s">
        <v>109</v>
      </c>
    </row>
    <row r="13" s="1" customFormat="1" spans="1:8">
      <c r="A13" s="3" t="s">
        <v>137</v>
      </c>
      <c r="B13" s="3" t="s">
        <v>105</v>
      </c>
      <c r="C13" s="3" t="s">
        <v>105</v>
      </c>
      <c r="D13" s="3" t="s">
        <v>138</v>
      </c>
      <c r="E13" s="3" t="s">
        <v>116</v>
      </c>
      <c r="F13" s="3" t="s">
        <v>107</v>
      </c>
      <c r="G13" s="4">
        <v>5180</v>
      </c>
      <c r="H13" s="3" t="s">
        <v>109</v>
      </c>
    </row>
    <row r="14" s="1" customFormat="1" spans="1:8">
      <c r="A14" s="3" t="s">
        <v>139</v>
      </c>
      <c r="B14" s="3" t="s">
        <v>105</v>
      </c>
      <c r="C14" s="3" t="s">
        <v>111</v>
      </c>
      <c r="D14" s="3" t="s">
        <v>140</v>
      </c>
      <c r="E14" s="3" t="s">
        <v>107</v>
      </c>
      <c r="F14" s="3" t="s">
        <v>126</v>
      </c>
      <c r="G14" s="4">
        <v>8560</v>
      </c>
      <c r="H14" s="3" t="s">
        <v>109</v>
      </c>
    </row>
    <row r="15" s="1" customFormat="1" spans="1:8">
      <c r="A15" s="3" t="s">
        <v>141</v>
      </c>
      <c r="B15" s="3" t="s">
        <v>105</v>
      </c>
      <c r="C15" s="3" t="s">
        <v>111</v>
      </c>
      <c r="D15" s="3" t="s">
        <v>142</v>
      </c>
      <c r="E15" s="3" t="s">
        <v>116</v>
      </c>
      <c r="F15" s="3" t="s">
        <v>108</v>
      </c>
      <c r="G15" s="3">
        <v>0</v>
      </c>
      <c r="H15" s="3" t="s">
        <v>109</v>
      </c>
    </row>
    <row r="16" s="1" customFormat="1" spans="1:8">
      <c r="A16" s="3" t="s">
        <v>143</v>
      </c>
      <c r="B16" s="3" t="s">
        <v>105</v>
      </c>
      <c r="C16" s="3" t="s">
        <v>111</v>
      </c>
      <c r="D16" s="3" t="s">
        <v>144</v>
      </c>
      <c r="E16" s="3" t="s">
        <v>115</v>
      </c>
      <c r="F16" s="3" t="s">
        <v>107</v>
      </c>
      <c r="G16" s="4">
        <v>9060</v>
      </c>
      <c r="H16" s="3" t="s">
        <v>109</v>
      </c>
    </row>
    <row r="17" s="1" customFormat="1" spans="1:8">
      <c r="A17" s="3" t="s">
        <v>145</v>
      </c>
      <c r="B17" s="3" t="s">
        <v>105</v>
      </c>
      <c r="C17" s="3" t="s">
        <v>105</v>
      </c>
      <c r="D17" s="3" t="s">
        <v>146</v>
      </c>
      <c r="E17" s="3" t="s">
        <v>121</v>
      </c>
      <c r="F17" s="3" t="s">
        <v>115</v>
      </c>
      <c r="G17" s="4">
        <v>4280</v>
      </c>
      <c r="H17" s="3" t="s">
        <v>109</v>
      </c>
    </row>
    <row r="18" s="1" customFormat="1" spans="1:8">
      <c r="A18" s="3" t="s">
        <v>147</v>
      </c>
      <c r="B18" s="3" t="s">
        <v>105</v>
      </c>
      <c r="C18" s="3" t="s">
        <v>148</v>
      </c>
      <c r="D18" s="3" t="s">
        <v>149</v>
      </c>
      <c r="E18" s="3" t="s">
        <v>116</v>
      </c>
      <c r="F18" s="3" t="s">
        <v>126</v>
      </c>
      <c r="G18" s="3">
        <v>0</v>
      </c>
      <c r="H18" s="3" t="s">
        <v>109</v>
      </c>
    </row>
    <row r="19" s="1" customFormat="1" spans="1:8">
      <c r="A19" s="3" t="s">
        <v>150</v>
      </c>
      <c r="B19" s="3" t="s">
        <v>105</v>
      </c>
      <c r="C19" s="3" t="s">
        <v>105</v>
      </c>
      <c r="D19" s="3" t="s">
        <v>151</v>
      </c>
      <c r="E19" s="3" t="s">
        <v>115</v>
      </c>
      <c r="F19" s="3" t="s">
        <v>116</v>
      </c>
      <c r="G19" s="4">
        <v>4530</v>
      </c>
      <c r="H19" s="3" t="s">
        <v>109</v>
      </c>
    </row>
    <row r="20" s="1" customFormat="1" spans="1:8">
      <c r="A20" s="3" t="s">
        <v>152</v>
      </c>
      <c r="B20" s="3" t="s">
        <v>105</v>
      </c>
      <c r="C20" s="3" t="s">
        <v>111</v>
      </c>
      <c r="D20" s="3" t="s">
        <v>153</v>
      </c>
      <c r="E20" s="3" t="s">
        <v>107</v>
      </c>
      <c r="F20" s="3" t="s">
        <v>126</v>
      </c>
      <c r="G20" s="4">
        <v>9060</v>
      </c>
      <c r="H20" s="3" t="s">
        <v>109</v>
      </c>
    </row>
    <row r="21" s="1" customFormat="1" spans="1:8">
      <c r="A21" s="3" t="s">
        <v>154</v>
      </c>
      <c r="B21" s="3" t="s">
        <v>105</v>
      </c>
      <c r="C21" s="3" t="s">
        <v>111</v>
      </c>
      <c r="D21" s="3" t="s">
        <v>155</v>
      </c>
      <c r="E21" s="3" t="s">
        <v>107</v>
      </c>
      <c r="F21" s="3" t="s">
        <v>126</v>
      </c>
      <c r="G21" s="4">
        <v>9060</v>
      </c>
      <c r="H21" s="3" t="s">
        <v>109</v>
      </c>
    </row>
    <row r="22" s="1" customFormat="1" spans="1:8">
      <c r="A22" s="3" t="s">
        <v>156</v>
      </c>
      <c r="B22" s="3" t="s">
        <v>111</v>
      </c>
      <c r="C22" s="3" t="s">
        <v>105</v>
      </c>
      <c r="D22" s="3" t="s">
        <v>157</v>
      </c>
      <c r="E22" s="3" t="s">
        <v>115</v>
      </c>
      <c r="F22" s="3" t="s">
        <v>116</v>
      </c>
      <c r="G22" s="4">
        <v>8560</v>
      </c>
      <c r="H22" s="3" t="s">
        <v>109</v>
      </c>
    </row>
    <row r="23" s="1" customFormat="1" spans="1:8">
      <c r="A23" s="3" t="s">
        <v>158</v>
      </c>
      <c r="B23" s="3" t="s">
        <v>105</v>
      </c>
      <c r="C23" s="3" t="s">
        <v>105</v>
      </c>
      <c r="D23" s="3" t="s">
        <v>159</v>
      </c>
      <c r="E23" s="3" t="s">
        <v>108</v>
      </c>
      <c r="F23" s="3" t="s">
        <v>126</v>
      </c>
      <c r="G23" s="4">
        <v>4530</v>
      </c>
      <c r="H23" s="3" t="s">
        <v>109</v>
      </c>
    </row>
    <row r="24" s="1" customFormat="1" spans="1:8">
      <c r="A24" s="3" t="s">
        <v>160</v>
      </c>
      <c r="B24" s="3" t="s">
        <v>105</v>
      </c>
      <c r="C24" s="3" t="s">
        <v>111</v>
      </c>
      <c r="D24" s="3" t="s">
        <v>161</v>
      </c>
      <c r="E24" s="3" t="s">
        <v>121</v>
      </c>
      <c r="F24" s="3" t="s">
        <v>116</v>
      </c>
      <c r="G24" s="4">
        <v>8560</v>
      </c>
      <c r="H24" s="3" t="s">
        <v>109</v>
      </c>
    </row>
    <row r="25" s="1" customFormat="1" spans="1:8">
      <c r="A25" s="3" t="s">
        <v>162</v>
      </c>
      <c r="B25" s="3" t="s">
        <v>105</v>
      </c>
      <c r="C25" s="3" t="s">
        <v>163</v>
      </c>
      <c r="D25" s="3" t="s">
        <v>164</v>
      </c>
      <c r="E25" s="3" t="s">
        <v>131</v>
      </c>
      <c r="F25" s="3" t="s">
        <v>116</v>
      </c>
      <c r="G25" s="4">
        <v>18120</v>
      </c>
      <c r="H25" s="3" t="s">
        <v>109</v>
      </c>
    </row>
    <row r="26" s="1" customFormat="1" spans="1:8">
      <c r="A26" s="3" t="s">
        <v>165</v>
      </c>
      <c r="B26" s="3" t="s">
        <v>105</v>
      </c>
      <c r="C26" s="3" t="s">
        <v>148</v>
      </c>
      <c r="D26" s="3" t="s">
        <v>166</v>
      </c>
      <c r="E26" s="3" t="s">
        <v>132</v>
      </c>
      <c r="F26" s="3" t="s">
        <v>116</v>
      </c>
      <c r="G26" s="4">
        <v>13590</v>
      </c>
      <c r="H26" s="3" t="s">
        <v>109</v>
      </c>
    </row>
    <row r="27" s="1" customFormat="1" spans="1:8">
      <c r="A27" s="3" t="s">
        <v>167</v>
      </c>
      <c r="B27" s="3" t="s">
        <v>105</v>
      </c>
      <c r="C27" s="3" t="s">
        <v>105</v>
      </c>
      <c r="D27" s="3" t="s">
        <v>168</v>
      </c>
      <c r="E27" s="3" t="s">
        <v>107</v>
      </c>
      <c r="F27" s="3" t="s">
        <v>108</v>
      </c>
      <c r="G27" s="4">
        <v>5180</v>
      </c>
      <c r="H27" s="3" t="s">
        <v>109</v>
      </c>
    </row>
    <row r="28" s="1" customFormat="1" spans="1:8">
      <c r="A28" s="3" t="s">
        <v>169</v>
      </c>
      <c r="B28" s="3" t="s">
        <v>111</v>
      </c>
      <c r="C28" s="3" t="s">
        <v>170</v>
      </c>
      <c r="D28" s="3" t="s">
        <v>171</v>
      </c>
      <c r="E28" s="3" t="s">
        <v>131</v>
      </c>
      <c r="F28" s="3" t="s">
        <v>108</v>
      </c>
      <c r="G28" s="3">
        <v>47080</v>
      </c>
      <c r="H28" s="3" t="s">
        <v>109</v>
      </c>
    </row>
    <row r="29" s="1" customFormat="1" spans="1:8">
      <c r="A29" s="3" t="s">
        <v>172</v>
      </c>
      <c r="B29" s="3" t="s">
        <v>105</v>
      </c>
      <c r="C29" s="3" t="s">
        <v>105</v>
      </c>
      <c r="D29" s="3" t="s">
        <v>173</v>
      </c>
      <c r="E29" s="3" t="s">
        <v>131</v>
      </c>
      <c r="F29" s="3" t="s">
        <v>132</v>
      </c>
      <c r="G29" s="4">
        <v>4280</v>
      </c>
      <c r="H29" s="3" t="s">
        <v>109</v>
      </c>
    </row>
    <row r="30" s="1" customFormat="1" spans="1:8">
      <c r="A30" s="3" t="s">
        <v>174</v>
      </c>
      <c r="B30" s="3" t="s">
        <v>105</v>
      </c>
      <c r="C30" s="3" t="s">
        <v>111</v>
      </c>
      <c r="D30" s="3" t="s">
        <v>175</v>
      </c>
      <c r="E30" s="3" t="s">
        <v>121</v>
      </c>
      <c r="F30" s="3" t="s">
        <v>116</v>
      </c>
      <c r="G30" s="4">
        <v>10360</v>
      </c>
      <c r="H30" s="3" t="s">
        <v>109</v>
      </c>
    </row>
    <row r="31" s="1" customFormat="1" spans="1:8">
      <c r="A31" s="3" t="s">
        <v>176</v>
      </c>
      <c r="B31" s="3" t="s">
        <v>111</v>
      </c>
      <c r="C31" s="3" t="s">
        <v>148</v>
      </c>
      <c r="D31" s="3" t="s">
        <v>177</v>
      </c>
      <c r="E31" s="3" t="s">
        <v>121</v>
      </c>
      <c r="F31" s="3" t="s">
        <v>107</v>
      </c>
      <c r="G31" s="4">
        <v>31080</v>
      </c>
      <c r="H31" s="3" t="s">
        <v>109</v>
      </c>
    </row>
    <row r="32" s="1" customFormat="1" spans="1:8">
      <c r="A32" s="1" t="s">
        <v>178</v>
      </c>
      <c r="B32" s="1" t="s">
        <v>105</v>
      </c>
      <c r="C32" s="1" t="s">
        <v>105</v>
      </c>
      <c r="D32" s="1" t="s">
        <v>179</v>
      </c>
      <c r="E32" s="1" t="s">
        <v>121</v>
      </c>
      <c r="F32" s="1" t="s">
        <v>115</v>
      </c>
      <c r="G32" s="5">
        <v>4530</v>
      </c>
      <c r="H32" s="1" t="s">
        <v>109</v>
      </c>
    </row>
    <row r="33" s="1" customFormat="1" spans="1:8">
      <c r="A33" s="1" t="s">
        <v>180</v>
      </c>
      <c r="B33" s="1" t="s">
        <v>111</v>
      </c>
      <c r="C33" s="1" t="s">
        <v>148</v>
      </c>
      <c r="D33" s="1" t="s">
        <v>181</v>
      </c>
      <c r="E33" s="1" t="s">
        <v>132</v>
      </c>
      <c r="F33" s="1" t="s">
        <v>116</v>
      </c>
      <c r="G33" s="5">
        <v>25680</v>
      </c>
      <c r="H33" s="1" t="s">
        <v>109</v>
      </c>
    </row>
    <row r="34" s="1" customFormat="1" ht="14.25" spans="6:8">
      <c r="F34" s="6" t="s">
        <v>182</v>
      </c>
      <c r="G34" s="1">
        <f>SUM(G2:G33)</f>
        <v>290470</v>
      </c>
      <c r="H34" s="7" t="s">
        <v>183</v>
      </c>
    </row>
    <row r="35" s="1" customFormat="1" spans="6:7">
      <c r="F35" s="8" t="s">
        <v>184</v>
      </c>
      <c r="G35" s="1">
        <v>-351890</v>
      </c>
    </row>
    <row r="36" s="1" customFormat="1" spans="6:7">
      <c r="F36" s="8" t="s">
        <v>185</v>
      </c>
      <c r="G36" s="1">
        <v>44550</v>
      </c>
    </row>
    <row r="37" s="1" customFormat="1" spans="6:7">
      <c r="F37" s="8" t="s">
        <v>186</v>
      </c>
      <c r="G37" s="1">
        <v>16870</v>
      </c>
    </row>
  </sheetData>
  <sortState ref="A2:D34">
    <sortCondition ref="A2:A34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 BOOKING CANCEL KEEP DEPOSIT)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财务崔</cp:lastModifiedBy>
  <dcterms:created xsi:type="dcterms:W3CDTF">2020-01-25T09:50:00Z</dcterms:created>
  <cp:lastPrinted>2020-01-27T10:27:00Z</cp:lastPrinted>
  <dcterms:modified xsi:type="dcterms:W3CDTF">2020-03-16T10:16:07Z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