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Actual" sheetId="3" r:id="rId1"/>
    <sheet name="No Show（全损）" sheetId="5" r:id="rId2"/>
    <sheet name="Cancelled转预付款" sheetId="4" r:id="rId3"/>
  </sheets>
  <calcPr calcId="144525"/>
</workbook>
</file>

<file path=xl/sharedStrings.xml><?xml version="1.0" encoding="utf-8"?>
<sst xmlns="http://schemas.openxmlformats.org/spreadsheetml/2006/main" count="242" uniqueCount="129">
  <si>
    <t>No</t>
  </si>
  <si>
    <t>Confirmation No</t>
  </si>
  <si>
    <t>ARRIVAL</t>
  </si>
  <si>
    <t>DEPARTURE</t>
  </si>
  <si>
    <t>NIGHTS</t>
  </si>
  <si>
    <t>FULL_NAME</t>
  </si>
  <si>
    <t>RESV_STATUS</t>
  </si>
  <si>
    <t>Rate</t>
  </si>
  <si>
    <t>Total amount</t>
  </si>
  <si>
    <t>EXTRA BED</t>
  </si>
  <si>
    <t>1</t>
  </si>
  <si>
    <t>*Ge,Tongliang,Mr</t>
  </si>
  <si>
    <t>CHECKED OUT</t>
  </si>
  <si>
    <t>2</t>
  </si>
  <si>
    <t>*Xu,Yuan,Ms</t>
  </si>
  <si>
    <t>3</t>
  </si>
  <si>
    <t>*Xiang,Wenbin,Mr</t>
  </si>
  <si>
    <t>4</t>
  </si>
  <si>
    <t>*Li,QiBing,Mr</t>
  </si>
  <si>
    <t>5</t>
  </si>
  <si>
    <t>*Liu,Xueshun,Mr</t>
  </si>
  <si>
    <t>6</t>
  </si>
  <si>
    <t>*Han,Ting,Ms</t>
  </si>
  <si>
    <t>7</t>
  </si>
  <si>
    <t>*Li,Danquan,Mr</t>
  </si>
  <si>
    <t>8</t>
  </si>
  <si>
    <t>*Liu,Yang,Mr</t>
  </si>
  <si>
    <t>9</t>
  </si>
  <si>
    <t>*Wei,Ta,Mr</t>
  </si>
  <si>
    <t>10</t>
  </si>
  <si>
    <t>*Liu,Lanshan,Mr</t>
  </si>
  <si>
    <t>11</t>
  </si>
  <si>
    <t>*Cui,Chuanbo,Mr</t>
  </si>
  <si>
    <t>12</t>
  </si>
  <si>
    <t>*Xiao,Yansheng</t>
  </si>
  <si>
    <t>13</t>
  </si>
  <si>
    <t>*Zhang,Hua,Ms</t>
  </si>
  <si>
    <t>14</t>
  </si>
  <si>
    <t>*Pan,Hui,Mr</t>
  </si>
  <si>
    <t>15</t>
  </si>
  <si>
    <t>*Ye,Youqing,Mr</t>
  </si>
  <si>
    <t>16</t>
  </si>
  <si>
    <t>*Huang,Sheng,Mr</t>
  </si>
  <si>
    <t>17</t>
  </si>
  <si>
    <t>*Liu,LiLi,Ms</t>
  </si>
  <si>
    <t>18</t>
  </si>
  <si>
    <t>*Zhou,Ming,Mr</t>
  </si>
  <si>
    <t>19</t>
  </si>
  <si>
    <t>Yang,Xianglin,Mr</t>
  </si>
  <si>
    <t>20</t>
  </si>
  <si>
    <t>*He,Miao,Ms</t>
  </si>
  <si>
    <t>21</t>
  </si>
  <si>
    <t>Gao,Junxi,Ms</t>
  </si>
  <si>
    <t>22</t>
  </si>
  <si>
    <t>*Yang,Le,Mr</t>
  </si>
  <si>
    <t>23</t>
  </si>
  <si>
    <t>*Han,Qingxu,Mr</t>
  </si>
  <si>
    <t>24</t>
  </si>
  <si>
    <t>*Wang,Lin,Ms</t>
  </si>
  <si>
    <t>25</t>
  </si>
  <si>
    <t>*Jiang,Nan,Ms</t>
  </si>
  <si>
    <t>26</t>
  </si>
  <si>
    <t>*Gao,Jianhua,Mrs</t>
  </si>
  <si>
    <t>27</t>
  </si>
  <si>
    <t>*Sun,Jingxia,Ms</t>
  </si>
  <si>
    <t>28</t>
  </si>
  <si>
    <t>*Wang,Shaoyun</t>
  </si>
  <si>
    <t>29</t>
  </si>
  <si>
    <t>*Dai,Haili,Ms</t>
  </si>
  <si>
    <t>30</t>
  </si>
  <si>
    <t>Li,Weibin,Mr</t>
  </si>
  <si>
    <t>31</t>
  </si>
  <si>
    <t>*Wu,Wei,Ms</t>
  </si>
  <si>
    <t>32</t>
  </si>
  <si>
    <t>*Hu,JiangYun,Mr</t>
  </si>
  <si>
    <t>33</t>
  </si>
  <si>
    <t>*Yoo,Youngjoo,Ms</t>
  </si>
  <si>
    <t>34</t>
  </si>
  <si>
    <t>*Chen,Jianxin,Mr</t>
  </si>
  <si>
    <t>合计：</t>
  </si>
  <si>
    <t>P200317094355489</t>
  </si>
  <si>
    <t>Total Amount</t>
  </si>
  <si>
    <t>EXTRA BED（免收）</t>
  </si>
  <si>
    <t>Lu,Yan</t>
  </si>
  <si>
    <t>NO SHOW</t>
  </si>
  <si>
    <t>Yan,Yunzhu</t>
  </si>
  <si>
    <t>Lu,Dehai</t>
  </si>
  <si>
    <t>Sun,Fei</t>
  </si>
  <si>
    <t>Hu,Jiehua</t>
  </si>
  <si>
    <t>Wu,Ying</t>
  </si>
  <si>
    <t>Ma,Chunquan</t>
  </si>
  <si>
    <t>Yan,Meng</t>
  </si>
  <si>
    <t>Yan,Jiashuai</t>
  </si>
  <si>
    <t>Yuan,Lin</t>
  </si>
  <si>
    <t>Zhang,Zimin</t>
  </si>
  <si>
    <t>Peng,Yao</t>
  </si>
  <si>
    <t>Yang,Kai</t>
  </si>
  <si>
    <t>Fang,Xiaojing</t>
  </si>
  <si>
    <t>Dong,Guangrong</t>
  </si>
  <si>
    <t>Zhao,Hua</t>
  </si>
  <si>
    <t>Liu,Shuer</t>
  </si>
  <si>
    <t>Lian,Zhuomin</t>
  </si>
  <si>
    <t>P200317105144489</t>
  </si>
  <si>
    <t>包房款</t>
  </si>
  <si>
    <t>剩余包房款转预付款</t>
  </si>
  <si>
    <t>已跟酒店确认</t>
  </si>
  <si>
    <t>CONFIRMATION NO</t>
  </si>
  <si>
    <t>Zhou,Weidong</t>
  </si>
  <si>
    <t>CANCELLED</t>
  </si>
  <si>
    <t>Li,Haibo</t>
  </si>
  <si>
    <t>Jiang,Mingcheng</t>
  </si>
  <si>
    <t>Li,Zhikai</t>
  </si>
  <si>
    <t>Zhu,Bin</t>
  </si>
  <si>
    <t>Dong,Xue</t>
  </si>
  <si>
    <t>Chen,Zifeng</t>
  </si>
  <si>
    <t>Cao,Chao</t>
  </si>
  <si>
    <t>Zhang,Yuhao</t>
  </si>
  <si>
    <t>Zhu,Youzhi</t>
  </si>
  <si>
    <t>Lin,Chong</t>
  </si>
  <si>
    <t>Fu,Zhufen</t>
  </si>
  <si>
    <t>Lu,Yunxiang</t>
  </si>
  <si>
    <t>Peng,Xuejun</t>
  </si>
  <si>
    <t>Xu,Haibo</t>
  </si>
  <si>
    <t>Chen,Pengchuang</t>
  </si>
  <si>
    <t>Li,Mingwei</t>
  </si>
  <si>
    <t>Luo,Shougui</t>
  </si>
  <si>
    <t>Zhong,shoubin</t>
  </si>
  <si>
    <t>Ying,Huang</t>
  </si>
  <si>
    <t>Zhang,Qian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</si>
</sst>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_);_(* \(#,##0\);_(* &quot;-&quot;??_);_(@_)"/>
    <numFmt numFmtId="177" formatCode="_(* #,##0.00_);_(* \(#,##0.00\);_(* &quot;-&quot;??_);_(@_)"/>
  </numFmts>
  <fonts count="29">
    <font>
      <sz val="11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sz val="12"/>
      <color rgb="FFFF0000"/>
      <name val="Times New Roman"/>
      <charset val="134"/>
    </font>
    <font>
      <sz val="12"/>
      <color theme="1"/>
      <name val="Times New Roman"/>
      <charset val="134"/>
    </font>
    <font>
      <b/>
      <sz val="11"/>
      <color theme="1"/>
      <name val="等线"/>
      <charset val="134"/>
      <scheme val="minor"/>
    </font>
    <font>
      <sz val="10.6"/>
      <color rgb="FFFF0000"/>
      <name val="Helvetica"/>
      <charset val="134"/>
    </font>
    <font>
      <sz val="10.5"/>
      <color rgb="FF333333"/>
      <name val="Helvetica"/>
      <charset val="134"/>
    </font>
    <font>
      <sz val="9.75"/>
      <color rgb="FF0291D4"/>
      <name val="Helvetica"/>
      <charset val="134"/>
    </font>
    <font>
      <b/>
      <sz val="10.5"/>
      <color rgb="FF000000"/>
      <name val="Tahoma"/>
      <charset val="134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22" fillId="18" borderId="2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/>
    <xf numFmtId="0" fontId="11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76" fontId="1" fillId="2" borderId="1" xfId="8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76" fontId="0" fillId="0" borderId="1" xfId="8" applyNumberFormat="1" applyFont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0" xfId="0" applyFont="1"/>
    <xf numFmtId="176" fontId="0" fillId="0" borderId="0" xfId="8" applyNumberFormat="1" applyFont="1"/>
    <xf numFmtId="0" fontId="0" fillId="0" borderId="1" xfId="0" applyBorder="1"/>
    <xf numFmtId="176" fontId="4" fillId="0" borderId="0" xfId="8" applyNumberFormat="1" applyFont="1"/>
    <xf numFmtId="0" fontId="5" fillId="0" borderId="0" xfId="0" applyFont="1"/>
    <xf numFmtId="0" fontId="6" fillId="0" borderId="0" xfId="0" applyFont="1"/>
    <xf numFmtId="176" fontId="0" fillId="0" borderId="1" xfId="8" applyNumberFormat="1" applyFont="1" applyBorder="1"/>
    <xf numFmtId="0" fontId="7" fillId="0" borderId="0" xfId="0" applyFont="1"/>
    <xf numFmtId="0" fontId="8" fillId="0" borderId="0" xfId="0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7" workbookViewId="0">
      <selection activeCell="I38" sqref="I38"/>
    </sheetView>
  </sheetViews>
  <sheetFormatPr defaultColWidth="9" defaultRowHeight="13.5"/>
  <cols>
    <col min="2" max="2" width="28.725" customWidth="1"/>
    <col min="3" max="3" width="20.8166666666667" customWidth="1"/>
    <col min="4" max="4" width="24.45" customWidth="1"/>
    <col min="5" max="5" width="9.725" customWidth="1"/>
    <col min="6" max="6" width="27.725" customWidth="1"/>
    <col min="7" max="7" width="16.8166666666667" customWidth="1"/>
    <col min="8" max="8" width="12.725" style="14" customWidth="1"/>
    <col min="9" max="9" width="17.2666666666667" style="14" customWidth="1"/>
    <col min="10" max="10" width="12.725" customWidth="1"/>
    <col min="11" max="11" width="10.375"/>
  </cols>
  <sheetData>
    <row r="1" ht="15.75" spans="1:10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15" t="s">
        <v>9</v>
      </c>
    </row>
    <row r="2" ht="15.75" spans="1:11">
      <c r="A2" s="9" t="s">
        <v>10</v>
      </c>
      <c r="B2" s="10">
        <v>89861401</v>
      </c>
      <c r="C2" s="11">
        <v>43854</v>
      </c>
      <c r="D2" s="11">
        <v>43855</v>
      </c>
      <c r="E2" s="9">
        <v>1</v>
      </c>
      <c r="F2" s="12" t="s">
        <v>11</v>
      </c>
      <c r="G2" s="9" t="s">
        <v>12</v>
      </c>
      <c r="H2" s="8">
        <v>3400000</v>
      </c>
      <c r="I2" s="8">
        <f>H2*E2</f>
        <v>3400000</v>
      </c>
      <c r="J2" s="15"/>
      <c r="K2">
        <v>1772109</v>
      </c>
    </row>
    <row r="3" ht="15.75" spans="1:11">
      <c r="A3" s="9" t="s">
        <v>13</v>
      </c>
      <c r="B3" s="10">
        <v>75007103</v>
      </c>
      <c r="C3" s="11">
        <v>43854</v>
      </c>
      <c r="D3" s="11">
        <v>43856</v>
      </c>
      <c r="E3" s="9">
        <v>2</v>
      </c>
      <c r="F3" s="12" t="s">
        <v>14</v>
      </c>
      <c r="G3" s="9" t="s">
        <v>12</v>
      </c>
      <c r="H3" s="8">
        <v>3400000</v>
      </c>
      <c r="I3" s="8">
        <f t="shared" ref="I3:I35" si="0">H3*E3</f>
        <v>6800000</v>
      </c>
      <c r="J3" s="15"/>
      <c r="K3">
        <v>1721217</v>
      </c>
    </row>
    <row r="4" ht="15.75" spans="1:11">
      <c r="A4" s="9" t="s">
        <v>15</v>
      </c>
      <c r="B4" s="10">
        <v>99658398</v>
      </c>
      <c r="C4" s="11">
        <v>43854</v>
      </c>
      <c r="D4" s="11">
        <v>43856</v>
      </c>
      <c r="E4" s="9">
        <v>2</v>
      </c>
      <c r="F4" s="12" t="s">
        <v>16</v>
      </c>
      <c r="G4" s="9" t="s">
        <v>12</v>
      </c>
      <c r="H4" s="8">
        <v>3400000</v>
      </c>
      <c r="I4" s="8">
        <f t="shared" si="0"/>
        <v>6800000</v>
      </c>
      <c r="J4" s="15"/>
      <c r="K4">
        <v>1714866</v>
      </c>
    </row>
    <row r="5" ht="15.75" spans="1:11">
      <c r="A5" s="9" t="s">
        <v>17</v>
      </c>
      <c r="B5" s="10">
        <v>87336471</v>
      </c>
      <c r="C5" s="11">
        <v>43854</v>
      </c>
      <c r="D5" s="11">
        <v>43858</v>
      </c>
      <c r="E5" s="9">
        <v>4</v>
      </c>
      <c r="F5" s="12" t="s">
        <v>18</v>
      </c>
      <c r="G5" s="9" t="s">
        <v>12</v>
      </c>
      <c r="H5" s="8">
        <v>3400000</v>
      </c>
      <c r="I5" s="8">
        <f t="shared" si="0"/>
        <v>13600000</v>
      </c>
      <c r="J5" s="15"/>
      <c r="K5">
        <v>1732610</v>
      </c>
    </row>
    <row r="6" ht="15.75" spans="1:11">
      <c r="A6" s="9" t="s">
        <v>19</v>
      </c>
      <c r="B6" s="10">
        <v>87518611</v>
      </c>
      <c r="C6" s="11">
        <v>43854</v>
      </c>
      <c r="D6" s="11">
        <v>43858</v>
      </c>
      <c r="E6" s="9">
        <v>4</v>
      </c>
      <c r="F6" s="12" t="s">
        <v>20</v>
      </c>
      <c r="G6" s="9" t="s">
        <v>12</v>
      </c>
      <c r="H6" s="8">
        <v>3400000</v>
      </c>
      <c r="I6" s="8">
        <f t="shared" si="0"/>
        <v>13600000</v>
      </c>
      <c r="J6" s="15"/>
      <c r="K6">
        <v>1732619</v>
      </c>
    </row>
    <row r="7" ht="15.75" spans="1:11">
      <c r="A7" s="9" t="s">
        <v>21</v>
      </c>
      <c r="B7" s="10">
        <v>88778229</v>
      </c>
      <c r="C7" s="11">
        <v>43854</v>
      </c>
      <c r="D7" s="11">
        <v>43857</v>
      </c>
      <c r="E7" s="9">
        <v>3</v>
      </c>
      <c r="F7" s="12" t="s">
        <v>22</v>
      </c>
      <c r="G7" s="9" t="s">
        <v>12</v>
      </c>
      <c r="H7" s="8">
        <v>3400000</v>
      </c>
      <c r="I7" s="8">
        <f t="shared" si="0"/>
        <v>10200000</v>
      </c>
      <c r="J7" s="8">
        <v>2910000</v>
      </c>
      <c r="K7">
        <v>1734986</v>
      </c>
    </row>
    <row r="8" ht="15.75" spans="1:11">
      <c r="A8" s="9" t="s">
        <v>23</v>
      </c>
      <c r="B8" s="10">
        <v>94245208</v>
      </c>
      <c r="C8" s="11">
        <v>43854</v>
      </c>
      <c r="D8" s="11">
        <v>43857</v>
      </c>
      <c r="E8" s="9">
        <v>3</v>
      </c>
      <c r="F8" s="12" t="s">
        <v>24</v>
      </c>
      <c r="G8" s="9" t="s">
        <v>12</v>
      </c>
      <c r="H8" s="8">
        <v>3400000</v>
      </c>
      <c r="I8" s="8">
        <f t="shared" si="0"/>
        <v>10200000</v>
      </c>
      <c r="J8" s="15"/>
      <c r="K8">
        <v>1742253</v>
      </c>
    </row>
    <row r="9" ht="15.75" spans="1:11">
      <c r="A9" s="9" t="s">
        <v>25</v>
      </c>
      <c r="B9" s="10">
        <v>87334340</v>
      </c>
      <c r="C9" s="11">
        <v>43854</v>
      </c>
      <c r="D9" s="11">
        <v>43858</v>
      </c>
      <c r="E9" s="9">
        <v>4</v>
      </c>
      <c r="F9" s="12" t="s">
        <v>26</v>
      </c>
      <c r="G9" s="9" t="s">
        <v>12</v>
      </c>
      <c r="H9" s="8">
        <v>3400000</v>
      </c>
      <c r="I9" s="8">
        <f t="shared" si="0"/>
        <v>13600000</v>
      </c>
      <c r="J9" s="15"/>
      <c r="K9">
        <v>1732610</v>
      </c>
    </row>
    <row r="10" ht="15.75" spans="1:11">
      <c r="A10" s="9" t="s">
        <v>27</v>
      </c>
      <c r="B10" s="10">
        <v>94306392</v>
      </c>
      <c r="C10" s="11">
        <v>43854</v>
      </c>
      <c r="D10" s="11">
        <v>43856</v>
      </c>
      <c r="E10" s="9">
        <v>2</v>
      </c>
      <c r="F10" s="12" t="s">
        <v>28</v>
      </c>
      <c r="G10" s="9" t="s">
        <v>12</v>
      </c>
      <c r="H10" s="8">
        <v>3400000</v>
      </c>
      <c r="I10" s="8">
        <f t="shared" si="0"/>
        <v>6800000</v>
      </c>
      <c r="J10" s="15"/>
      <c r="K10">
        <v>1708031</v>
      </c>
    </row>
    <row r="11" ht="15.75" spans="1:11">
      <c r="A11" s="9" t="s">
        <v>29</v>
      </c>
      <c r="B11" s="10">
        <v>70968032</v>
      </c>
      <c r="C11" s="11">
        <v>43854</v>
      </c>
      <c r="D11" s="11">
        <v>43859</v>
      </c>
      <c r="E11" s="9">
        <v>5</v>
      </c>
      <c r="F11" s="12" t="s">
        <v>30</v>
      </c>
      <c r="G11" s="9" t="s">
        <v>12</v>
      </c>
      <c r="H11" s="8">
        <v>3400000</v>
      </c>
      <c r="I11" s="8">
        <f t="shared" si="0"/>
        <v>17000000</v>
      </c>
      <c r="J11" s="15"/>
      <c r="K11">
        <v>1750590</v>
      </c>
    </row>
    <row r="12" ht="15.75" spans="1:11">
      <c r="A12" s="9" t="s">
        <v>31</v>
      </c>
      <c r="B12" s="10">
        <v>89861482</v>
      </c>
      <c r="C12" s="11">
        <v>43854</v>
      </c>
      <c r="D12" s="11">
        <v>43855</v>
      </c>
      <c r="E12" s="9">
        <v>1</v>
      </c>
      <c r="F12" s="12" t="s">
        <v>32</v>
      </c>
      <c r="G12" s="9" t="s">
        <v>12</v>
      </c>
      <c r="H12" s="8">
        <v>3400000</v>
      </c>
      <c r="I12" s="8">
        <f t="shared" si="0"/>
        <v>3400000</v>
      </c>
      <c r="J12" s="15"/>
      <c r="K12">
        <v>1772109</v>
      </c>
    </row>
    <row r="13" ht="15.75" spans="1:11">
      <c r="A13" s="9" t="s">
        <v>33</v>
      </c>
      <c r="B13" s="10">
        <v>84657279</v>
      </c>
      <c r="C13" s="11">
        <v>43854</v>
      </c>
      <c r="D13" s="11">
        <v>43857</v>
      </c>
      <c r="E13" s="9">
        <v>3</v>
      </c>
      <c r="F13" s="12" t="s">
        <v>34</v>
      </c>
      <c r="G13" s="9" t="s">
        <v>12</v>
      </c>
      <c r="H13" s="8">
        <v>3400000</v>
      </c>
      <c r="I13" s="8">
        <f t="shared" si="0"/>
        <v>10200000</v>
      </c>
      <c r="J13" s="15"/>
      <c r="K13">
        <v>1729777</v>
      </c>
    </row>
    <row r="14" ht="15.75" spans="1:11">
      <c r="A14" s="9" t="s">
        <v>35</v>
      </c>
      <c r="B14" s="10">
        <v>99547630</v>
      </c>
      <c r="C14" s="11">
        <v>43855</v>
      </c>
      <c r="D14" s="11">
        <v>43859</v>
      </c>
      <c r="E14" s="9">
        <v>4</v>
      </c>
      <c r="F14" s="12" t="s">
        <v>36</v>
      </c>
      <c r="G14" s="9" t="s">
        <v>12</v>
      </c>
      <c r="H14" s="8">
        <v>3400000</v>
      </c>
      <c r="I14" s="8">
        <f t="shared" si="0"/>
        <v>13600000</v>
      </c>
      <c r="J14" s="15"/>
      <c r="K14">
        <v>1750291</v>
      </c>
    </row>
    <row r="15" ht="15.75" spans="1:11">
      <c r="A15" s="9" t="s">
        <v>37</v>
      </c>
      <c r="B15" s="10">
        <v>90050809</v>
      </c>
      <c r="C15" s="11">
        <v>43855</v>
      </c>
      <c r="D15" s="11">
        <v>43858</v>
      </c>
      <c r="E15" s="9">
        <v>3</v>
      </c>
      <c r="F15" s="12" t="s">
        <v>38</v>
      </c>
      <c r="G15" s="9" t="s">
        <v>12</v>
      </c>
      <c r="H15" s="8">
        <v>3400000</v>
      </c>
      <c r="I15" s="8">
        <f t="shared" si="0"/>
        <v>10200000</v>
      </c>
      <c r="J15" s="15"/>
      <c r="K15">
        <v>1737217</v>
      </c>
    </row>
    <row r="16" ht="15.75" spans="1:11">
      <c r="A16" s="9" t="s">
        <v>39</v>
      </c>
      <c r="B16" s="10">
        <v>90050761</v>
      </c>
      <c r="C16" s="11">
        <v>43855</v>
      </c>
      <c r="D16" s="11">
        <v>43858</v>
      </c>
      <c r="E16" s="9">
        <v>3</v>
      </c>
      <c r="F16" s="12" t="s">
        <v>40</v>
      </c>
      <c r="G16" s="9" t="s">
        <v>12</v>
      </c>
      <c r="H16" s="8">
        <v>3400000</v>
      </c>
      <c r="I16" s="8">
        <f t="shared" si="0"/>
        <v>10200000</v>
      </c>
      <c r="J16" s="15"/>
      <c r="K16">
        <v>1737217</v>
      </c>
    </row>
    <row r="17" ht="15.75" spans="1:11">
      <c r="A17" s="9" t="s">
        <v>41</v>
      </c>
      <c r="B17" s="10">
        <v>77835581</v>
      </c>
      <c r="C17" s="11">
        <v>43856</v>
      </c>
      <c r="D17" s="11">
        <v>43857</v>
      </c>
      <c r="E17" s="9">
        <v>1</v>
      </c>
      <c r="F17" s="12" t="s">
        <v>42</v>
      </c>
      <c r="G17" s="9" t="s">
        <v>12</v>
      </c>
      <c r="H17" s="8">
        <v>3400000</v>
      </c>
      <c r="I17" s="8">
        <f t="shared" si="0"/>
        <v>3400000</v>
      </c>
      <c r="J17" s="15"/>
      <c r="K17">
        <v>1759200</v>
      </c>
    </row>
    <row r="18" ht="15.75" spans="1:11">
      <c r="A18" s="9" t="s">
        <v>43</v>
      </c>
      <c r="B18" s="10">
        <v>89661381</v>
      </c>
      <c r="C18" s="11">
        <v>43856</v>
      </c>
      <c r="D18" s="11">
        <v>43857</v>
      </c>
      <c r="E18" s="9">
        <v>1</v>
      </c>
      <c r="F18" s="12" t="s">
        <v>44</v>
      </c>
      <c r="G18" s="9" t="s">
        <v>12</v>
      </c>
      <c r="H18" s="8">
        <v>3400000</v>
      </c>
      <c r="I18" s="8">
        <f t="shared" si="0"/>
        <v>3400000</v>
      </c>
      <c r="J18" s="15"/>
      <c r="K18">
        <v>1771269</v>
      </c>
    </row>
    <row r="19" ht="15.75" spans="1:11">
      <c r="A19" s="9" t="s">
        <v>45</v>
      </c>
      <c r="B19" s="10">
        <v>89661651</v>
      </c>
      <c r="C19" s="11">
        <v>43856</v>
      </c>
      <c r="D19" s="11">
        <v>43857</v>
      </c>
      <c r="E19" s="9">
        <v>1</v>
      </c>
      <c r="F19" s="12" t="s">
        <v>46</v>
      </c>
      <c r="G19" s="9" t="s">
        <v>12</v>
      </c>
      <c r="H19" s="8">
        <v>3400000</v>
      </c>
      <c r="I19" s="8">
        <f t="shared" si="0"/>
        <v>3400000</v>
      </c>
      <c r="J19" s="15"/>
      <c r="K19">
        <v>1771269</v>
      </c>
    </row>
    <row r="20" ht="15.75" spans="1:11">
      <c r="A20" s="9" t="s">
        <v>47</v>
      </c>
      <c r="B20" s="10">
        <v>76310591</v>
      </c>
      <c r="C20" s="11">
        <v>43856</v>
      </c>
      <c r="D20" s="11">
        <v>43858</v>
      </c>
      <c r="E20" s="9">
        <v>2</v>
      </c>
      <c r="F20" s="12" t="s">
        <v>48</v>
      </c>
      <c r="G20" s="9" t="s">
        <v>12</v>
      </c>
      <c r="H20" s="8">
        <v>3400000</v>
      </c>
      <c r="I20" s="8">
        <f t="shared" si="0"/>
        <v>6800000</v>
      </c>
      <c r="J20" s="15"/>
      <c r="K20">
        <v>1756725</v>
      </c>
    </row>
    <row r="21" ht="15.75" spans="1:11">
      <c r="A21" s="9" t="s">
        <v>49</v>
      </c>
      <c r="B21" s="10">
        <v>91564449</v>
      </c>
      <c r="C21" s="11">
        <v>43856</v>
      </c>
      <c r="D21" s="11">
        <v>43857</v>
      </c>
      <c r="E21" s="9">
        <v>1</v>
      </c>
      <c r="F21" s="12" t="s">
        <v>50</v>
      </c>
      <c r="G21" s="9" t="s">
        <v>12</v>
      </c>
      <c r="H21" s="8">
        <v>3400000</v>
      </c>
      <c r="I21" s="8">
        <f t="shared" si="0"/>
        <v>3400000</v>
      </c>
      <c r="J21" s="15"/>
      <c r="K21">
        <v>1773860</v>
      </c>
    </row>
    <row r="22" ht="15.75" spans="1:11">
      <c r="A22" s="9" t="s">
        <v>51</v>
      </c>
      <c r="B22" s="10">
        <v>73139829</v>
      </c>
      <c r="C22" s="11">
        <v>43856</v>
      </c>
      <c r="D22" s="11">
        <v>43859</v>
      </c>
      <c r="E22" s="9">
        <v>3</v>
      </c>
      <c r="F22" s="12" t="s">
        <v>52</v>
      </c>
      <c r="G22" s="9" t="s">
        <v>12</v>
      </c>
      <c r="H22" s="8">
        <v>3400000</v>
      </c>
      <c r="I22" s="8">
        <f t="shared" si="0"/>
        <v>10200000</v>
      </c>
      <c r="J22" s="15"/>
      <c r="K22">
        <v>1754417</v>
      </c>
    </row>
    <row r="23" ht="15.75" spans="1:11">
      <c r="A23" s="9" t="s">
        <v>53</v>
      </c>
      <c r="B23" s="10">
        <v>76310299</v>
      </c>
      <c r="C23" s="11">
        <v>43856</v>
      </c>
      <c r="D23" s="11">
        <v>43858</v>
      </c>
      <c r="E23" s="9">
        <v>2</v>
      </c>
      <c r="F23" s="12" t="s">
        <v>54</v>
      </c>
      <c r="G23" s="9" t="s">
        <v>12</v>
      </c>
      <c r="H23" s="8">
        <v>3400000</v>
      </c>
      <c r="I23" s="8">
        <f t="shared" si="0"/>
        <v>6800000</v>
      </c>
      <c r="J23" s="15"/>
      <c r="K23">
        <v>1756725</v>
      </c>
    </row>
    <row r="24" ht="15.75" spans="1:11">
      <c r="A24" s="9" t="s">
        <v>55</v>
      </c>
      <c r="B24" s="10">
        <v>95716148</v>
      </c>
      <c r="C24" s="11">
        <v>43857</v>
      </c>
      <c r="D24" s="11">
        <v>43859</v>
      </c>
      <c r="E24" s="9">
        <v>2</v>
      </c>
      <c r="F24" s="12" t="s">
        <v>56</v>
      </c>
      <c r="G24" s="9" t="s">
        <v>12</v>
      </c>
      <c r="H24" s="8">
        <v>3400000</v>
      </c>
      <c r="I24" s="8">
        <f t="shared" si="0"/>
        <v>6800000</v>
      </c>
      <c r="J24" s="15"/>
      <c r="K24">
        <v>1743232</v>
      </c>
    </row>
    <row r="25" ht="15.75" spans="1:11">
      <c r="A25" s="9" t="s">
        <v>57</v>
      </c>
      <c r="B25" s="10">
        <v>95707988</v>
      </c>
      <c r="C25" s="11">
        <v>43857</v>
      </c>
      <c r="D25" s="11">
        <v>43860</v>
      </c>
      <c r="E25" s="9">
        <v>3</v>
      </c>
      <c r="F25" s="12" t="s">
        <v>58</v>
      </c>
      <c r="G25" s="9" t="s">
        <v>12</v>
      </c>
      <c r="H25" s="8">
        <v>3400000</v>
      </c>
      <c r="I25" s="8">
        <f t="shared" si="0"/>
        <v>10200000</v>
      </c>
      <c r="J25" s="15"/>
      <c r="K25">
        <v>1743214</v>
      </c>
    </row>
    <row r="26" ht="15.75" spans="1:11">
      <c r="A26" s="9" t="s">
        <v>59</v>
      </c>
      <c r="B26" s="10">
        <v>82719162</v>
      </c>
      <c r="C26" s="11">
        <v>43857</v>
      </c>
      <c r="D26" s="11">
        <v>43859</v>
      </c>
      <c r="E26" s="9">
        <v>2</v>
      </c>
      <c r="F26" s="12" t="s">
        <v>60</v>
      </c>
      <c r="G26" s="9" t="s">
        <v>12</v>
      </c>
      <c r="H26" s="8">
        <v>3400000</v>
      </c>
      <c r="I26" s="8">
        <f t="shared" si="0"/>
        <v>6800000</v>
      </c>
      <c r="J26" s="8">
        <v>1940000</v>
      </c>
      <c r="K26">
        <v>1727456</v>
      </c>
    </row>
    <row r="27" ht="15.75" spans="1:11">
      <c r="A27" s="9" t="s">
        <v>61</v>
      </c>
      <c r="B27" s="10">
        <v>90884235</v>
      </c>
      <c r="C27" s="11">
        <v>43857</v>
      </c>
      <c r="D27" s="11">
        <v>43860</v>
      </c>
      <c r="E27" s="9">
        <v>3</v>
      </c>
      <c r="F27" s="12" t="s">
        <v>62</v>
      </c>
      <c r="G27" s="9" t="s">
        <v>12</v>
      </c>
      <c r="H27" s="8">
        <v>3400000</v>
      </c>
      <c r="I27" s="8">
        <f t="shared" si="0"/>
        <v>10200000</v>
      </c>
      <c r="J27" s="15"/>
      <c r="K27">
        <v>1737784</v>
      </c>
    </row>
    <row r="28" ht="15.75" spans="1:11">
      <c r="A28" s="9" t="s">
        <v>63</v>
      </c>
      <c r="B28" s="10">
        <v>73093128</v>
      </c>
      <c r="C28" s="11">
        <v>43858</v>
      </c>
      <c r="D28" s="11">
        <v>43860</v>
      </c>
      <c r="E28" s="9">
        <v>2</v>
      </c>
      <c r="F28" s="12" t="s">
        <v>64</v>
      </c>
      <c r="G28" s="9" t="s">
        <v>12</v>
      </c>
      <c r="H28" s="8">
        <v>3400000</v>
      </c>
      <c r="I28" s="8">
        <f t="shared" si="0"/>
        <v>6800000</v>
      </c>
      <c r="J28" s="8">
        <v>1940000</v>
      </c>
      <c r="K28">
        <v>1754096</v>
      </c>
    </row>
    <row r="29" ht="15.75" spans="1:11">
      <c r="A29" s="9" t="s">
        <v>65</v>
      </c>
      <c r="B29" s="10">
        <v>97723148</v>
      </c>
      <c r="C29" s="11">
        <v>43858</v>
      </c>
      <c r="D29" s="11">
        <v>43859</v>
      </c>
      <c r="E29" s="9">
        <v>1</v>
      </c>
      <c r="F29" s="12" t="s">
        <v>66</v>
      </c>
      <c r="G29" s="9" t="s">
        <v>12</v>
      </c>
      <c r="H29" s="8">
        <v>3400000</v>
      </c>
      <c r="I29" s="8">
        <f t="shared" si="0"/>
        <v>3400000</v>
      </c>
      <c r="J29" s="15"/>
      <c r="K29">
        <v>1778142</v>
      </c>
    </row>
    <row r="30" ht="15.75" spans="1:11">
      <c r="A30" s="9" t="s">
        <v>67</v>
      </c>
      <c r="B30" s="10">
        <v>88241574</v>
      </c>
      <c r="C30" s="11">
        <v>43860</v>
      </c>
      <c r="D30" s="11">
        <v>43861</v>
      </c>
      <c r="E30" s="9">
        <v>1</v>
      </c>
      <c r="F30" s="12" t="s">
        <v>68</v>
      </c>
      <c r="G30" s="9" t="s">
        <v>12</v>
      </c>
      <c r="H30" s="8">
        <v>3400000</v>
      </c>
      <c r="I30" s="8">
        <f t="shared" si="0"/>
        <v>3400000</v>
      </c>
      <c r="J30" s="15"/>
      <c r="K30">
        <v>1770096</v>
      </c>
    </row>
    <row r="31" ht="15.75" spans="1:11">
      <c r="A31" s="9" t="s">
        <v>69</v>
      </c>
      <c r="B31" s="10">
        <v>86399547</v>
      </c>
      <c r="C31" s="11">
        <v>43860</v>
      </c>
      <c r="D31" s="11">
        <v>43864</v>
      </c>
      <c r="E31" s="9">
        <v>4</v>
      </c>
      <c r="F31" s="12" t="s">
        <v>70</v>
      </c>
      <c r="G31" s="9" t="s">
        <v>12</v>
      </c>
      <c r="H31" s="8">
        <v>3400000</v>
      </c>
      <c r="I31" s="8">
        <f t="shared" si="0"/>
        <v>13600000</v>
      </c>
      <c r="J31" s="15"/>
      <c r="K31">
        <v>1766025</v>
      </c>
    </row>
    <row r="32" ht="15.75" spans="1:11">
      <c r="A32" s="9" t="s">
        <v>71</v>
      </c>
      <c r="B32" s="10">
        <v>97639252</v>
      </c>
      <c r="C32" s="11">
        <v>43862</v>
      </c>
      <c r="D32" s="11">
        <v>43863</v>
      </c>
      <c r="E32" s="9">
        <v>1</v>
      </c>
      <c r="F32" s="12" t="s">
        <v>72</v>
      </c>
      <c r="G32" s="9" t="s">
        <v>12</v>
      </c>
      <c r="H32" s="8">
        <v>3400000</v>
      </c>
      <c r="I32" s="8">
        <f t="shared" si="0"/>
        <v>3400000</v>
      </c>
      <c r="J32" s="15"/>
      <c r="K32">
        <v>1777717</v>
      </c>
    </row>
    <row r="33" ht="15.75" spans="1:11">
      <c r="A33" s="9" t="s">
        <v>73</v>
      </c>
      <c r="B33" s="10">
        <v>84864486</v>
      </c>
      <c r="C33" s="11">
        <v>43862</v>
      </c>
      <c r="D33" s="11">
        <v>43864</v>
      </c>
      <c r="E33" s="9">
        <v>2</v>
      </c>
      <c r="F33" s="12" t="s">
        <v>74</v>
      </c>
      <c r="G33" s="9" t="s">
        <v>12</v>
      </c>
      <c r="H33" s="8">
        <v>3400000</v>
      </c>
      <c r="I33" s="8">
        <f t="shared" si="0"/>
        <v>6800000</v>
      </c>
      <c r="J33" s="15"/>
      <c r="K33">
        <v>1764542</v>
      </c>
    </row>
    <row r="34" ht="15.75" spans="1:11">
      <c r="A34" s="9" t="s">
        <v>75</v>
      </c>
      <c r="B34" s="10">
        <v>96763378</v>
      </c>
      <c r="C34" s="11">
        <v>43863</v>
      </c>
      <c r="D34" s="11">
        <v>43864</v>
      </c>
      <c r="E34" s="9">
        <v>1</v>
      </c>
      <c r="F34" s="12" t="s">
        <v>76</v>
      </c>
      <c r="G34" s="9" t="s">
        <v>12</v>
      </c>
      <c r="H34" s="8">
        <v>3400000</v>
      </c>
      <c r="I34" s="8">
        <f t="shared" si="0"/>
        <v>3400000</v>
      </c>
      <c r="J34" s="15"/>
      <c r="K34">
        <v>1776903</v>
      </c>
    </row>
    <row r="35" ht="15.75" spans="1:11">
      <c r="A35" s="9" t="s">
        <v>77</v>
      </c>
      <c r="B35" s="10">
        <v>86484299</v>
      </c>
      <c r="C35" s="11">
        <v>43863</v>
      </c>
      <c r="D35" s="11">
        <v>43864</v>
      </c>
      <c r="E35" s="9">
        <v>1</v>
      </c>
      <c r="F35" s="12" t="s">
        <v>78</v>
      </c>
      <c r="G35" s="9" t="s">
        <v>12</v>
      </c>
      <c r="H35" s="8">
        <v>3400000</v>
      </c>
      <c r="I35" s="8">
        <f t="shared" si="0"/>
        <v>3400000</v>
      </c>
      <c r="J35" s="15"/>
      <c r="K35">
        <v>1766802</v>
      </c>
    </row>
    <row r="36" spans="5:10">
      <c r="E36" s="13">
        <f>SUM(E2:E35)</f>
        <v>78</v>
      </c>
      <c r="H36" s="16"/>
      <c r="I36" s="16">
        <f>SUM(I2:I35)</f>
        <v>265200000</v>
      </c>
      <c r="J36" s="16">
        <f>SUM(J2:J35)</f>
        <v>6790000</v>
      </c>
    </row>
    <row r="38" spans="8:10">
      <c r="H38" s="14" t="s">
        <v>79</v>
      </c>
      <c r="I38">
        <f>I36+J36</f>
        <v>271990000</v>
      </c>
      <c r="J38" t="s">
        <v>80</v>
      </c>
    </row>
  </sheetData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selection activeCell="L18" sqref="L18"/>
    </sheetView>
  </sheetViews>
  <sheetFormatPr defaultColWidth="9" defaultRowHeight="13.5"/>
  <cols>
    <col min="2" max="2" width="28.725" customWidth="1"/>
    <col min="3" max="3" width="20.8166666666667" customWidth="1"/>
    <col min="4" max="4" width="24.45" customWidth="1"/>
    <col min="5" max="5" width="9.725" customWidth="1"/>
    <col min="6" max="6" width="27.725" customWidth="1"/>
    <col min="7" max="7" width="16.8166666666667" customWidth="1"/>
    <col min="8" max="8" width="21.375" style="14" customWidth="1"/>
    <col min="9" max="9" width="15" style="14" customWidth="1"/>
    <col min="10" max="10" width="18.5" customWidth="1"/>
    <col min="11" max="11" width="10.375"/>
    <col min="13" max="13" width="13" customWidth="1"/>
    <col min="14" max="14" width="10.375"/>
  </cols>
  <sheetData>
    <row r="1" ht="15.75" spans="1:10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81</v>
      </c>
      <c r="J1" s="15" t="s">
        <v>82</v>
      </c>
    </row>
    <row r="2" ht="15.75" spans="1:11">
      <c r="A2" s="9">
        <v>1</v>
      </c>
      <c r="B2" s="10">
        <v>76179246</v>
      </c>
      <c r="C2" s="11">
        <v>43854</v>
      </c>
      <c r="D2" s="11">
        <v>43857</v>
      </c>
      <c r="E2" s="9">
        <v>3</v>
      </c>
      <c r="F2" s="12" t="s">
        <v>83</v>
      </c>
      <c r="G2" s="9" t="s">
        <v>84</v>
      </c>
      <c r="H2" s="8">
        <v>3400000</v>
      </c>
      <c r="I2" s="8">
        <f>H2*E2</f>
        <v>10200000</v>
      </c>
      <c r="J2" s="15"/>
      <c r="K2">
        <v>1720494</v>
      </c>
    </row>
    <row r="3" ht="15.75" spans="1:11">
      <c r="A3" s="9">
        <v>2</v>
      </c>
      <c r="B3" s="10">
        <v>88134285</v>
      </c>
      <c r="C3" s="11">
        <v>43854</v>
      </c>
      <c r="D3" s="11">
        <v>43855</v>
      </c>
      <c r="E3" s="9">
        <v>1</v>
      </c>
      <c r="F3" s="12" t="s">
        <v>85</v>
      </c>
      <c r="G3" s="9" t="s">
        <v>84</v>
      </c>
      <c r="H3" s="8">
        <v>3400000</v>
      </c>
      <c r="I3" s="8">
        <f t="shared" ref="I3:I23" si="0">H3*E3</f>
        <v>3400000</v>
      </c>
      <c r="J3" s="15"/>
      <c r="K3">
        <v>1769105</v>
      </c>
    </row>
    <row r="4" ht="15.75" spans="1:11">
      <c r="A4" s="9">
        <v>3</v>
      </c>
      <c r="B4" s="10">
        <v>74875279</v>
      </c>
      <c r="C4" s="11">
        <v>43854</v>
      </c>
      <c r="D4" s="11">
        <v>43857</v>
      </c>
      <c r="E4" s="9">
        <v>3</v>
      </c>
      <c r="F4" s="12" t="s">
        <v>86</v>
      </c>
      <c r="G4" s="9" t="s">
        <v>84</v>
      </c>
      <c r="H4" s="8">
        <v>3400000</v>
      </c>
      <c r="I4" s="8">
        <f t="shared" si="0"/>
        <v>10200000</v>
      </c>
      <c r="J4" s="15"/>
      <c r="K4">
        <v>1720457</v>
      </c>
    </row>
    <row r="5" ht="15.75" spans="1:11">
      <c r="A5" s="9">
        <v>4</v>
      </c>
      <c r="B5" s="10">
        <v>89921009</v>
      </c>
      <c r="C5" s="11">
        <v>43856</v>
      </c>
      <c r="D5" s="11">
        <v>43857</v>
      </c>
      <c r="E5" s="9">
        <v>1</v>
      </c>
      <c r="F5" s="12" t="s">
        <v>87</v>
      </c>
      <c r="G5" s="9" t="s">
        <v>84</v>
      </c>
      <c r="H5" s="8">
        <v>3400000</v>
      </c>
      <c r="I5" s="8">
        <f t="shared" si="0"/>
        <v>3400000</v>
      </c>
      <c r="J5" s="15"/>
      <c r="K5">
        <v>1772341</v>
      </c>
    </row>
    <row r="6" ht="15.75" spans="1:11">
      <c r="A6" s="9">
        <v>5</v>
      </c>
      <c r="B6" s="10">
        <v>83388120</v>
      </c>
      <c r="C6" s="11">
        <v>43856</v>
      </c>
      <c r="D6" s="11">
        <v>43858</v>
      </c>
      <c r="E6" s="9">
        <v>2</v>
      </c>
      <c r="F6" s="12" t="s">
        <v>88</v>
      </c>
      <c r="G6" s="9" t="s">
        <v>84</v>
      </c>
      <c r="H6" s="8">
        <v>3400000</v>
      </c>
      <c r="I6" s="8">
        <f t="shared" si="0"/>
        <v>6800000</v>
      </c>
      <c r="J6" s="15"/>
      <c r="K6">
        <v>1763719</v>
      </c>
    </row>
    <row r="7" ht="15.75" spans="1:11">
      <c r="A7" s="9">
        <v>6</v>
      </c>
      <c r="B7" s="10">
        <v>89920788</v>
      </c>
      <c r="C7" s="11">
        <v>43856</v>
      </c>
      <c r="D7" s="11">
        <v>43857</v>
      </c>
      <c r="E7" s="9">
        <v>1</v>
      </c>
      <c r="F7" s="12" t="s">
        <v>87</v>
      </c>
      <c r="G7" s="9" t="s">
        <v>84</v>
      </c>
      <c r="H7" s="8">
        <v>3400000</v>
      </c>
      <c r="I7" s="8">
        <f t="shared" si="0"/>
        <v>3400000</v>
      </c>
      <c r="J7" s="15"/>
      <c r="K7">
        <v>1772341</v>
      </c>
    </row>
    <row r="8" ht="15.75" spans="1:11">
      <c r="A8" s="9">
        <v>7</v>
      </c>
      <c r="B8" s="10">
        <v>83386919</v>
      </c>
      <c r="C8" s="11">
        <v>43856</v>
      </c>
      <c r="D8" s="11">
        <v>43858</v>
      </c>
      <c r="E8" s="9">
        <v>2</v>
      </c>
      <c r="F8" s="12" t="s">
        <v>88</v>
      </c>
      <c r="G8" s="9" t="s">
        <v>84</v>
      </c>
      <c r="H8" s="8">
        <v>3400000</v>
      </c>
      <c r="I8" s="8">
        <f t="shared" si="0"/>
        <v>6800000</v>
      </c>
      <c r="J8" s="15"/>
      <c r="K8">
        <v>1763719</v>
      </c>
    </row>
    <row r="9" ht="15.75" spans="1:11">
      <c r="A9" s="9">
        <v>8</v>
      </c>
      <c r="B9" s="10">
        <v>83387883</v>
      </c>
      <c r="C9" s="11">
        <v>43856</v>
      </c>
      <c r="D9" s="11">
        <v>43858</v>
      </c>
      <c r="E9" s="9">
        <v>2</v>
      </c>
      <c r="F9" s="12" t="s">
        <v>88</v>
      </c>
      <c r="G9" s="9" t="s">
        <v>84</v>
      </c>
      <c r="H9" s="8">
        <v>3400000</v>
      </c>
      <c r="I9" s="8">
        <f t="shared" si="0"/>
        <v>6800000</v>
      </c>
      <c r="J9" s="15"/>
      <c r="K9">
        <v>1763719</v>
      </c>
    </row>
    <row r="10" ht="15.75" spans="1:11">
      <c r="A10" s="9">
        <v>9</v>
      </c>
      <c r="B10" s="10">
        <v>87510217</v>
      </c>
      <c r="C10" s="11">
        <v>43856</v>
      </c>
      <c r="D10" s="11">
        <v>43860</v>
      </c>
      <c r="E10" s="9">
        <v>4</v>
      </c>
      <c r="F10" s="12" t="s">
        <v>89</v>
      </c>
      <c r="G10" s="9" t="s">
        <v>84</v>
      </c>
      <c r="H10" s="8">
        <v>3400000</v>
      </c>
      <c r="I10" s="8">
        <f t="shared" si="0"/>
        <v>13600000</v>
      </c>
      <c r="J10" s="15"/>
      <c r="K10">
        <v>1732188</v>
      </c>
    </row>
    <row r="11" ht="15.75" spans="1:11">
      <c r="A11" s="9">
        <v>10</v>
      </c>
      <c r="B11" s="10">
        <v>94581645</v>
      </c>
      <c r="C11" s="11">
        <v>43857</v>
      </c>
      <c r="D11" s="11">
        <v>43861</v>
      </c>
      <c r="E11" s="9">
        <v>4</v>
      </c>
      <c r="F11" s="12" t="s">
        <v>90</v>
      </c>
      <c r="G11" s="9" t="s">
        <v>84</v>
      </c>
      <c r="H11" s="8">
        <v>3400000</v>
      </c>
      <c r="I11" s="8">
        <f t="shared" si="0"/>
        <v>13600000</v>
      </c>
      <c r="J11" s="15"/>
      <c r="K11">
        <v>1709435</v>
      </c>
    </row>
    <row r="12" ht="15.75" spans="1:11">
      <c r="A12" s="9">
        <v>11</v>
      </c>
      <c r="B12" s="10">
        <v>90880027</v>
      </c>
      <c r="C12" s="11">
        <v>43857</v>
      </c>
      <c r="D12" s="11">
        <v>43860</v>
      </c>
      <c r="E12" s="9">
        <v>3</v>
      </c>
      <c r="F12" s="12" t="s">
        <v>91</v>
      </c>
      <c r="G12" s="9" t="s">
        <v>84</v>
      </c>
      <c r="H12" s="8">
        <v>3400000</v>
      </c>
      <c r="I12" s="8">
        <f t="shared" si="0"/>
        <v>10200000</v>
      </c>
      <c r="J12" s="15"/>
      <c r="K12">
        <v>1737722</v>
      </c>
    </row>
    <row r="13" ht="15.75" spans="1:11">
      <c r="A13" s="9">
        <v>12</v>
      </c>
      <c r="B13" s="10">
        <v>95838455</v>
      </c>
      <c r="C13" s="11">
        <v>43857</v>
      </c>
      <c r="D13" s="11">
        <v>43859</v>
      </c>
      <c r="E13" s="9">
        <v>2</v>
      </c>
      <c r="F13" s="12" t="s">
        <v>92</v>
      </c>
      <c r="G13" s="9" t="s">
        <v>84</v>
      </c>
      <c r="H13" s="8">
        <v>3400000</v>
      </c>
      <c r="I13" s="8">
        <f t="shared" si="0"/>
        <v>6800000</v>
      </c>
      <c r="J13" s="8">
        <v>1940000</v>
      </c>
      <c r="K13">
        <v>1745416</v>
      </c>
    </row>
    <row r="14" ht="15.75" spans="1:11">
      <c r="A14" s="9">
        <v>13</v>
      </c>
      <c r="B14" s="10">
        <v>83326869</v>
      </c>
      <c r="C14" s="11">
        <v>43858</v>
      </c>
      <c r="D14" s="11">
        <v>43861</v>
      </c>
      <c r="E14" s="9">
        <v>3</v>
      </c>
      <c r="F14" s="12" t="s">
        <v>93</v>
      </c>
      <c r="G14" s="9" t="s">
        <v>84</v>
      </c>
      <c r="H14" s="8">
        <v>3400000</v>
      </c>
      <c r="I14" s="8">
        <f t="shared" si="0"/>
        <v>10200000</v>
      </c>
      <c r="J14" s="15"/>
      <c r="K14">
        <v>1763345</v>
      </c>
    </row>
    <row r="15" ht="15.75" spans="1:11">
      <c r="A15" s="9">
        <v>14</v>
      </c>
      <c r="B15" s="10">
        <v>71206965</v>
      </c>
      <c r="C15" s="11">
        <v>43858</v>
      </c>
      <c r="D15" s="11">
        <v>43861</v>
      </c>
      <c r="E15" s="9">
        <v>3</v>
      </c>
      <c r="F15" s="12" t="s">
        <v>94</v>
      </c>
      <c r="G15" s="9" t="s">
        <v>84</v>
      </c>
      <c r="H15" s="8">
        <v>3400000</v>
      </c>
      <c r="I15" s="8">
        <f t="shared" si="0"/>
        <v>10200000</v>
      </c>
      <c r="J15" s="8">
        <v>2910000</v>
      </c>
      <c r="K15">
        <v>1750973</v>
      </c>
    </row>
    <row r="16" ht="15.75" spans="1:11">
      <c r="A16" s="9">
        <v>15</v>
      </c>
      <c r="B16" s="10">
        <v>74616564</v>
      </c>
      <c r="C16" s="11">
        <v>43858</v>
      </c>
      <c r="D16" s="11">
        <v>43861</v>
      </c>
      <c r="E16" s="9">
        <v>3</v>
      </c>
      <c r="F16" s="12" t="s">
        <v>95</v>
      </c>
      <c r="G16" s="9" t="s">
        <v>84</v>
      </c>
      <c r="H16" s="8">
        <v>3400000</v>
      </c>
      <c r="I16" s="8">
        <f t="shared" si="0"/>
        <v>10200000</v>
      </c>
      <c r="J16" s="15"/>
      <c r="K16">
        <v>1755218</v>
      </c>
    </row>
    <row r="17" ht="15.75" spans="1:11">
      <c r="A17" s="9">
        <v>16</v>
      </c>
      <c r="B17" s="10">
        <v>99261266</v>
      </c>
      <c r="C17" s="11">
        <v>43859</v>
      </c>
      <c r="D17" s="11">
        <v>43862</v>
      </c>
      <c r="E17" s="9">
        <v>3</v>
      </c>
      <c r="F17" s="12" t="s">
        <v>96</v>
      </c>
      <c r="G17" s="9" t="s">
        <v>84</v>
      </c>
      <c r="H17" s="8">
        <v>3400000</v>
      </c>
      <c r="I17" s="8">
        <f t="shared" si="0"/>
        <v>10200000</v>
      </c>
      <c r="J17" s="15"/>
      <c r="K17">
        <v>1748891</v>
      </c>
    </row>
    <row r="18" ht="15.75" spans="1:11">
      <c r="A18" s="9">
        <v>17</v>
      </c>
      <c r="B18" s="10">
        <v>88383855</v>
      </c>
      <c r="C18" s="11">
        <v>43859</v>
      </c>
      <c r="D18" s="11">
        <v>43861</v>
      </c>
      <c r="E18" s="9">
        <v>2</v>
      </c>
      <c r="F18" s="12" t="s">
        <v>97</v>
      </c>
      <c r="G18" s="9" t="s">
        <v>84</v>
      </c>
      <c r="H18" s="8">
        <v>3400000</v>
      </c>
      <c r="I18" s="8">
        <f t="shared" si="0"/>
        <v>6800000</v>
      </c>
      <c r="J18" s="15"/>
      <c r="K18">
        <v>1771032</v>
      </c>
    </row>
    <row r="19" ht="15.75" spans="1:11">
      <c r="A19" s="9">
        <v>18</v>
      </c>
      <c r="B19" s="10">
        <v>80285429</v>
      </c>
      <c r="C19" s="11">
        <v>43860</v>
      </c>
      <c r="D19" s="11">
        <v>43864</v>
      </c>
      <c r="E19" s="9">
        <v>4</v>
      </c>
      <c r="F19" s="12" t="s">
        <v>98</v>
      </c>
      <c r="G19" s="9" t="s">
        <v>84</v>
      </c>
      <c r="H19" s="8">
        <v>3400000</v>
      </c>
      <c r="I19" s="8">
        <f t="shared" si="0"/>
        <v>13600000</v>
      </c>
      <c r="J19" s="8">
        <v>3880000</v>
      </c>
      <c r="K19" s="18">
        <v>1724017</v>
      </c>
    </row>
    <row r="20" ht="15.75" spans="1:11">
      <c r="A20" s="9">
        <v>19</v>
      </c>
      <c r="B20" s="10">
        <v>73146276</v>
      </c>
      <c r="C20" s="11">
        <v>43860</v>
      </c>
      <c r="D20" s="11">
        <v>43864</v>
      </c>
      <c r="E20" s="9">
        <v>4</v>
      </c>
      <c r="F20" s="12" t="s">
        <v>99</v>
      </c>
      <c r="G20" s="9" t="s">
        <v>84</v>
      </c>
      <c r="H20" s="8">
        <v>3400000</v>
      </c>
      <c r="I20" s="8">
        <f t="shared" si="0"/>
        <v>13600000</v>
      </c>
      <c r="J20" s="15"/>
      <c r="K20">
        <v>1754429</v>
      </c>
    </row>
    <row r="21" ht="15.75" spans="1:11">
      <c r="A21" s="9">
        <v>20</v>
      </c>
      <c r="B21" s="10">
        <v>99266710</v>
      </c>
      <c r="C21" s="11">
        <v>43860</v>
      </c>
      <c r="D21" s="11">
        <v>43863</v>
      </c>
      <c r="E21" s="9">
        <v>3</v>
      </c>
      <c r="F21" s="12" t="s">
        <v>100</v>
      </c>
      <c r="G21" s="9" t="s">
        <v>84</v>
      </c>
      <c r="H21" s="8">
        <v>3400000</v>
      </c>
      <c r="I21" s="8">
        <f t="shared" si="0"/>
        <v>10200000</v>
      </c>
      <c r="J21" s="15"/>
      <c r="K21">
        <v>1749078</v>
      </c>
    </row>
    <row r="22" ht="15.75" spans="1:11">
      <c r="A22" s="9">
        <v>21</v>
      </c>
      <c r="B22" s="10">
        <v>80285744</v>
      </c>
      <c r="C22" s="11">
        <v>43860</v>
      </c>
      <c r="D22" s="11">
        <v>43864</v>
      </c>
      <c r="E22" s="9">
        <v>4</v>
      </c>
      <c r="F22" s="12" t="s">
        <v>98</v>
      </c>
      <c r="G22" s="9" t="s">
        <v>84</v>
      </c>
      <c r="H22" s="8">
        <v>3400000</v>
      </c>
      <c r="I22" s="8">
        <f t="shared" si="0"/>
        <v>13600000</v>
      </c>
      <c r="J22" s="8">
        <v>3880000</v>
      </c>
      <c r="K22" s="18">
        <v>1724017</v>
      </c>
    </row>
    <row r="23" ht="15.75" spans="1:11">
      <c r="A23" s="9">
        <v>22</v>
      </c>
      <c r="B23" s="10">
        <v>83346804</v>
      </c>
      <c r="C23" s="11">
        <v>43863</v>
      </c>
      <c r="D23" s="11">
        <v>43864</v>
      </c>
      <c r="E23" s="9">
        <v>1</v>
      </c>
      <c r="F23" s="12" t="s">
        <v>101</v>
      </c>
      <c r="G23" s="9" t="s">
        <v>84</v>
      </c>
      <c r="H23" s="8">
        <v>3400000</v>
      </c>
      <c r="I23" s="19"/>
      <c r="J23" s="8">
        <f>H23*E23</f>
        <v>3400000</v>
      </c>
      <c r="K23">
        <v>1763510</v>
      </c>
    </row>
    <row r="24" spans="5:12">
      <c r="E24" s="13">
        <f>SUM(E2:E23)</f>
        <v>58</v>
      </c>
      <c r="I24" s="16">
        <f>SUM(I2:I23)</f>
        <v>193800000</v>
      </c>
      <c r="J24" s="16">
        <f>SUM(J2:J23)</f>
        <v>16010000</v>
      </c>
      <c r="L24" s="20" t="s">
        <v>102</v>
      </c>
    </row>
    <row r="26" spans="8:9">
      <c r="H26" s="14" t="s">
        <v>103</v>
      </c>
      <c r="I26" s="14">
        <v>730000000</v>
      </c>
    </row>
    <row r="27" spans="8:10">
      <c r="H27" s="14" t="s">
        <v>104</v>
      </c>
      <c r="I27" s="14">
        <f>I26-I24-Actual!I38</f>
        <v>264210000</v>
      </c>
      <c r="J27" t="s">
        <v>105</v>
      </c>
    </row>
    <row r="29" spans="9:9">
      <c r="I29" s="21"/>
    </row>
  </sheetData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opLeftCell="B1" workbookViewId="0">
      <selection activeCell="H42" sqref="H42"/>
    </sheetView>
  </sheetViews>
  <sheetFormatPr defaultColWidth="9" defaultRowHeight="13.5"/>
  <cols>
    <col min="2" max="2" width="22.5416666666667" customWidth="1"/>
    <col min="3" max="4" width="15.1833333333333" customWidth="1"/>
    <col min="5" max="5" width="9.725" customWidth="1"/>
    <col min="6" max="6" width="21.5416666666667" customWidth="1"/>
    <col min="7" max="7" width="16.8166666666667" customWidth="1"/>
    <col min="8" max="8" width="16.5416666666667" customWidth="1"/>
    <col min="9" max="9" width="19.45" customWidth="1"/>
    <col min="10" max="10" width="17.0916666666667" customWidth="1"/>
  </cols>
  <sheetData>
    <row r="1" ht="15.75" spans="1:10">
      <c r="A1" s="1" t="s">
        <v>0</v>
      </c>
      <c r="B1" s="1" t="s">
        <v>106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81</v>
      </c>
      <c r="J1" s="15" t="s">
        <v>9</v>
      </c>
    </row>
    <row r="2" ht="15.75" spans="1:10">
      <c r="A2" s="4">
        <v>1</v>
      </c>
      <c r="B2" s="5">
        <v>84892514</v>
      </c>
      <c r="C2" s="6">
        <v>43858</v>
      </c>
      <c r="D2" s="6">
        <v>43863</v>
      </c>
      <c r="E2" s="4">
        <v>5</v>
      </c>
      <c r="F2" s="7" t="s">
        <v>107</v>
      </c>
      <c r="G2" s="4" t="s">
        <v>108</v>
      </c>
      <c r="H2" s="8">
        <v>3400000</v>
      </c>
      <c r="I2" s="8">
        <f t="shared" ref="I2:I31" si="0">H2*E2</f>
        <v>17000000</v>
      </c>
      <c r="J2" s="15"/>
    </row>
    <row r="3" ht="15.75" spans="1:10">
      <c r="A3" s="9">
        <v>2</v>
      </c>
      <c r="B3" s="10">
        <v>96080024</v>
      </c>
      <c r="C3" s="11">
        <v>43857</v>
      </c>
      <c r="D3" s="11">
        <v>43861</v>
      </c>
      <c r="E3" s="9">
        <v>4</v>
      </c>
      <c r="F3" s="12" t="s">
        <v>109</v>
      </c>
      <c r="G3" s="9" t="s">
        <v>108</v>
      </c>
      <c r="H3" s="8">
        <v>3400000</v>
      </c>
      <c r="I3" s="8">
        <f t="shared" si="0"/>
        <v>13600000</v>
      </c>
      <c r="J3" s="15"/>
    </row>
    <row r="4" ht="15.75" spans="1:10">
      <c r="A4" s="9">
        <v>3</v>
      </c>
      <c r="B4" s="10">
        <v>96085541</v>
      </c>
      <c r="C4" s="11">
        <v>43857</v>
      </c>
      <c r="D4" s="11">
        <v>43861</v>
      </c>
      <c r="E4" s="9">
        <v>4</v>
      </c>
      <c r="F4" s="12" t="s">
        <v>110</v>
      </c>
      <c r="G4" s="9" t="s">
        <v>108</v>
      </c>
      <c r="H4" s="8">
        <v>3400000</v>
      </c>
      <c r="I4" s="8">
        <f t="shared" si="0"/>
        <v>13600000</v>
      </c>
      <c r="J4" s="8">
        <v>3880000</v>
      </c>
    </row>
    <row r="5" ht="15.75" spans="1:10">
      <c r="A5" s="9">
        <v>4</v>
      </c>
      <c r="B5" s="10">
        <v>96084707</v>
      </c>
      <c r="C5" s="11">
        <v>43857</v>
      </c>
      <c r="D5" s="11">
        <v>43861</v>
      </c>
      <c r="E5" s="9">
        <v>4</v>
      </c>
      <c r="F5" s="12" t="s">
        <v>89</v>
      </c>
      <c r="G5" s="9" t="s">
        <v>108</v>
      </c>
      <c r="H5" s="8">
        <v>3400000</v>
      </c>
      <c r="I5" s="8">
        <f t="shared" si="0"/>
        <v>13600000</v>
      </c>
      <c r="J5" s="15"/>
    </row>
    <row r="6" ht="15.75" spans="1:10">
      <c r="A6" s="9">
        <v>5</v>
      </c>
      <c r="B6" s="10">
        <v>96083768</v>
      </c>
      <c r="C6" s="11">
        <v>43857</v>
      </c>
      <c r="D6" s="11">
        <v>43861</v>
      </c>
      <c r="E6" s="9">
        <v>4</v>
      </c>
      <c r="F6" s="12" t="s">
        <v>111</v>
      </c>
      <c r="G6" s="9" t="s">
        <v>108</v>
      </c>
      <c r="H6" s="8">
        <v>3400000</v>
      </c>
      <c r="I6" s="8">
        <f t="shared" si="0"/>
        <v>13600000</v>
      </c>
      <c r="J6" s="8">
        <v>3880000</v>
      </c>
    </row>
    <row r="7" ht="15.75" spans="1:10">
      <c r="A7" s="9">
        <v>6</v>
      </c>
      <c r="B7" s="10">
        <v>84359081</v>
      </c>
      <c r="C7" s="11">
        <v>43858</v>
      </c>
      <c r="D7" s="11">
        <v>43862</v>
      </c>
      <c r="E7" s="9">
        <v>4</v>
      </c>
      <c r="F7" s="12" t="s">
        <v>112</v>
      </c>
      <c r="G7" s="9" t="s">
        <v>108</v>
      </c>
      <c r="H7" s="8">
        <v>3400000</v>
      </c>
      <c r="I7" s="8">
        <f t="shared" si="0"/>
        <v>13600000</v>
      </c>
      <c r="J7" s="15"/>
    </row>
    <row r="8" ht="15.75" spans="1:10">
      <c r="A8" s="9">
        <v>7</v>
      </c>
      <c r="B8" s="10">
        <v>99527697</v>
      </c>
      <c r="C8" s="11">
        <v>43858</v>
      </c>
      <c r="D8" s="11">
        <v>43860</v>
      </c>
      <c r="E8" s="9">
        <v>2</v>
      </c>
      <c r="F8" s="12" t="s">
        <v>113</v>
      </c>
      <c r="G8" s="9" t="s">
        <v>108</v>
      </c>
      <c r="H8" s="8">
        <v>3400000</v>
      </c>
      <c r="I8" s="8">
        <f t="shared" si="0"/>
        <v>6800000</v>
      </c>
      <c r="J8" s="15"/>
    </row>
    <row r="9" ht="15.75" spans="1:10">
      <c r="A9" s="9">
        <v>8</v>
      </c>
      <c r="B9" s="10">
        <v>84357207</v>
      </c>
      <c r="C9" s="11">
        <v>43858</v>
      </c>
      <c r="D9" s="11">
        <v>43862</v>
      </c>
      <c r="E9" s="9">
        <v>4</v>
      </c>
      <c r="F9" s="12" t="s">
        <v>112</v>
      </c>
      <c r="G9" s="9" t="s">
        <v>108</v>
      </c>
      <c r="H9" s="8">
        <v>3400000</v>
      </c>
      <c r="I9" s="8">
        <f t="shared" si="0"/>
        <v>13600000</v>
      </c>
      <c r="J9" s="15"/>
    </row>
    <row r="10" ht="15.75" spans="1:10">
      <c r="A10" s="9">
        <v>9</v>
      </c>
      <c r="B10" s="10">
        <v>70994664</v>
      </c>
      <c r="C10" s="11">
        <v>43858</v>
      </c>
      <c r="D10" s="11">
        <v>43861</v>
      </c>
      <c r="E10" s="9">
        <v>3</v>
      </c>
      <c r="F10" s="12" t="s">
        <v>114</v>
      </c>
      <c r="G10" s="9" t="s">
        <v>108</v>
      </c>
      <c r="H10" s="8">
        <v>3400000</v>
      </c>
      <c r="I10" s="8">
        <f t="shared" si="0"/>
        <v>10200000</v>
      </c>
      <c r="J10" s="15"/>
    </row>
    <row r="11" ht="15.75" spans="1:10">
      <c r="A11" s="9">
        <v>10</v>
      </c>
      <c r="B11" s="10">
        <v>89727068</v>
      </c>
      <c r="C11" s="11">
        <v>43859</v>
      </c>
      <c r="D11" s="11">
        <v>43861</v>
      </c>
      <c r="E11" s="9">
        <v>2</v>
      </c>
      <c r="F11" s="12" t="s">
        <v>115</v>
      </c>
      <c r="G11" s="9" t="s">
        <v>108</v>
      </c>
      <c r="H11" s="8">
        <v>3400000</v>
      </c>
      <c r="I11" s="8">
        <f t="shared" si="0"/>
        <v>6800000</v>
      </c>
      <c r="J11" s="15"/>
    </row>
    <row r="12" ht="15.75" spans="1:10">
      <c r="A12" s="9">
        <v>11</v>
      </c>
      <c r="B12" s="10">
        <v>88381997</v>
      </c>
      <c r="C12" s="11">
        <v>43859</v>
      </c>
      <c r="D12" s="11">
        <v>43861</v>
      </c>
      <c r="E12" s="9">
        <v>2</v>
      </c>
      <c r="F12" s="12" t="s">
        <v>116</v>
      </c>
      <c r="G12" s="9" t="s">
        <v>108</v>
      </c>
      <c r="H12" s="8">
        <v>3400000</v>
      </c>
      <c r="I12" s="8">
        <f t="shared" si="0"/>
        <v>6800000</v>
      </c>
      <c r="J12" s="15"/>
    </row>
    <row r="13" ht="15.75" spans="1:10">
      <c r="A13" s="9">
        <v>12</v>
      </c>
      <c r="B13" s="10">
        <v>89928580</v>
      </c>
      <c r="C13" s="11">
        <v>43859</v>
      </c>
      <c r="D13" s="11">
        <v>43861</v>
      </c>
      <c r="E13" s="9">
        <v>2</v>
      </c>
      <c r="F13" s="12" t="s">
        <v>115</v>
      </c>
      <c r="G13" s="9" t="s">
        <v>108</v>
      </c>
      <c r="H13" s="8">
        <v>3400000</v>
      </c>
      <c r="I13" s="8">
        <f t="shared" si="0"/>
        <v>6800000</v>
      </c>
      <c r="J13" s="15"/>
    </row>
    <row r="14" ht="15.75" spans="1:10">
      <c r="A14" s="9">
        <v>13</v>
      </c>
      <c r="B14" s="10">
        <v>88266289</v>
      </c>
      <c r="C14" s="11">
        <v>43859</v>
      </c>
      <c r="D14" s="11">
        <v>43860</v>
      </c>
      <c r="E14" s="9">
        <v>1</v>
      </c>
      <c r="F14" s="12" t="s">
        <v>117</v>
      </c>
      <c r="G14" s="9" t="s">
        <v>108</v>
      </c>
      <c r="H14" s="8">
        <v>3400000</v>
      </c>
      <c r="I14" s="8">
        <f t="shared" si="0"/>
        <v>3400000</v>
      </c>
      <c r="J14" s="15"/>
    </row>
    <row r="15" ht="15.75" spans="1:10">
      <c r="A15" s="9">
        <v>14</v>
      </c>
      <c r="B15" s="10">
        <v>88098527</v>
      </c>
      <c r="C15" s="11">
        <v>43859</v>
      </c>
      <c r="D15" s="11">
        <v>43860</v>
      </c>
      <c r="E15" s="9">
        <v>1</v>
      </c>
      <c r="F15" s="12" t="s">
        <v>118</v>
      </c>
      <c r="G15" s="9" t="s">
        <v>108</v>
      </c>
      <c r="H15" s="8">
        <v>3400000</v>
      </c>
      <c r="I15" s="8">
        <f t="shared" si="0"/>
        <v>3400000</v>
      </c>
      <c r="J15" s="15"/>
    </row>
    <row r="16" ht="15.75" spans="1:10">
      <c r="A16" s="9">
        <v>15</v>
      </c>
      <c r="B16" s="10">
        <v>74684815</v>
      </c>
      <c r="C16" s="11">
        <v>43860</v>
      </c>
      <c r="D16" s="11">
        <v>43862</v>
      </c>
      <c r="E16" s="9">
        <v>2</v>
      </c>
      <c r="F16" s="12" t="s">
        <v>119</v>
      </c>
      <c r="G16" s="9" t="s">
        <v>108</v>
      </c>
      <c r="H16" s="8">
        <v>3400000</v>
      </c>
      <c r="I16" s="8">
        <f t="shared" si="0"/>
        <v>6800000</v>
      </c>
      <c r="J16" s="15"/>
    </row>
    <row r="17" ht="15.75" spans="1:10">
      <c r="A17" s="9">
        <v>16</v>
      </c>
      <c r="B17" s="10">
        <v>88386211</v>
      </c>
      <c r="C17" s="11">
        <v>43860</v>
      </c>
      <c r="D17" s="11">
        <v>43861</v>
      </c>
      <c r="E17" s="9">
        <v>1</v>
      </c>
      <c r="F17" s="12" t="s">
        <v>120</v>
      </c>
      <c r="G17" s="9" t="s">
        <v>108</v>
      </c>
      <c r="H17" s="8">
        <v>3400000</v>
      </c>
      <c r="I17" s="8">
        <f t="shared" si="0"/>
        <v>3400000</v>
      </c>
      <c r="J17" s="15"/>
    </row>
    <row r="18" ht="15.75" spans="1:10">
      <c r="A18" s="9">
        <v>17</v>
      </c>
      <c r="B18" s="10">
        <v>95765755</v>
      </c>
      <c r="C18" s="11">
        <v>43861</v>
      </c>
      <c r="D18" s="11">
        <v>43863</v>
      </c>
      <c r="E18" s="9">
        <v>2</v>
      </c>
      <c r="F18" s="12" t="s">
        <v>121</v>
      </c>
      <c r="G18" s="9" t="s">
        <v>108</v>
      </c>
      <c r="H18" s="8">
        <v>3400000</v>
      </c>
      <c r="I18" s="8">
        <f t="shared" si="0"/>
        <v>6800000</v>
      </c>
      <c r="J18" s="15"/>
    </row>
    <row r="19" ht="15.75" spans="1:10">
      <c r="A19" s="9">
        <v>18</v>
      </c>
      <c r="B19" s="10">
        <v>99517426</v>
      </c>
      <c r="C19" s="11">
        <v>43861</v>
      </c>
      <c r="D19" s="11">
        <v>43863</v>
      </c>
      <c r="E19" s="9">
        <v>2</v>
      </c>
      <c r="F19" s="12" t="s">
        <v>122</v>
      </c>
      <c r="G19" s="9" t="s">
        <v>108</v>
      </c>
      <c r="H19" s="8">
        <v>3400000</v>
      </c>
      <c r="I19" s="8">
        <f t="shared" si="0"/>
        <v>6800000</v>
      </c>
      <c r="J19" s="15"/>
    </row>
    <row r="20" ht="15.75" spans="1:10">
      <c r="A20" s="9">
        <v>19</v>
      </c>
      <c r="B20" s="10">
        <v>94189512</v>
      </c>
      <c r="C20" s="11">
        <v>43861</v>
      </c>
      <c r="D20" s="11">
        <v>43862</v>
      </c>
      <c r="E20" s="9">
        <v>1</v>
      </c>
      <c r="F20" s="12" t="s">
        <v>123</v>
      </c>
      <c r="G20" s="9" t="s">
        <v>108</v>
      </c>
      <c r="H20" s="8">
        <v>3400000</v>
      </c>
      <c r="I20" s="8">
        <f t="shared" si="0"/>
        <v>3400000</v>
      </c>
      <c r="J20" s="15"/>
    </row>
    <row r="21" ht="15.75" spans="1:10">
      <c r="A21" s="9">
        <v>20</v>
      </c>
      <c r="B21" s="10">
        <v>94189867</v>
      </c>
      <c r="C21" s="11">
        <v>43861</v>
      </c>
      <c r="D21" s="11">
        <v>43862</v>
      </c>
      <c r="E21" s="9">
        <v>1</v>
      </c>
      <c r="F21" s="12" t="s">
        <v>123</v>
      </c>
      <c r="G21" s="9" t="s">
        <v>108</v>
      </c>
      <c r="H21" s="8">
        <v>3400000</v>
      </c>
      <c r="I21" s="8">
        <f t="shared" si="0"/>
        <v>3400000</v>
      </c>
      <c r="J21" s="15"/>
    </row>
    <row r="22" ht="15.75" spans="1:10">
      <c r="A22" s="9">
        <v>21</v>
      </c>
      <c r="B22" s="10">
        <v>94190199</v>
      </c>
      <c r="C22" s="11">
        <v>43861</v>
      </c>
      <c r="D22" s="11">
        <v>43862</v>
      </c>
      <c r="E22" s="9">
        <v>1</v>
      </c>
      <c r="F22" s="12" t="s">
        <v>123</v>
      </c>
      <c r="G22" s="9" t="s">
        <v>108</v>
      </c>
      <c r="H22" s="8">
        <v>3400000</v>
      </c>
      <c r="I22" s="8">
        <f t="shared" si="0"/>
        <v>3400000</v>
      </c>
      <c r="J22" s="15"/>
    </row>
    <row r="23" ht="15.75" spans="1:10">
      <c r="A23" s="9">
        <v>22</v>
      </c>
      <c r="B23" s="10">
        <v>94189145</v>
      </c>
      <c r="C23" s="11">
        <v>43861</v>
      </c>
      <c r="D23" s="11">
        <v>43862</v>
      </c>
      <c r="E23" s="9">
        <v>1</v>
      </c>
      <c r="F23" s="12" t="s">
        <v>123</v>
      </c>
      <c r="G23" s="9" t="s">
        <v>108</v>
      </c>
      <c r="H23" s="8">
        <v>3400000</v>
      </c>
      <c r="I23" s="8">
        <f t="shared" si="0"/>
        <v>3400000</v>
      </c>
      <c r="J23" s="15"/>
    </row>
    <row r="24" ht="15.75" spans="1:10">
      <c r="A24" s="9">
        <v>23</v>
      </c>
      <c r="B24" s="10">
        <v>94188546</v>
      </c>
      <c r="C24" s="11">
        <v>43861</v>
      </c>
      <c r="D24" s="11">
        <v>43862</v>
      </c>
      <c r="E24" s="9">
        <v>1</v>
      </c>
      <c r="F24" s="12" t="s">
        <v>123</v>
      </c>
      <c r="G24" s="9" t="s">
        <v>108</v>
      </c>
      <c r="H24" s="8">
        <v>3400000</v>
      </c>
      <c r="I24" s="8">
        <f t="shared" si="0"/>
        <v>3400000</v>
      </c>
      <c r="J24" s="15"/>
    </row>
    <row r="25" ht="15.75" spans="1:10">
      <c r="A25" s="9">
        <v>24</v>
      </c>
      <c r="B25" s="10">
        <v>76328802</v>
      </c>
      <c r="C25" s="11">
        <v>43861</v>
      </c>
      <c r="D25" s="11">
        <v>43864</v>
      </c>
      <c r="E25" s="9">
        <v>3</v>
      </c>
      <c r="F25" s="12" t="s">
        <v>124</v>
      </c>
      <c r="G25" s="9" t="s">
        <v>108</v>
      </c>
      <c r="H25" s="8">
        <v>3400000</v>
      </c>
      <c r="I25" s="8">
        <f t="shared" si="0"/>
        <v>10200000</v>
      </c>
      <c r="J25" s="15">
        <v>2910000</v>
      </c>
    </row>
    <row r="26" ht="15.75" spans="1:10">
      <c r="A26" s="9">
        <v>25</v>
      </c>
      <c r="B26" s="10">
        <v>94191068</v>
      </c>
      <c r="C26" s="11">
        <v>43861</v>
      </c>
      <c r="D26" s="11">
        <v>43862</v>
      </c>
      <c r="E26" s="9">
        <v>1</v>
      </c>
      <c r="F26" s="12" t="s">
        <v>123</v>
      </c>
      <c r="G26" s="9" t="s">
        <v>108</v>
      </c>
      <c r="H26" s="8">
        <v>3400000</v>
      </c>
      <c r="I26" s="8">
        <f t="shared" si="0"/>
        <v>3400000</v>
      </c>
      <c r="J26" s="15"/>
    </row>
    <row r="27" ht="15.75" spans="1:10">
      <c r="A27" s="9">
        <v>26</v>
      </c>
      <c r="B27" s="10">
        <v>76459704</v>
      </c>
      <c r="C27" s="11">
        <v>43862</v>
      </c>
      <c r="D27" s="11">
        <v>43864</v>
      </c>
      <c r="E27" s="9">
        <v>2</v>
      </c>
      <c r="F27" s="12" t="s">
        <v>125</v>
      </c>
      <c r="G27" s="9" t="s">
        <v>108</v>
      </c>
      <c r="H27" s="8">
        <v>3400000</v>
      </c>
      <c r="I27" s="8">
        <f t="shared" si="0"/>
        <v>6800000</v>
      </c>
      <c r="J27" s="15"/>
    </row>
    <row r="28" ht="15.75" spans="1:10">
      <c r="A28" s="9">
        <v>27</v>
      </c>
      <c r="B28" s="10">
        <v>88327698</v>
      </c>
      <c r="C28" s="11">
        <v>43862</v>
      </c>
      <c r="D28" s="11">
        <v>43863</v>
      </c>
      <c r="E28" s="9">
        <v>1</v>
      </c>
      <c r="F28" s="12" t="s">
        <v>126</v>
      </c>
      <c r="G28" s="9" t="s">
        <v>108</v>
      </c>
      <c r="H28" s="8">
        <v>3400000</v>
      </c>
      <c r="I28" s="8">
        <f t="shared" si="0"/>
        <v>3400000</v>
      </c>
      <c r="J28" s="15"/>
    </row>
    <row r="29" ht="15.75" spans="1:10">
      <c r="A29" s="9">
        <v>28</v>
      </c>
      <c r="B29" s="10">
        <v>76457689</v>
      </c>
      <c r="C29" s="11">
        <v>43862</v>
      </c>
      <c r="D29" s="11">
        <v>43864</v>
      </c>
      <c r="E29" s="9">
        <v>2</v>
      </c>
      <c r="F29" s="12" t="s">
        <v>125</v>
      </c>
      <c r="G29" s="9" t="s">
        <v>108</v>
      </c>
      <c r="H29" s="8">
        <v>3400000</v>
      </c>
      <c r="I29" s="8">
        <f t="shared" si="0"/>
        <v>6800000</v>
      </c>
      <c r="J29" s="15"/>
    </row>
    <row r="30" ht="15.75" spans="1:10">
      <c r="A30" s="9">
        <v>29</v>
      </c>
      <c r="B30" s="10">
        <v>81752095</v>
      </c>
      <c r="C30" s="11">
        <v>43863</v>
      </c>
      <c r="D30" s="11">
        <v>43864</v>
      </c>
      <c r="E30" s="9">
        <v>1</v>
      </c>
      <c r="F30" s="12" t="s">
        <v>127</v>
      </c>
      <c r="G30" s="9" t="s">
        <v>108</v>
      </c>
      <c r="H30" s="8">
        <v>3400000</v>
      </c>
      <c r="I30" s="8">
        <f t="shared" si="0"/>
        <v>3400000</v>
      </c>
      <c r="J30" s="15"/>
    </row>
    <row r="31" ht="15.75" spans="1:10">
      <c r="A31" s="9">
        <v>30</v>
      </c>
      <c r="B31" s="10">
        <v>83349538</v>
      </c>
      <c r="C31" s="11">
        <v>43863</v>
      </c>
      <c r="D31" s="11">
        <v>43864</v>
      </c>
      <c r="E31" s="9">
        <v>1</v>
      </c>
      <c r="F31" s="12" t="s">
        <v>128</v>
      </c>
      <c r="G31" s="9" t="s">
        <v>108</v>
      </c>
      <c r="H31" s="8">
        <v>3400000</v>
      </c>
      <c r="I31" s="8">
        <f t="shared" si="0"/>
        <v>3400000</v>
      </c>
      <c r="J31" s="15"/>
    </row>
    <row r="32" spans="5:10">
      <c r="E32" s="13">
        <f>SUM(E2:E31)</f>
        <v>65</v>
      </c>
      <c r="H32" s="14"/>
      <c r="I32" s="16">
        <f>SUM(I2:I31)</f>
        <v>221000000</v>
      </c>
      <c r="J32" s="16">
        <f>SUM(J2:J31)</f>
        <v>10670000</v>
      </c>
    </row>
    <row r="33" spans="8:9">
      <c r="H33" s="14"/>
      <c r="I33" s="14"/>
    </row>
    <row r="34" spans="8:9">
      <c r="H34" s="14"/>
      <c r="I34" s="14"/>
    </row>
    <row r="38" spans="9:9">
      <c r="I38" s="17"/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Marriott International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Actual</vt:lpstr>
      <vt:lpstr>No Show（全损）</vt:lpstr>
      <vt:lpstr>Cancelled转预付款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Tram</dc:creator>
  <cp:lastModifiedBy>财务崔</cp:lastModifiedBy>
  <dcterms:created xsi:type="dcterms:W3CDTF">2020-02-19T04:19:00Z</dcterms:created>
  <dcterms:modified xsi:type="dcterms:W3CDTF">2020-03-17T03:02:53Z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