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<sst xmlns="http://schemas.openxmlformats.org/spreadsheetml/2006/main" count="74" uniqueCount="66">
  <si>
    <t>RSVM No</t>
  </si>
  <si>
    <t>Guest name</t>
  </si>
  <si>
    <t>period</t>
  </si>
  <si>
    <t>amount</t>
  </si>
  <si>
    <t>Prebuy 1st payment</t>
  </si>
  <si>
    <t>200,000.00</t>
  </si>
  <si>
    <t>Prebuy 2nd payment</t>
  </si>
  <si>
    <t>713,300.00</t>
  </si>
  <si>
    <t>Total</t>
  </si>
  <si>
    <t>913,300.00</t>
  </si>
  <si>
    <t>Xiao Jun Cheng</t>
  </si>
  <si>
    <t>26-27/1/20</t>
  </si>
  <si>
    <t>Min Yang</t>
  </si>
  <si>
    <t>26-28/1/20</t>
  </si>
  <si>
    <t>Yali Huang</t>
  </si>
  <si>
    <t>23-24/1/20</t>
  </si>
  <si>
    <t>Ji chen</t>
  </si>
  <si>
    <t>23-25/1/20</t>
  </si>
  <si>
    <t>Yi Luo</t>
  </si>
  <si>
    <t>24/25/1/20</t>
  </si>
  <si>
    <t>Jia sun</t>
  </si>
  <si>
    <t>Shanshan Xu</t>
  </si>
  <si>
    <t>24-25/1/20</t>
  </si>
  <si>
    <t>Minhua Chen</t>
  </si>
  <si>
    <t>25-26/1/20</t>
  </si>
  <si>
    <t>Ying Lou</t>
  </si>
  <si>
    <t>Min Yan</t>
  </si>
  <si>
    <t>24-26/1/20</t>
  </si>
  <si>
    <t>Yixuan Huang</t>
  </si>
  <si>
    <t>Meijin Wu</t>
  </si>
  <si>
    <r>
      <t>r</t>
    </r>
    <r>
      <rPr>
        <sz val="11"/>
        <rFont val="Trebuchet MS"/>
        <charset val="134"/>
      </rPr>
      <t>27/l/20</t>
    </r>
  </si>
  <si>
    <t>Yang Dai</t>
  </si>
  <si>
    <t>Quan Zhou</t>
  </si>
  <si>
    <t>25-27/1/20</t>
  </si>
  <si>
    <t>27-29/1/20</t>
  </si>
  <si>
    <t>Wei wei Zhou</t>
  </si>
  <si>
    <t>28-29/1/20</t>
  </si>
  <si>
    <t>Yunting Xie</t>
  </si>
  <si>
    <t>Yuli Chu</t>
  </si>
  <si>
    <t>26-29/1/20</t>
  </si>
  <si>
    <t>27-28/1/20</t>
  </si>
  <si>
    <t>Yongsheng Gao</t>
  </si>
  <si>
    <t>29-31/1/20</t>
  </si>
  <si>
    <t>Hongzhe Gao</t>
  </si>
  <si>
    <t>Li jing</t>
  </si>
  <si>
    <t>19-22/2/20</t>
  </si>
  <si>
    <t>Gao jiayu</t>
  </si>
  <si>
    <t>25-27/2/20</t>
  </si>
  <si>
    <t>Wang v/enhan</t>
  </si>
  <si>
    <t>26-29/2/20</t>
  </si>
  <si>
    <t>Zhang hui</t>
  </si>
  <si>
    <t>27/2-1/3/20</t>
  </si>
  <si>
    <t>Zhou Ling (no show)</t>
  </si>
  <si>
    <t>1-6/3/20</t>
  </si>
  <si>
    <t>Ziong Q_en</t>
  </si>
  <si>
    <t>3-4/3/20</t>
  </si>
  <si>
    <t>Wu shun</t>
  </si>
  <si>
    <t>5-6/3/20</t>
  </si>
  <si>
    <t>Ru li</t>
  </si>
  <si>
    <t>7-8/3/20</t>
  </si>
  <si>
    <t>Wu tim</t>
  </si>
  <si>
    <t>8-9/3/20</t>
  </si>
  <si>
    <t>P200317114222489</t>
  </si>
  <si>
    <t>Remaining</t>
  </si>
  <si>
    <t>177,010.00</t>
  </si>
  <si>
    <t>包房转预付款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</si>
</sst>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1"/>
      <name val="Trebuchet MS"/>
      <charset val="134"/>
    </font>
    <font>
      <sz val="11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perscript"/>
      <sz val="11"/>
      <name val="Trebuchet MS"/>
      <charset val="134"/>
    </font>
    <font>
      <sz val="9.75"/>
      <color rgb="FF0291D4"/>
      <name val="Helvetica"/>
      <charset val="134"/>
    </font>
    <font>
      <sz val="12"/>
      <name val="Trebuchet MS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 indent="4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0" xfId="0" applyFont="1">
      <alignment vertical="center"/>
    </xf>
    <xf numFmtId="0" fontId="1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3171125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6084</v>
          </cell>
          <cell r="B2">
            <v>1762676</v>
          </cell>
        </row>
        <row r="3">
          <cell r="A3">
            <v>6097</v>
          </cell>
          <cell r="B3">
            <v>1763694</v>
          </cell>
        </row>
        <row r="4">
          <cell r="A4">
            <v>6079</v>
          </cell>
          <cell r="B4">
            <v>1760612</v>
          </cell>
        </row>
        <row r="5">
          <cell r="A5">
            <v>6025</v>
          </cell>
          <cell r="B5">
            <v>1754994</v>
          </cell>
        </row>
        <row r="6">
          <cell r="A6">
            <v>6158</v>
          </cell>
          <cell r="B6">
            <v>1769486</v>
          </cell>
        </row>
        <row r="7">
          <cell r="A7">
            <v>6241</v>
          </cell>
          <cell r="B7">
            <v>1777154</v>
          </cell>
        </row>
        <row r="8">
          <cell r="A8" t="str">
            <v/>
          </cell>
          <cell r="B8">
            <v>1778152</v>
          </cell>
        </row>
        <row r="9">
          <cell r="A9">
            <v>6705</v>
          </cell>
          <cell r="B9">
            <v>1800195</v>
          </cell>
        </row>
        <row r="10">
          <cell r="A10">
            <v>6616</v>
          </cell>
          <cell r="B10">
            <v>1794053</v>
          </cell>
        </row>
        <row r="11">
          <cell r="A11">
            <v>6589</v>
          </cell>
          <cell r="B11">
            <v>1792923</v>
          </cell>
        </row>
        <row r="12">
          <cell r="A12">
            <v>6710</v>
          </cell>
          <cell r="B12">
            <v>1800327</v>
          </cell>
        </row>
        <row r="13">
          <cell r="A13">
            <v>6594</v>
          </cell>
          <cell r="B13">
            <v>1793125</v>
          </cell>
        </row>
        <row r="14">
          <cell r="A14">
            <v>6535</v>
          </cell>
          <cell r="B14">
            <v>1791137</v>
          </cell>
        </row>
        <row r="15">
          <cell r="A15">
            <v>6208</v>
          </cell>
          <cell r="B15">
            <v>1774649</v>
          </cell>
        </row>
        <row r="16">
          <cell r="A16">
            <v>6252</v>
          </cell>
          <cell r="B16">
            <v>1778023</v>
          </cell>
        </row>
        <row r="17">
          <cell r="A17">
            <v>6226</v>
          </cell>
          <cell r="B17">
            <v>1776763</v>
          </cell>
        </row>
        <row r="18">
          <cell r="A18">
            <v>6193</v>
          </cell>
          <cell r="B18">
            <v>1773672</v>
          </cell>
        </row>
        <row r="19">
          <cell r="A19">
            <v>6157</v>
          </cell>
          <cell r="B19">
            <v>1769894</v>
          </cell>
        </row>
        <row r="20">
          <cell r="A20" t="str">
            <v>客人取消</v>
          </cell>
          <cell r="B20">
            <v>1768884</v>
          </cell>
        </row>
        <row r="21">
          <cell r="A21">
            <v>6165</v>
          </cell>
          <cell r="B21">
            <v>1768832</v>
          </cell>
        </row>
        <row r="22">
          <cell r="A22">
            <v>6029</v>
          </cell>
          <cell r="B22">
            <v>1755684</v>
          </cell>
        </row>
        <row r="23">
          <cell r="A23" t="str">
            <v/>
          </cell>
          <cell r="B23">
            <v>1769148</v>
          </cell>
        </row>
        <row r="24">
          <cell r="A24">
            <v>6230</v>
          </cell>
          <cell r="B24">
            <v>1776832</v>
          </cell>
        </row>
        <row r="25">
          <cell r="A25">
            <v>6219</v>
          </cell>
          <cell r="B25">
            <v>1775991</v>
          </cell>
        </row>
        <row r="26">
          <cell r="A26">
            <v>6202</v>
          </cell>
          <cell r="B26">
            <v>1774368</v>
          </cell>
        </row>
        <row r="27">
          <cell r="A27">
            <v>6244</v>
          </cell>
          <cell r="B27">
            <v>1777737</v>
          </cell>
        </row>
        <row r="28">
          <cell r="A28">
            <v>6669</v>
          </cell>
          <cell r="B28">
            <v>1797907</v>
          </cell>
        </row>
        <row r="29">
          <cell r="A29">
            <v>6615</v>
          </cell>
          <cell r="B29">
            <v>1794408</v>
          </cell>
        </row>
        <row r="30">
          <cell r="A30">
            <v>6472</v>
          </cell>
          <cell r="B30">
            <v>1788691</v>
          </cell>
        </row>
        <row r="31">
          <cell r="A31">
            <v>6192</v>
          </cell>
          <cell r="B31">
            <v>1773674</v>
          </cell>
        </row>
        <row r="32">
          <cell r="A32">
            <v>6140</v>
          </cell>
          <cell r="B32">
            <v>1768820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4" workbookViewId="0">
      <selection activeCell="I42" sqref="I42"/>
    </sheetView>
  </sheetViews>
  <sheetFormatPr defaultColWidth="10.2857142857143" defaultRowHeight="12.75" outlineLevelCol="6"/>
  <cols>
    <col min="1" max="1" width="7"/>
    <col min="2" max="3" width="19"/>
    <col min="4" max="4" width="15"/>
  </cols>
  <sheetData>
    <row r="1" ht="16.5" spans="1:4">
      <c r="A1" s="1" t="s">
        <v>0</v>
      </c>
      <c r="B1" s="2" t="s">
        <v>1</v>
      </c>
      <c r="C1" s="3" t="s">
        <v>2</v>
      </c>
      <c r="D1" s="4" t="s">
        <v>3</v>
      </c>
    </row>
    <row r="2" ht="16.5" spans="1:4">
      <c r="A2" s="5"/>
      <c r="B2" s="6" t="s">
        <v>4</v>
      </c>
      <c r="C2" s="5"/>
      <c r="D2" s="7" t="s">
        <v>5</v>
      </c>
    </row>
    <row r="3" ht="17.25" spans="1:4">
      <c r="A3" s="8"/>
      <c r="B3" s="6" t="s">
        <v>6</v>
      </c>
      <c r="C3" s="5"/>
      <c r="D3" s="9" t="s">
        <v>7</v>
      </c>
    </row>
    <row r="4" ht="17.25" spans="1:4">
      <c r="A4" s="10"/>
      <c r="B4" s="11"/>
      <c r="C4" s="12" t="s">
        <v>8</v>
      </c>
      <c r="D4" s="13" t="s">
        <v>9</v>
      </c>
    </row>
    <row r="5" ht="14.25" spans="1:7">
      <c r="A5" s="14"/>
      <c r="B5" s="15"/>
      <c r="C5" s="15"/>
      <c r="D5" s="15"/>
      <c r="G5" s="16"/>
    </row>
    <row r="6" ht="16.5" spans="1:6">
      <c r="A6" s="17">
        <v>6252</v>
      </c>
      <c r="B6" s="6" t="s">
        <v>10</v>
      </c>
      <c r="C6" s="6" t="s">
        <v>11</v>
      </c>
      <c r="D6" s="18">
        <v>14535</v>
      </c>
      <c r="E6" s="19">
        <f>VLOOKUP(A6,[1]应付款管理!$A$1:$B$65536,2,0)</f>
        <v>1778023</v>
      </c>
      <c r="F6" s="19"/>
    </row>
    <row r="7" ht="16.5" spans="1:6">
      <c r="A7" s="17">
        <v>6244</v>
      </c>
      <c r="B7" s="6" t="s">
        <v>12</v>
      </c>
      <c r="C7" s="6" t="s">
        <v>13</v>
      </c>
      <c r="D7" s="18">
        <v>45600</v>
      </c>
      <c r="E7" s="19">
        <f>VLOOKUP(A7,[1]应付款管理!$A$1:$B$65536,2,0)</f>
        <v>1777737</v>
      </c>
      <c r="F7" s="19"/>
    </row>
    <row r="8" ht="16.5" spans="1:6">
      <c r="A8" s="17">
        <v>6156</v>
      </c>
      <c r="B8" s="6" t="s">
        <v>14</v>
      </c>
      <c r="C8" s="6" t="s">
        <v>15</v>
      </c>
      <c r="D8" s="18">
        <v>14535</v>
      </c>
      <c r="E8" s="20">
        <v>1769148</v>
      </c>
      <c r="F8" s="19"/>
    </row>
    <row r="9" ht="16.5" spans="1:6">
      <c r="A9" s="17">
        <v>6084</v>
      </c>
      <c r="B9" s="6" t="s">
        <v>16</v>
      </c>
      <c r="C9" s="6" t="s">
        <v>17</v>
      </c>
      <c r="D9" s="18">
        <v>29070</v>
      </c>
      <c r="E9" s="19">
        <f>VLOOKUP(A9,[1]应付款管理!$A$1:$B$65536,2,0)</f>
        <v>1762676</v>
      </c>
      <c r="F9" s="19"/>
    </row>
    <row r="10" ht="16.5" spans="1:6">
      <c r="A10" s="17">
        <v>6025</v>
      </c>
      <c r="B10" s="6" t="s">
        <v>18</v>
      </c>
      <c r="C10" s="6" t="s">
        <v>19</v>
      </c>
      <c r="D10" s="18">
        <v>14535</v>
      </c>
      <c r="E10" s="19">
        <f>VLOOKUP(A10,[1]应付款管理!$A$1:$B$65536,2,0)</f>
        <v>1754994</v>
      </c>
      <c r="F10" s="19"/>
    </row>
    <row r="11" ht="16.5" spans="1:6">
      <c r="A11" s="17">
        <v>6192</v>
      </c>
      <c r="B11" s="6" t="s">
        <v>20</v>
      </c>
      <c r="C11" s="6" t="s">
        <v>19</v>
      </c>
      <c r="D11" s="18">
        <v>14535</v>
      </c>
      <c r="E11" s="19">
        <f>VLOOKUP(A11,[1]应付款管理!$A$1:$B$65536,2,0)</f>
        <v>1773674</v>
      </c>
      <c r="F11" s="19"/>
    </row>
    <row r="12" ht="16.5" spans="1:6">
      <c r="A12" s="17">
        <v>6202</v>
      </c>
      <c r="B12" s="6" t="s">
        <v>21</v>
      </c>
      <c r="C12" s="6" t="s">
        <v>22</v>
      </c>
      <c r="D12" s="18">
        <v>22800</v>
      </c>
      <c r="E12" s="19">
        <f>VLOOKUP(A12,[1]应付款管理!$A$1:$B$65536,2,0)</f>
        <v>1774368</v>
      </c>
      <c r="F12" s="19"/>
    </row>
    <row r="13" ht="16.5" spans="1:6">
      <c r="A13" s="17">
        <v>6219</v>
      </c>
      <c r="B13" s="6" t="s">
        <v>23</v>
      </c>
      <c r="C13" s="6" t="s">
        <v>24</v>
      </c>
      <c r="D13" s="18">
        <v>22800</v>
      </c>
      <c r="E13" s="19">
        <f>VLOOKUP(A13,[1]应付款管理!$A$1:$B$65536,2,0)</f>
        <v>1775991</v>
      </c>
      <c r="F13" s="19"/>
    </row>
    <row r="14" ht="16.5" spans="1:6">
      <c r="A14" s="17">
        <v>6230</v>
      </c>
      <c r="B14" s="6" t="s">
        <v>25</v>
      </c>
      <c r="C14" s="6" t="s">
        <v>24</v>
      </c>
      <c r="D14" s="18">
        <v>14535</v>
      </c>
      <c r="E14" s="19">
        <f>VLOOKUP(A14,[1]应付款管理!$A$1:$B$65536,2,0)</f>
        <v>1776832</v>
      </c>
      <c r="F14" s="19"/>
    </row>
    <row r="15" ht="16.5" spans="1:6">
      <c r="A15" s="17">
        <v>6157</v>
      </c>
      <c r="B15" s="6" t="s">
        <v>26</v>
      </c>
      <c r="C15" s="6" t="s">
        <v>27</v>
      </c>
      <c r="D15" s="18">
        <v>29070</v>
      </c>
      <c r="E15" s="19">
        <f>VLOOKUP(A15,[1]应付款管理!$A$1:$B$65536,2,0)</f>
        <v>1769894</v>
      </c>
      <c r="F15" s="19"/>
    </row>
    <row r="16" ht="16.5" spans="1:6">
      <c r="A16" s="17">
        <v>6029</v>
      </c>
      <c r="B16" s="6" t="s">
        <v>28</v>
      </c>
      <c r="C16" s="6" t="s">
        <v>24</v>
      </c>
      <c r="D16" s="18">
        <v>14535</v>
      </c>
      <c r="E16" s="19">
        <f>VLOOKUP(A16,[1]应付款管理!$A$1:$B$65536,2,0)</f>
        <v>1755684</v>
      </c>
      <c r="F16" s="19"/>
    </row>
    <row r="17" ht="16.5" spans="1:6">
      <c r="A17" s="17">
        <v>6079</v>
      </c>
      <c r="B17" s="6" t="s">
        <v>29</v>
      </c>
      <c r="C17" s="21" t="s">
        <v>30</v>
      </c>
      <c r="D17" s="18">
        <v>29070</v>
      </c>
      <c r="E17" s="19">
        <f>VLOOKUP(A17,[1]应付款管理!$A$1:$B$65536,2,0)</f>
        <v>1760612</v>
      </c>
      <c r="F17" s="19"/>
    </row>
    <row r="18" ht="16.5" spans="1:6">
      <c r="A18" s="17">
        <v>6208</v>
      </c>
      <c r="B18" s="6" t="s">
        <v>31</v>
      </c>
      <c r="C18" s="6" t="s">
        <v>11</v>
      </c>
      <c r="D18" s="18">
        <v>14535</v>
      </c>
      <c r="E18" s="19">
        <f>VLOOKUP(A18,[1]应付款管理!$A$1:$B$65536,2,0)</f>
        <v>1774649</v>
      </c>
      <c r="F18" s="19"/>
    </row>
    <row r="19" ht="16.5" spans="1:6">
      <c r="A19" s="17">
        <v>6097</v>
      </c>
      <c r="B19" s="6" t="s">
        <v>32</v>
      </c>
      <c r="C19" s="6" t="s">
        <v>33</v>
      </c>
      <c r="D19" s="18">
        <v>29070</v>
      </c>
      <c r="E19" s="19">
        <f>VLOOKUP(A19,[1]应付款管理!$A$1:$B$65536,2,0)</f>
        <v>1763694</v>
      </c>
      <c r="F19" s="19"/>
    </row>
    <row r="20" ht="16.5" spans="1:6">
      <c r="A20" s="17">
        <v>6253</v>
      </c>
      <c r="B20" s="6" t="s">
        <v>10</v>
      </c>
      <c r="C20" s="6" t="s">
        <v>34</v>
      </c>
      <c r="D20" s="18">
        <v>91200</v>
      </c>
      <c r="E20" s="20">
        <v>1778152</v>
      </c>
      <c r="F20" s="19"/>
    </row>
    <row r="21" ht="16.5" spans="1:6">
      <c r="A21" s="17">
        <v>6226</v>
      </c>
      <c r="B21" s="6" t="s">
        <v>35</v>
      </c>
      <c r="C21" s="6" t="s">
        <v>36</v>
      </c>
      <c r="D21" s="18">
        <v>29070</v>
      </c>
      <c r="E21" s="19">
        <f>VLOOKUP(A21,[1]应付款管理!$A$1:$B$65536,2,0)</f>
        <v>1776763</v>
      </c>
      <c r="F21" s="19"/>
    </row>
    <row r="22" ht="16.5" spans="1:6">
      <c r="A22" s="17">
        <v>6193</v>
      </c>
      <c r="B22" s="6" t="s">
        <v>37</v>
      </c>
      <c r="C22" s="6" t="s">
        <v>36</v>
      </c>
      <c r="D22" s="18">
        <v>14535</v>
      </c>
      <c r="E22" s="19">
        <f>VLOOKUP(A22,[1]应付款管理!$A$1:$B$65536,2,0)</f>
        <v>1773672</v>
      </c>
      <c r="F22" s="19"/>
    </row>
    <row r="23" ht="16.5" spans="1:6">
      <c r="A23" s="17">
        <v>6158</v>
      </c>
      <c r="B23" s="6" t="s">
        <v>38</v>
      </c>
      <c r="C23" s="6" t="s">
        <v>39</v>
      </c>
      <c r="D23" s="18">
        <v>43605</v>
      </c>
      <c r="E23" s="19">
        <f>VLOOKUP(A23,[1]应付款管理!$A$1:$B$65536,2,0)</f>
        <v>1769486</v>
      </c>
      <c r="F23" s="19"/>
    </row>
    <row r="24" ht="16.5" spans="1:6">
      <c r="A24" s="17">
        <v>6241</v>
      </c>
      <c r="B24" s="6" t="s">
        <v>31</v>
      </c>
      <c r="C24" s="6" t="s">
        <v>40</v>
      </c>
      <c r="D24" s="18">
        <v>14535</v>
      </c>
      <c r="E24" s="19">
        <f>VLOOKUP(A24,[1]应付款管理!$A$1:$B$65536,2,0)</f>
        <v>1777154</v>
      </c>
      <c r="F24" s="19"/>
    </row>
    <row r="25" ht="16.5" spans="1:6">
      <c r="A25" s="17">
        <v>6165</v>
      </c>
      <c r="B25" s="6" t="s">
        <v>41</v>
      </c>
      <c r="C25" s="6" t="s">
        <v>42</v>
      </c>
      <c r="D25" s="18">
        <v>16660</v>
      </c>
      <c r="E25" s="19">
        <f>VLOOKUP(A25,[1]应付款管理!$A$1:$B$65536,2,0)</f>
        <v>1768832</v>
      </c>
      <c r="F25" s="19"/>
    </row>
    <row r="26" ht="16.5" spans="1:6">
      <c r="A26" s="17">
        <v>6140</v>
      </c>
      <c r="B26" s="6" t="s">
        <v>43</v>
      </c>
      <c r="C26" s="6" t="s">
        <v>42</v>
      </c>
      <c r="D26" s="18">
        <v>16660</v>
      </c>
      <c r="E26" s="19">
        <f>VLOOKUP(A26,[1]应付款管理!$A$1:$B$65536,2,0)</f>
        <v>1768820</v>
      </c>
      <c r="F26" s="19"/>
    </row>
    <row r="27" ht="16.5" spans="1:6">
      <c r="A27" s="17">
        <v>6535</v>
      </c>
      <c r="B27" s="6" t="s">
        <v>44</v>
      </c>
      <c r="C27" s="6" t="s">
        <v>45</v>
      </c>
      <c r="D27" s="18">
        <v>39200</v>
      </c>
      <c r="E27" s="19">
        <f>VLOOKUP(A27,[1]应付款管理!$A$1:$B$65536,2,0)</f>
        <v>1791137</v>
      </c>
      <c r="F27" s="19"/>
    </row>
    <row r="28" ht="16.5" spans="1:6">
      <c r="A28" s="17">
        <v>6615</v>
      </c>
      <c r="B28" s="6" t="s">
        <v>46</v>
      </c>
      <c r="C28" s="6" t="s">
        <v>47</v>
      </c>
      <c r="D28" s="18">
        <v>19600</v>
      </c>
      <c r="E28" s="19">
        <f>VLOOKUP(A28,[1]应付款管理!$A$1:$B$65536,2,0)</f>
        <v>1794408</v>
      </c>
      <c r="F28" s="19"/>
    </row>
    <row r="29" ht="16.5" spans="1:6">
      <c r="A29" s="17">
        <v>6616</v>
      </c>
      <c r="B29" s="6" t="s">
        <v>48</v>
      </c>
      <c r="C29" s="6" t="s">
        <v>49</v>
      </c>
      <c r="D29" s="18">
        <v>19600</v>
      </c>
      <c r="E29" s="19">
        <f>VLOOKUP(A29,[1]应付款管理!$A$1:$B$65536,2,0)</f>
        <v>1794053</v>
      </c>
      <c r="F29" s="19"/>
    </row>
    <row r="30" ht="16.5" spans="1:6">
      <c r="A30" s="17">
        <v>6594</v>
      </c>
      <c r="B30" s="6" t="s">
        <v>50</v>
      </c>
      <c r="C30" s="6" t="s">
        <v>51</v>
      </c>
      <c r="D30" s="18">
        <v>19600</v>
      </c>
      <c r="E30" s="19">
        <f>VLOOKUP(A30,[1]应付款管理!$A$1:$B$65536,2,0)</f>
        <v>1793125</v>
      </c>
      <c r="F30" s="19"/>
    </row>
    <row r="31" ht="16.5" spans="1:6">
      <c r="A31" s="17">
        <v>6472</v>
      </c>
      <c r="B31" s="6" t="s">
        <v>52</v>
      </c>
      <c r="C31" s="6" t="s">
        <v>53</v>
      </c>
      <c r="D31" s="18">
        <v>63600</v>
      </c>
      <c r="E31" s="19">
        <f>VLOOKUP(A31,[1]应付款管理!$A$1:$B$65536,2,0)</f>
        <v>1788691</v>
      </c>
      <c r="F31" s="19"/>
    </row>
    <row r="32" ht="16.5" spans="1:6">
      <c r="A32" s="17">
        <v>6669</v>
      </c>
      <c r="B32" s="6" t="s">
        <v>54</v>
      </c>
      <c r="C32" s="6" t="s">
        <v>55</v>
      </c>
      <c r="D32" s="18">
        <v>9800</v>
      </c>
      <c r="E32" s="19">
        <f>VLOOKUP(A32,[1]应付款管理!$A$1:$B$65536,2,0)</f>
        <v>1797907</v>
      </c>
      <c r="F32" s="19"/>
    </row>
    <row r="33" ht="16.5" spans="1:6">
      <c r="A33" s="17">
        <v>6710</v>
      </c>
      <c r="B33" s="6" t="s">
        <v>56</v>
      </c>
      <c r="C33" s="6" t="s">
        <v>57</v>
      </c>
      <c r="D33" s="18">
        <v>9800</v>
      </c>
      <c r="E33" s="19">
        <f>VLOOKUP(A33,[1]应付款管理!$A$1:$B$65536,2,0)</f>
        <v>1800327</v>
      </c>
      <c r="F33" s="19"/>
    </row>
    <row r="34" ht="16.5" spans="1:6">
      <c r="A34" s="17">
        <v>6705</v>
      </c>
      <c r="B34" s="6" t="s">
        <v>58</v>
      </c>
      <c r="C34" s="6" t="s">
        <v>59</v>
      </c>
      <c r="D34" s="18">
        <v>9800</v>
      </c>
      <c r="E34" s="19">
        <f>VLOOKUP(A34,[1]应付款管理!$A$1:$B$65536,2,0)</f>
        <v>1800195</v>
      </c>
      <c r="F34" s="19"/>
    </row>
    <row r="35" ht="17.25" spans="1:6">
      <c r="A35" s="22">
        <v>6589</v>
      </c>
      <c r="B35" s="1" t="s">
        <v>60</v>
      </c>
      <c r="C35" s="1" t="s">
        <v>61</v>
      </c>
      <c r="D35" s="23">
        <v>9800</v>
      </c>
      <c r="E35" s="19">
        <f>VLOOKUP(A35,[1]应付款管理!$A$1:$B$65536,2,0)</f>
        <v>1792923</v>
      </c>
      <c r="F35" s="19"/>
    </row>
    <row r="36" spans="4:5">
      <c r="D36">
        <f>SUM(D6:D35)</f>
        <v>736290</v>
      </c>
      <c r="E36" s="24" t="s">
        <v>62</v>
      </c>
    </row>
    <row r="37" ht="18" spans="3:5">
      <c r="C37" s="25" t="s">
        <v>63</v>
      </c>
      <c r="D37" s="25" t="s">
        <v>64</v>
      </c>
      <c r="E37" s="16" t="s">
        <v>65</v>
      </c>
    </row>
  </sheetData>
  <mergeCells count="1">
    <mergeCell ref="A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2020-03-17T03:24:14Z</dcterms:created>
  <dcterms:modified xsi:type="dcterms:W3CDTF">2020-03-17T03:55:49Z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