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7月份" sheetId="1" r:id="rId1"/>
    <sheet name="Sheet2" sheetId="2" r:id="rId2"/>
    <sheet name="Sheet3" sheetId="3" r:id="rId3"/>
  </sheets>
  <externalReferences>
    <externalReference r:id="rId4"/>
    <externalReference r:id="rId5"/>
  </externalReferences>
  <definedNames>
    <definedName name="_xlnm._FilterDatabase" localSheetId="1" hidden="1">Sheet2!$A$1:$C$179</definedName>
  </definedNames>
  <calcPr calcId="144525"/>
</workbook>
</file>

<file path=xl/sharedStrings.xml><?xml version="1.0" encoding="utf-8"?>
<sst xmlns="http://schemas.openxmlformats.org/spreadsheetml/2006/main" count="399" uniqueCount="335">
  <si>
    <t>No.167 ,linhe xi road,tianhe District,Guangzhou,P.R.C PC:510610</t>
  </si>
  <si>
    <t xml:space="preserve">           Name of Account</t>
  </si>
  <si>
    <t xml:space="preserve">People's Republic Of China.                                                                                      </t>
  </si>
  <si>
    <r>
      <rPr>
        <sz val="10"/>
        <rFont val="Times New Roman"/>
        <charset val="134"/>
      </rPr>
      <t xml:space="preserve">           </t>
    </r>
    <r>
      <rPr>
        <sz val="10"/>
        <rFont val="宋体"/>
        <charset val="134"/>
      </rPr>
      <t>开户名称</t>
    </r>
  </si>
  <si>
    <t>广州威尼国际酒店有限公司</t>
  </si>
  <si>
    <t>中国广东广州市天河区林和西路167号  邮政编号：510610</t>
  </si>
  <si>
    <t xml:space="preserve">           Name of Bank</t>
  </si>
  <si>
    <r>
      <rPr>
        <sz val="10"/>
        <rFont val="Times New Roman"/>
        <charset val="134"/>
      </rPr>
      <t>TEL: (86-020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3811 9999     FAX: 3811 9988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86-020</t>
    </r>
    <r>
      <rPr>
        <sz val="10"/>
        <rFont val="宋体"/>
        <charset val="134"/>
      </rPr>
      <t>）</t>
    </r>
  </si>
  <si>
    <r>
      <rPr>
        <sz val="10"/>
        <rFont val="Times New Roman"/>
        <charset val="134"/>
      </rPr>
      <t xml:space="preserve">           </t>
    </r>
    <r>
      <rPr>
        <sz val="10"/>
        <rFont val="宋体"/>
        <charset val="134"/>
      </rPr>
      <t>开户银行</t>
    </r>
  </si>
  <si>
    <t>中国农业银行林和中路支行</t>
  </si>
  <si>
    <t xml:space="preserve">           RMB Account NO.</t>
  </si>
  <si>
    <r>
      <rPr>
        <sz val="10"/>
        <rFont val="Times New Roman"/>
        <charset val="134"/>
      </rPr>
      <t xml:space="preserve">           </t>
    </r>
    <r>
      <rPr>
        <sz val="10"/>
        <rFont val="宋体"/>
        <charset val="134"/>
      </rPr>
      <t>人民币帐户</t>
    </r>
  </si>
  <si>
    <t>44057001040004087</t>
  </si>
  <si>
    <t xml:space="preserve">           USD Account NO.</t>
  </si>
  <si>
    <t xml:space="preserve">                                                                                                                                </t>
  </si>
  <si>
    <r>
      <rPr>
        <sz val="10"/>
        <rFont val="Times New Roman"/>
        <charset val="134"/>
      </rPr>
      <t xml:space="preserve">           </t>
    </r>
    <r>
      <rPr>
        <sz val="10"/>
        <rFont val="宋体"/>
        <charset val="134"/>
      </rPr>
      <t>美金帐户</t>
    </r>
  </si>
  <si>
    <t xml:space="preserve">          STATEMENT</t>
  </si>
  <si>
    <r>
      <rPr>
        <b/>
        <sz val="10"/>
        <rFont val="Times New Roman"/>
        <charset val="134"/>
      </rPr>
      <t xml:space="preserve">                   </t>
    </r>
    <r>
      <rPr>
        <b/>
        <sz val="10"/>
        <rFont val="宋体"/>
        <charset val="134"/>
      </rPr>
      <t>客人帐单</t>
    </r>
  </si>
  <si>
    <t xml:space="preserve">           ACCOUNT NO.</t>
  </si>
  <si>
    <r>
      <rPr>
        <sz val="10"/>
        <rFont val="Times New Roman"/>
        <charset val="134"/>
      </rPr>
      <t xml:space="preserve">           </t>
    </r>
    <r>
      <rPr>
        <sz val="10"/>
        <rFont val="宋体"/>
        <charset val="134"/>
      </rPr>
      <t>房号</t>
    </r>
  </si>
  <si>
    <t xml:space="preserve">           DATE</t>
  </si>
  <si>
    <r>
      <rPr>
        <b/>
        <sz val="14"/>
        <rFont val="Times New Roman"/>
        <charset val="134"/>
      </rPr>
      <t>2020</t>
    </r>
    <r>
      <rPr>
        <b/>
        <sz val="14"/>
        <rFont val="宋体"/>
        <charset val="134"/>
      </rPr>
      <t>年</t>
    </r>
    <r>
      <rPr>
        <b/>
        <sz val="14"/>
        <rFont val="Times New Roman"/>
        <charset val="134"/>
      </rPr>
      <t>7</t>
    </r>
    <r>
      <rPr>
        <b/>
        <sz val="14"/>
        <rFont val="宋体"/>
        <charset val="134"/>
      </rPr>
      <t>月份</t>
    </r>
  </si>
  <si>
    <r>
      <rPr>
        <sz val="10"/>
        <rFont val="Times New Roman"/>
        <charset val="134"/>
      </rPr>
      <t xml:space="preserve">           </t>
    </r>
    <r>
      <rPr>
        <sz val="10"/>
        <rFont val="宋体"/>
        <charset val="134"/>
      </rPr>
      <t>日期</t>
    </r>
  </si>
  <si>
    <t xml:space="preserve">           PAGE</t>
  </si>
  <si>
    <r>
      <rPr>
        <sz val="10"/>
        <rFont val="Times New Roman"/>
        <charset val="134"/>
      </rPr>
      <t xml:space="preserve">           </t>
    </r>
    <r>
      <rPr>
        <sz val="10"/>
        <rFont val="宋体"/>
        <charset val="134"/>
      </rPr>
      <t>页数</t>
    </r>
  </si>
  <si>
    <t>DATE</t>
  </si>
  <si>
    <t>REFERENCE</t>
  </si>
  <si>
    <t>DESCREPTION</t>
  </si>
  <si>
    <t>BALANCE</t>
  </si>
  <si>
    <t>REMARKS</t>
  </si>
  <si>
    <t>入住日期</t>
  </si>
  <si>
    <t>退房日期</t>
  </si>
  <si>
    <t>房间号码</t>
  </si>
  <si>
    <t>客人姓名</t>
  </si>
  <si>
    <t>金额</t>
  </si>
  <si>
    <t>Reservation Order</t>
  </si>
  <si>
    <t>方骏波</t>
  </si>
  <si>
    <t>1834506</t>
  </si>
  <si>
    <t>贺媞</t>
  </si>
  <si>
    <t>1834163</t>
  </si>
  <si>
    <t>翟伟光</t>
  </si>
  <si>
    <t>1834209/1834497</t>
  </si>
  <si>
    <t>钟小强</t>
  </si>
  <si>
    <t>1834702</t>
  </si>
  <si>
    <t>杨海峰</t>
  </si>
  <si>
    <t>1833361</t>
  </si>
  <si>
    <t>屠鹏鹏</t>
  </si>
  <si>
    <t>1834184</t>
  </si>
  <si>
    <t>蔡欣</t>
  </si>
  <si>
    <t>1835125</t>
  </si>
  <si>
    <t>王红杰</t>
  </si>
  <si>
    <t>1834879/1834470</t>
  </si>
  <si>
    <t>邓小芸</t>
  </si>
  <si>
    <t>1834151/1834892</t>
  </si>
  <si>
    <t>杜焕杰</t>
  </si>
  <si>
    <t>1833967</t>
  </si>
  <si>
    <t>1834989</t>
  </si>
  <si>
    <t>唐芳</t>
  </si>
  <si>
    <t>1834251/1834540/1834997</t>
  </si>
  <si>
    <t>吴珊珊</t>
  </si>
  <si>
    <t>1835031</t>
  </si>
  <si>
    <t>张钦贤</t>
  </si>
  <si>
    <t>1835014</t>
  </si>
  <si>
    <t>张瑞</t>
  </si>
  <si>
    <t>1835021</t>
  </si>
  <si>
    <t>刘梓杨</t>
  </si>
  <si>
    <t>1835900</t>
  </si>
  <si>
    <t>孙国荣</t>
  </si>
  <si>
    <t>1835794</t>
  </si>
  <si>
    <t>杜重阳</t>
  </si>
  <si>
    <t>1835951</t>
  </si>
  <si>
    <t>苗雨</t>
  </si>
  <si>
    <t>1835831</t>
  </si>
  <si>
    <t>童童</t>
  </si>
  <si>
    <t>1835735</t>
  </si>
  <si>
    <t>922</t>
  </si>
  <si>
    <t>陈美琪</t>
  </si>
  <si>
    <t>1835761</t>
  </si>
  <si>
    <t>郑雪辉</t>
  </si>
  <si>
    <t>1835817</t>
  </si>
  <si>
    <t>孟俊辉</t>
  </si>
  <si>
    <t>1835752</t>
  </si>
  <si>
    <t>张玲</t>
  </si>
  <si>
    <t>1835047/1835296</t>
  </si>
  <si>
    <t>陈晓为</t>
  </si>
  <si>
    <t>1835104</t>
  </si>
  <si>
    <t>马海强</t>
  </si>
  <si>
    <t>1835320</t>
  </si>
  <si>
    <t>吴结鹏</t>
  </si>
  <si>
    <t>1835746</t>
  </si>
  <si>
    <t>陈素榕</t>
  </si>
  <si>
    <t>1835132/1833434</t>
  </si>
  <si>
    <t>张美娜</t>
  </si>
  <si>
    <t>1830070</t>
  </si>
  <si>
    <t>1107</t>
  </si>
  <si>
    <t>付丽娇</t>
  </si>
  <si>
    <t>1830063</t>
  </si>
  <si>
    <t>方丽意</t>
  </si>
  <si>
    <t>1835228/1835711</t>
  </si>
  <si>
    <t>李乔</t>
  </si>
  <si>
    <t>1835490</t>
  </si>
  <si>
    <t>吴庆喜</t>
  </si>
  <si>
    <t>1835541</t>
  </si>
  <si>
    <t>彭田红</t>
  </si>
  <si>
    <t>1834736</t>
  </si>
  <si>
    <t>马思杰</t>
  </si>
  <si>
    <t>1835133</t>
  </si>
  <si>
    <t>小计</t>
  </si>
  <si>
    <t>Please settle the amount due within 5 days upon redeipt of statement and return upper portion with your payment . Thank you.</t>
  </si>
  <si>
    <r>
      <rPr>
        <sz val="10"/>
        <rFont val="宋体"/>
        <charset val="134"/>
      </rPr>
      <t>请於收到此结算单后五日内清付帐款</t>
    </r>
    <r>
      <rPr>
        <sz val="10"/>
        <rFont val="Times New Roman"/>
        <charset val="134"/>
      </rPr>
      <t xml:space="preserve">, </t>
    </r>
    <r>
      <rPr>
        <sz val="10"/>
        <rFont val="宋体"/>
        <charset val="134"/>
      </rPr>
      <t>并将此单虚线以上连同帐款寄回</t>
    </r>
    <r>
      <rPr>
        <sz val="10"/>
        <rFont val="Times New Roman"/>
        <charset val="134"/>
      </rPr>
      <t>,</t>
    </r>
    <r>
      <rPr>
        <sz val="10"/>
        <rFont val="宋体"/>
        <charset val="134"/>
      </rPr>
      <t>多谢</t>
    </r>
    <r>
      <rPr>
        <sz val="10"/>
        <rFont val="Times New Roman"/>
        <charset val="134"/>
      </rPr>
      <t>.</t>
    </r>
  </si>
  <si>
    <r>
      <rPr>
        <b/>
        <sz val="10"/>
        <rFont val="宋体"/>
        <charset val="134"/>
      </rPr>
      <t>如有问题</t>
    </r>
    <r>
      <rPr>
        <b/>
        <sz val="10"/>
        <rFont val="Times New Roman"/>
        <charset val="134"/>
      </rPr>
      <t>,</t>
    </r>
    <r>
      <rPr>
        <b/>
        <sz val="10"/>
        <rFont val="宋体"/>
        <charset val="134"/>
      </rPr>
      <t>请电</t>
    </r>
    <r>
      <rPr>
        <b/>
        <sz val="10"/>
        <rFont val="Times New Roman"/>
        <charset val="134"/>
      </rPr>
      <t>020-38119999-3306/3306,</t>
    </r>
    <r>
      <rPr>
        <b/>
        <sz val="10"/>
        <rFont val="宋体"/>
        <charset val="134"/>
      </rPr>
      <t>应收组</t>
    </r>
    <r>
      <rPr>
        <b/>
        <sz val="10"/>
        <rFont val="Times New Roman"/>
        <charset val="134"/>
      </rPr>
      <t xml:space="preserve">               FAX:38776933</t>
    </r>
  </si>
  <si>
    <t>古瑞锋</t>
  </si>
  <si>
    <t>1837438</t>
  </si>
  <si>
    <t>陈凯珊</t>
  </si>
  <si>
    <t>1837520</t>
  </si>
  <si>
    <t>杨幼明</t>
  </si>
  <si>
    <t>1837244</t>
  </si>
  <si>
    <t>蔡志华</t>
  </si>
  <si>
    <t>1837245</t>
  </si>
  <si>
    <t>许日烜</t>
  </si>
  <si>
    <t>1837010/1837154</t>
  </si>
  <si>
    <t>郭文劲</t>
  </si>
  <si>
    <t>1836892</t>
  </si>
  <si>
    <t>李俊</t>
  </si>
  <si>
    <t>1836891</t>
  </si>
  <si>
    <t>田甜</t>
  </si>
  <si>
    <t>1836081</t>
  </si>
  <si>
    <t>周鹏鹏</t>
  </si>
  <si>
    <t>1837407</t>
  </si>
  <si>
    <t>赖捷宁</t>
  </si>
  <si>
    <t>1837413</t>
  </si>
  <si>
    <t>黄躜</t>
  </si>
  <si>
    <t>1836297/1836595/1837213</t>
  </si>
  <si>
    <t>蒙艺</t>
  </si>
  <si>
    <t>1836369/1836863/1837148</t>
  </si>
  <si>
    <t>杨振</t>
  </si>
  <si>
    <t>1836126</t>
  </si>
  <si>
    <t>蔡梓楠</t>
  </si>
  <si>
    <t>1836014</t>
  </si>
  <si>
    <t>胡卫东</t>
  </si>
  <si>
    <t>1836166</t>
  </si>
  <si>
    <t>马继章</t>
  </si>
  <si>
    <t>1836514</t>
  </si>
  <si>
    <t>唐昌才</t>
  </si>
  <si>
    <t>1836117</t>
  </si>
  <si>
    <t>黄楚楷</t>
  </si>
  <si>
    <t>1836472</t>
  </si>
  <si>
    <t>陈旭光</t>
  </si>
  <si>
    <t>1837238</t>
  </si>
  <si>
    <t>何泽延</t>
  </si>
  <si>
    <t>1837040</t>
  </si>
  <si>
    <t>朱星吕</t>
  </si>
  <si>
    <t>1836881</t>
  </si>
  <si>
    <t>洪其男</t>
  </si>
  <si>
    <t>1835917/1836695</t>
  </si>
  <si>
    <t>张超</t>
  </si>
  <si>
    <t>1836997</t>
  </si>
  <si>
    <t>李苓</t>
  </si>
  <si>
    <t>1836496</t>
  </si>
  <si>
    <t>彭建维</t>
  </si>
  <si>
    <t>1837063</t>
  </si>
  <si>
    <t>刘鹏飞</t>
  </si>
  <si>
    <t>1836909</t>
  </si>
  <si>
    <t>林子楠</t>
  </si>
  <si>
    <t>1836656</t>
  </si>
  <si>
    <t>陈锡伟</t>
  </si>
  <si>
    <t>1836450</t>
  </si>
  <si>
    <t>尹骏</t>
  </si>
  <si>
    <t>1836122</t>
  </si>
  <si>
    <t>丁家琪</t>
  </si>
  <si>
    <t>1836206</t>
  </si>
  <si>
    <t>宋佳文</t>
  </si>
  <si>
    <t>1835513/1835642/1835979</t>
  </si>
  <si>
    <t>杨絮</t>
  </si>
  <si>
    <t>1836061/1836043</t>
  </si>
  <si>
    <t>卢德才</t>
  </si>
  <si>
    <t>1836490</t>
  </si>
  <si>
    <t>唐晖</t>
  </si>
  <si>
    <t>1834493</t>
  </si>
  <si>
    <t>唐瑞琪</t>
  </si>
  <si>
    <t>1834491</t>
  </si>
  <si>
    <t>黄化</t>
  </si>
  <si>
    <t>1836241</t>
  </si>
  <si>
    <t>成玫</t>
  </si>
  <si>
    <t>1836386</t>
  </si>
  <si>
    <t>1836373/1837167</t>
  </si>
  <si>
    <t>邓慕文</t>
  </si>
  <si>
    <t>1836406</t>
  </si>
  <si>
    <t>张成广</t>
  </si>
  <si>
    <t>1836431</t>
  </si>
  <si>
    <t>杜亚军</t>
  </si>
  <si>
    <t>1838810</t>
  </si>
  <si>
    <t>谢锋</t>
  </si>
  <si>
    <t>1838823</t>
  </si>
  <si>
    <t>张祝涛</t>
  </si>
  <si>
    <t>1838865</t>
  </si>
  <si>
    <t>徐蔚</t>
  </si>
  <si>
    <t>1834985</t>
  </si>
  <si>
    <t>施天豪</t>
  </si>
  <si>
    <t>1838560</t>
  </si>
  <si>
    <t>龙松文</t>
  </si>
  <si>
    <t>1838459</t>
  </si>
  <si>
    <t>杨津</t>
  </si>
  <si>
    <t>1838803</t>
  </si>
  <si>
    <t>彭辉</t>
  </si>
  <si>
    <t>1837715/1838449/1838506</t>
  </si>
  <si>
    <t>马兰芊芊</t>
  </si>
  <si>
    <t>1838301</t>
  </si>
  <si>
    <t>张慧</t>
  </si>
  <si>
    <t>1837234</t>
  </si>
  <si>
    <t>陈国舒</t>
  </si>
  <si>
    <t>1838202</t>
  </si>
  <si>
    <t>利姗颖</t>
  </si>
  <si>
    <t>1837675</t>
  </si>
  <si>
    <t>余思扬</t>
  </si>
  <si>
    <t>1838287</t>
  </si>
  <si>
    <t>陈柳依</t>
  </si>
  <si>
    <t>1838128</t>
  </si>
  <si>
    <t>王丽</t>
  </si>
  <si>
    <t>1838298</t>
  </si>
  <si>
    <t>肖子涵</t>
  </si>
  <si>
    <t>1838154</t>
  </si>
  <si>
    <t>张岩</t>
  </si>
  <si>
    <t>林喆甡</t>
  </si>
  <si>
    <t>1837183</t>
  </si>
  <si>
    <t>郑舒桓</t>
  </si>
  <si>
    <t>1837956</t>
  </si>
  <si>
    <t>张海旺</t>
  </si>
  <si>
    <t>1837625</t>
  </si>
  <si>
    <t>陈键</t>
  </si>
  <si>
    <t>1837947</t>
  </si>
  <si>
    <t>杨通香</t>
  </si>
  <si>
    <t>1837056/1837283/1837733</t>
  </si>
  <si>
    <t>刘承恩</t>
  </si>
  <si>
    <t>1837727</t>
  </si>
  <si>
    <t>梁军</t>
  </si>
  <si>
    <t>李孔恒</t>
  </si>
  <si>
    <t>1837465/1837618</t>
  </si>
  <si>
    <t>李欣瑶</t>
  </si>
  <si>
    <t>1837909</t>
  </si>
  <si>
    <t>占远富</t>
  </si>
  <si>
    <t>1837858</t>
  </si>
  <si>
    <t>刘莎莎</t>
  </si>
  <si>
    <t>1837687</t>
  </si>
  <si>
    <t>陈海伦</t>
  </si>
  <si>
    <t>1837169</t>
  </si>
  <si>
    <t>陈金荣</t>
  </si>
  <si>
    <t>1837709</t>
  </si>
  <si>
    <t>王云山</t>
  </si>
  <si>
    <t>1837605</t>
  </si>
  <si>
    <t>1837776</t>
  </si>
  <si>
    <t>李加军</t>
  </si>
  <si>
    <t>1838872</t>
  </si>
  <si>
    <t>卢翰邦</t>
  </si>
  <si>
    <t>1837767</t>
  </si>
  <si>
    <t>吴成伟</t>
  </si>
  <si>
    <t>1838859</t>
  </si>
  <si>
    <t>黄昭畅</t>
  </si>
  <si>
    <t>邱晓杰</t>
  </si>
  <si>
    <t>1838866</t>
  </si>
  <si>
    <t>简盈盈</t>
  </si>
  <si>
    <t>1839241</t>
  </si>
  <si>
    <t>何培源</t>
  </si>
  <si>
    <t>陈超</t>
  </si>
  <si>
    <t>1839235</t>
  </si>
  <si>
    <t>郑应标</t>
  </si>
  <si>
    <t>1839321</t>
  </si>
  <si>
    <t>刘翔</t>
  </si>
  <si>
    <t>1839101</t>
  </si>
  <si>
    <t>赵欣</t>
  </si>
  <si>
    <t>1838961</t>
  </si>
  <si>
    <t>李铮</t>
  </si>
  <si>
    <t>1839232</t>
  </si>
  <si>
    <t>于吉祥</t>
  </si>
  <si>
    <t>1838593/1838800/1839084</t>
  </si>
  <si>
    <t>1838939</t>
  </si>
  <si>
    <t>欧阳八平</t>
  </si>
  <si>
    <t>1839158</t>
  </si>
  <si>
    <t>黄慧</t>
  </si>
  <si>
    <t>1839051</t>
  </si>
  <si>
    <t>窦守坤</t>
  </si>
  <si>
    <t>1837799</t>
  </si>
  <si>
    <t>张磊</t>
  </si>
  <si>
    <t>1839210</t>
  </si>
  <si>
    <t>郭正阳</t>
  </si>
  <si>
    <t>1839529</t>
  </si>
  <si>
    <t>邓鉴清</t>
  </si>
  <si>
    <t>1839511</t>
  </si>
  <si>
    <t>林卫东</t>
  </si>
  <si>
    <t>1839512</t>
  </si>
  <si>
    <t>李天成</t>
  </si>
  <si>
    <t>1839359</t>
  </si>
  <si>
    <t>江春</t>
  </si>
  <si>
    <t>1839624</t>
  </si>
  <si>
    <t>王友平</t>
  </si>
  <si>
    <t>1839505</t>
  </si>
  <si>
    <t>孙露萍</t>
  </si>
  <si>
    <t>1839464</t>
  </si>
  <si>
    <t>蒋顺财</t>
  </si>
  <si>
    <t>于道杰</t>
  </si>
  <si>
    <t>唐也田</t>
  </si>
  <si>
    <t>1839561</t>
  </si>
  <si>
    <t>张旭波</t>
  </si>
  <si>
    <t>1840600</t>
  </si>
  <si>
    <t>钟容</t>
  </si>
  <si>
    <t>刘希沐</t>
  </si>
  <si>
    <t>1840504</t>
  </si>
  <si>
    <t>陈晓婷</t>
  </si>
  <si>
    <t>侯梦溪</t>
  </si>
  <si>
    <t>1840542</t>
  </si>
  <si>
    <t>黄佳林</t>
  </si>
  <si>
    <t>1840351</t>
  </si>
  <si>
    <t>陈翔</t>
  </si>
  <si>
    <t>1840352</t>
  </si>
  <si>
    <t>陈镇藩</t>
  </si>
  <si>
    <t>林楠</t>
  </si>
  <si>
    <t>1840462</t>
  </si>
  <si>
    <t>班绍薇</t>
  </si>
  <si>
    <t>1839850</t>
  </si>
  <si>
    <t>李学文</t>
  </si>
  <si>
    <t>1840142</t>
  </si>
  <si>
    <t>李晓华</t>
  </si>
  <si>
    <t>1839059</t>
  </si>
  <si>
    <t>黄丹</t>
  </si>
  <si>
    <t>1840004</t>
  </si>
  <si>
    <t>黄伟双</t>
  </si>
  <si>
    <t>1839922</t>
  </si>
  <si>
    <t>全晰</t>
  </si>
  <si>
    <t>1839841</t>
  </si>
  <si>
    <t>张万军</t>
  </si>
  <si>
    <t>苏佩霞</t>
  </si>
  <si>
    <t>1839667</t>
  </si>
  <si>
    <t>确定应付金额：69207.6</t>
  </si>
  <si>
    <t>P200806172630589</t>
  </si>
  <si>
    <t>，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</si>
</sst>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mm/dd/yy"/>
    <numFmt numFmtId="177" formatCode="0.00_);[Red]\(0.00\)"/>
    <numFmt numFmtId="178" formatCode="0.00_ ;[Red]\-0.00\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Times New Roman"/>
      <charset val="134"/>
    </font>
    <font>
      <b/>
      <sz val="10"/>
      <name val="Times New Roman"/>
      <charset val="134"/>
    </font>
    <font>
      <b/>
      <sz val="14"/>
      <name val="Times New Roman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6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4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10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21" applyNumberFormat="0" applyFon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4" fillId="16" borderId="23" applyNumberFormat="0" applyAlignment="0" applyProtection="0">
      <alignment vertical="center"/>
    </xf>
    <xf numFmtId="0" fontId="23" fillId="16" borderId="19" applyNumberFormat="0" applyAlignment="0" applyProtection="0">
      <alignment vertical="center"/>
    </xf>
    <xf numFmtId="0" fontId="14" fillId="9" borderId="18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8" fillId="0" borderId="0"/>
  </cellStyleXfs>
  <cellXfs count="76">
    <xf numFmtId="0" fontId="0" fillId="0" borderId="0" xfId="0">
      <alignment vertical="center"/>
    </xf>
    <xf numFmtId="0" fontId="1" fillId="0" borderId="1" xfId="49" applyNumberFormat="1" applyFont="1" applyFill="1" applyBorder="1" applyAlignment="1">
      <alignment horizontal="center"/>
    </xf>
    <xf numFmtId="0" fontId="1" fillId="0" borderId="2" xfId="49" applyNumberFormat="1" applyFont="1" applyFill="1" applyBorder="1" applyAlignment="1">
      <alignment horizontal="center"/>
    </xf>
    <xf numFmtId="0" fontId="1" fillId="2" borderId="2" xfId="49" applyNumberFormat="1" applyFont="1" applyFill="1" applyBorder="1" applyAlignment="1">
      <alignment horizontal="center"/>
    </xf>
    <xf numFmtId="0" fontId="0" fillId="2" borderId="0" xfId="0" applyFill="1">
      <alignment vertical="center"/>
    </xf>
    <xf numFmtId="0" fontId="1" fillId="0" borderId="1" xfId="49" applyNumberFormat="1" applyFont="1" applyFill="1" applyBorder="1" applyAlignment="1">
      <alignment horizontal="center" wrapText="1"/>
    </xf>
    <xf numFmtId="0" fontId="1" fillId="0" borderId="0" xfId="49" applyFont="1" applyFill="1" applyBorder="1" applyAlignment="1"/>
    <xf numFmtId="0" fontId="1" fillId="0" borderId="0" xfId="49" applyFont="1" applyFill="1" applyBorder="1" applyAlignment="1">
      <alignment horizontal="center" wrapText="1"/>
    </xf>
    <xf numFmtId="177" fontId="1" fillId="0" borderId="0" xfId="49" applyNumberFormat="1" applyFont="1" applyFill="1" applyBorder="1" applyAlignment="1"/>
    <xf numFmtId="43" fontId="1" fillId="0" borderId="0" xfId="49" applyNumberFormat="1" applyFont="1" applyFill="1" applyBorder="1" applyAlignment="1"/>
    <xf numFmtId="0" fontId="2" fillId="0" borderId="0" xfId="49" applyFont="1" applyFill="1" applyBorder="1" applyAlignment="1"/>
    <xf numFmtId="0" fontId="2" fillId="0" borderId="0" xfId="49" applyFont="1" applyFill="1" applyBorder="1" applyAlignment="1">
      <alignment horizontal="center" wrapText="1"/>
    </xf>
    <xf numFmtId="177" fontId="2" fillId="0" borderId="0" xfId="49" applyNumberFormat="1" applyFont="1" applyFill="1" applyBorder="1" applyAlignment="1"/>
    <xf numFmtId="43" fontId="2" fillId="0" borderId="0" xfId="49" applyNumberFormat="1" applyFont="1" applyFill="1" applyBorder="1" applyAlignment="1"/>
    <xf numFmtId="49" fontId="3" fillId="0" borderId="0" xfId="49" applyNumberFormat="1" applyFont="1" applyFill="1" applyBorder="1" applyAlignment="1">
      <alignment horizontal="left"/>
    </xf>
    <xf numFmtId="0" fontId="3" fillId="0" borderId="0" xfId="49" applyFont="1" applyFill="1" applyBorder="1" applyAlignment="1"/>
    <xf numFmtId="0" fontId="3" fillId="0" borderId="0" xfId="49" applyFont="1" applyFill="1" applyBorder="1" applyAlignment="1">
      <alignment horizontal="center" wrapText="1"/>
    </xf>
    <xf numFmtId="177" fontId="3" fillId="0" borderId="0" xfId="49" applyNumberFormat="1" applyFont="1" applyFill="1" applyBorder="1" applyAlignment="1"/>
    <xf numFmtId="43" fontId="3" fillId="0" borderId="0" xfId="49" applyNumberFormat="1" applyFont="1" applyFill="1" applyBorder="1" applyAlignment="1"/>
    <xf numFmtId="0" fontId="2" fillId="0" borderId="0" xfId="49" applyNumberFormat="1" applyFont="1" applyFill="1" applyBorder="1" applyAlignment="1">
      <alignment horizontal="center"/>
    </xf>
    <xf numFmtId="176" fontId="4" fillId="0" borderId="0" xfId="49" applyNumberFormat="1" applyFont="1" applyFill="1" applyBorder="1" applyAlignment="1">
      <alignment horizontal="center"/>
    </xf>
    <xf numFmtId="0" fontId="2" fillId="0" borderId="3" xfId="49" applyFont="1" applyFill="1" applyBorder="1" applyAlignment="1"/>
    <xf numFmtId="0" fontId="2" fillId="0" borderId="3" xfId="49" applyFont="1" applyFill="1" applyBorder="1" applyAlignment="1">
      <alignment horizontal="center" wrapText="1"/>
    </xf>
    <xf numFmtId="177" fontId="2" fillId="0" borderId="3" xfId="49" applyNumberFormat="1" applyFont="1" applyFill="1" applyBorder="1" applyAlignment="1"/>
    <xf numFmtId="43" fontId="2" fillId="0" borderId="3" xfId="49" applyNumberFormat="1" applyFont="1" applyFill="1" applyBorder="1" applyAlignment="1"/>
    <xf numFmtId="0" fontId="2" fillId="0" borderId="4" xfId="49" applyFont="1" applyFill="1" applyBorder="1" applyAlignment="1">
      <alignment horizontal="center"/>
    </xf>
    <xf numFmtId="0" fontId="2" fillId="0" borderId="5" xfId="49" applyFont="1" applyFill="1" applyBorder="1" applyAlignment="1">
      <alignment horizontal="center"/>
    </xf>
    <xf numFmtId="0" fontId="2" fillId="0" borderId="6" xfId="49" applyFont="1" applyFill="1" applyBorder="1" applyAlignment="1">
      <alignment horizontal="center"/>
    </xf>
    <xf numFmtId="0" fontId="2" fillId="0" borderId="6" xfId="49" applyFont="1" applyFill="1" applyBorder="1" applyAlignment="1">
      <alignment horizontal="center" wrapText="1"/>
    </xf>
    <xf numFmtId="177" fontId="2" fillId="0" borderId="6" xfId="49" applyNumberFormat="1" applyFont="1" applyFill="1" applyBorder="1" applyAlignment="1">
      <alignment horizontal="center"/>
    </xf>
    <xf numFmtId="43" fontId="2" fillId="0" borderId="7" xfId="49" applyNumberFormat="1" applyFont="1" applyFill="1" applyBorder="1" applyAlignment="1">
      <alignment horizontal="center"/>
    </xf>
    <xf numFmtId="0" fontId="1" fillId="0" borderId="8" xfId="49" applyFont="1" applyFill="1" applyBorder="1" applyAlignment="1">
      <alignment horizontal="center"/>
    </xf>
    <xf numFmtId="0" fontId="1" fillId="0" borderId="9" xfId="49" applyFont="1" applyFill="1" applyBorder="1" applyAlignment="1">
      <alignment horizontal="center"/>
    </xf>
    <xf numFmtId="0" fontId="1" fillId="0" borderId="10" xfId="49" applyFont="1" applyFill="1" applyBorder="1" applyAlignment="1">
      <alignment horizontal="center"/>
    </xf>
    <xf numFmtId="0" fontId="1" fillId="0" borderId="10" xfId="49" applyFont="1" applyFill="1" applyBorder="1" applyAlignment="1">
      <alignment horizontal="center" wrapText="1"/>
    </xf>
    <xf numFmtId="177" fontId="1" fillId="0" borderId="10" xfId="49" applyNumberFormat="1" applyFont="1" applyFill="1" applyBorder="1" applyAlignment="1">
      <alignment horizontal="center"/>
    </xf>
    <xf numFmtId="43" fontId="1" fillId="0" borderId="1" xfId="49" applyNumberFormat="1" applyFont="1" applyFill="1" applyBorder="1" applyAlignment="1">
      <alignment horizontal="center"/>
    </xf>
    <xf numFmtId="14" fontId="1" fillId="0" borderId="10" xfId="49" applyNumberFormat="1" applyFont="1" applyFill="1" applyBorder="1" applyAlignment="1">
      <alignment horizontal="center"/>
    </xf>
    <xf numFmtId="177" fontId="1" fillId="0" borderId="10" xfId="49" applyNumberFormat="1" applyFont="1" applyFill="1" applyBorder="1" applyAlignment="1">
      <alignment horizontal="center" vertical="center"/>
    </xf>
    <xf numFmtId="49" fontId="1" fillId="0" borderId="1" xfId="49" applyNumberFormat="1" applyFont="1" applyFill="1" applyBorder="1" applyAlignment="1">
      <alignment horizontal="center"/>
    </xf>
    <xf numFmtId="178" fontId="1" fillId="0" borderId="10" xfId="49" applyNumberFormat="1" applyFont="1" applyFill="1" applyBorder="1" applyAlignment="1">
      <alignment horizontal="center" vertical="center"/>
    </xf>
    <xf numFmtId="49" fontId="1" fillId="0" borderId="10" xfId="49" applyNumberFormat="1" applyFont="1" applyFill="1" applyBorder="1" applyAlignment="1">
      <alignment horizontal="center"/>
    </xf>
    <xf numFmtId="177" fontId="1" fillId="0" borderId="11" xfId="49" applyNumberFormat="1" applyFont="1" applyFill="1" applyBorder="1" applyAlignment="1">
      <alignment horizontal="center"/>
    </xf>
    <xf numFmtId="49" fontId="1" fillId="0" borderId="2" xfId="49" applyNumberFormat="1" applyFont="1" applyFill="1" applyBorder="1" applyAlignment="1">
      <alignment horizontal="center"/>
    </xf>
    <xf numFmtId="0" fontId="1" fillId="0" borderId="11" xfId="49" applyFont="1" applyFill="1" applyBorder="1" applyAlignment="1">
      <alignment horizontal="center"/>
    </xf>
    <xf numFmtId="0" fontId="1" fillId="0" borderId="11" xfId="49" applyFont="1" applyFill="1" applyBorder="1" applyAlignment="1">
      <alignment horizontal="center" wrapText="1"/>
    </xf>
    <xf numFmtId="177" fontId="1" fillId="0" borderId="11" xfId="49" applyNumberFormat="1" applyFont="1" applyFill="1" applyBorder="1" applyAlignment="1">
      <alignment horizontal="center" vertical="center"/>
    </xf>
    <xf numFmtId="178" fontId="5" fillId="0" borderId="12" xfId="49" applyNumberFormat="1" applyFont="1" applyFill="1" applyBorder="1" applyAlignment="1">
      <alignment horizontal="center"/>
    </xf>
    <xf numFmtId="14" fontId="1" fillId="0" borderId="13" xfId="49" applyNumberFormat="1" applyFont="1" applyFill="1" applyBorder="1" applyAlignment="1">
      <alignment horizontal="center"/>
    </xf>
    <xf numFmtId="0" fontId="5" fillId="0" borderId="14" xfId="49" applyFont="1" applyFill="1" applyBorder="1" applyAlignment="1">
      <alignment horizontal="center"/>
    </xf>
    <xf numFmtId="0" fontId="1" fillId="0" borderId="14" xfId="49" applyFont="1" applyFill="1" applyBorder="1" applyAlignment="1">
      <alignment horizontal="center" wrapText="1"/>
    </xf>
    <xf numFmtId="177" fontId="5" fillId="0" borderId="14" xfId="49" applyNumberFormat="1" applyFont="1" applyFill="1" applyBorder="1" applyAlignment="1">
      <alignment horizontal="center" vertical="center"/>
    </xf>
    <xf numFmtId="49" fontId="1" fillId="0" borderId="15" xfId="49" applyNumberFormat="1" applyFont="1" applyFill="1" applyBorder="1" applyAlignment="1">
      <alignment horizontal="center"/>
    </xf>
    <xf numFmtId="0" fontId="2" fillId="0" borderId="0" xfId="49" applyFont="1" applyFill="1" applyBorder="1" applyAlignment="1">
      <alignment horizontal="center"/>
    </xf>
    <xf numFmtId="0" fontId="5" fillId="0" borderId="0" xfId="49" applyFont="1" applyFill="1" applyBorder="1" applyAlignment="1"/>
    <xf numFmtId="0" fontId="1" fillId="0" borderId="10" xfId="49" applyFont="1" applyFill="1" applyBorder="1" applyAlignment="1">
      <alignment horizontal="center" vertical="center"/>
    </xf>
    <xf numFmtId="14" fontId="1" fillId="0" borderId="10" xfId="49" applyNumberFormat="1" applyFont="1" applyFill="1" applyBorder="1" applyAlignment="1">
      <alignment horizontal="center" vertical="center"/>
    </xf>
    <xf numFmtId="49" fontId="1" fillId="0" borderId="1" xfId="49" applyNumberFormat="1" applyFont="1" applyFill="1" applyBorder="1" applyAlignment="1">
      <alignment horizontal="center" wrapText="1"/>
    </xf>
    <xf numFmtId="0" fontId="1" fillId="0" borderId="16" xfId="49" applyFont="1" applyFill="1" applyBorder="1" applyAlignment="1">
      <alignment horizontal="center" vertical="center"/>
    </xf>
    <xf numFmtId="14" fontId="1" fillId="0" borderId="16" xfId="49" applyNumberFormat="1" applyFont="1" applyFill="1" applyBorder="1" applyAlignment="1">
      <alignment horizontal="center" vertical="center"/>
    </xf>
    <xf numFmtId="177" fontId="1" fillId="0" borderId="16" xfId="49" applyNumberFormat="1" applyFont="1" applyFill="1" applyBorder="1" applyAlignment="1">
      <alignment horizontal="center" vertical="center"/>
    </xf>
    <xf numFmtId="49" fontId="1" fillId="2" borderId="1" xfId="49" applyNumberFormat="1" applyFont="1" applyFill="1" applyBorder="1" applyAlignment="1">
      <alignment horizontal="center"/>
    </xf>
    <xf numFmtId="0" fontId="6" fillId="0" borderId="0" xfId="49" applyFont="1" applyFill="1" applyBorder="1" applyAlignment="1">
      <alignment horizontal="center"/>
    </xf>
    <xf numFmtId="177" fontId="1" fillId="0" borderId="1" xfId="49" applyNumberFormat="1" applyFont="1" applyFill="1" applyBorder="1" applyAlignment="1">
      <alignment horizontal="center"/>
    </xf>
    <xf numFmtId="178" fontId="1" fillId="0" borderId="14" xfId="49" applyNumberFormat="1" applyFont="1" applyFill="1" applyBorder="1" applyAlignment="1">
      <alignment horizontal="center" vertical="center"/>
    </xf>
    <xf numFmtId="178" fontId="1" fillId="0" borderId="0" xfId="49" applyNumberFormat="1" applyFont="1" applyFill="1" applyBorder="1" applyAlignment="1">
      <alignment horizontal="left"/>
    </xf>
    <xf numFmtId="178" fontId="3" fillId="0" borderId="0" xfId="49" applyNumberFormat="1" applyFont="1" applyFill="1" applyBorder="1" applyAlignment="1">
      <alignment horizontal="center"/>
    </xf>
    <xf numFmtId="178" fontId="1" fillId="0" borderId="16" xfId="49" applyNumberFormat="1" applyFont="1" applyFill="1" applyBorder="1" applyAlignment="1">
      <alignment horizontal="center" vertical="center"/>
    </xf>
    <xf numFmtId="0" fontId="1" fillId="0" borderId="10" xfId="49" applyFont="1" applyFill="1" applyBorder="1" applyAlignment="1">
      <alignment horizontal="center" vertical="center" wrapText="1"/>
    </xf>
    <xf numFmtId="0" fontId="1" fillId="0" borderId="0" xfId="49" applyFont="1" applyFill="1" applyBorder="1" applyAlignment="1">
      <alignment horizontal="center"/>
    </xf>
    <xf numFmtId="0" fontId="1" fillId="3" borderId="10" xfId="49" applyFont="1" applyFill="1" applyBorder="1" applyAlignment="1">
      <alignment horizontal="center"/>
    </xf>
    <xf numFmtId="177" fontId="1" fillId="3" borderId="10" xfId="49" applyNumberFormat="1" applyFont="1" applyFill="1" applyBorder="1" applyAlignment="1">
      <alignment horizontal="center"/>
    </xf>
    <xf numFmtId="49" fontId="1" fillId="3" borderId="1" xfId="49" applyNumberFormat="1" applyFont="1" applyFill="1" applyBorder="1" applyAlignment="1">
      <alignment horizontal="center"/>
    </xf>
    <xf numFmtId="177" fontId="1" fillId="0" borderId="10" xfId="49" applyNumberFormat="1" applyFont="1" applyFill="1" applyBorder="1" applyAlignment="1">
      <alignment horizontal="center" wrapText="1"/>
    </xf>
    <xf numFmtId="177" fontId="7" fillId="0" borderId="0" xfId="49" applyNumberFormat="1" applyFont="1" applyFill="1" applyBorder="1" applyAlignment="1"/>
    <xf numFmtId="177" fontId="8" fillId="0" borderId="0" xfId="49" applyNumberFormat="1" applyFont="1" applyFill="1" applyBorder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10795</xdr:colOff>
      <xdr:row>15</xdr:row>
      <xdr:rowOff>8255</xdr:rowOff>
    </xdr:from>
    <xdr:to>
      <xdr:col>3</xdr:col>
      <xdr:colOff>10795</xdr:colOff>
      <xdr:row>16</xdr:row>
      <xdr:rowOff>8255</xdr:rowOff>
    </xdr:to>
    <xdr:sp>
      <xdr:nvSpPr>
        <xdr:cNvPr id="2" name="Line 1"/>
        <xdr:cNvSpPr/>
      </xdr:nvSpPr>
      <xdr:spPr>
        <a:xfrm>
          <a:off x="3660775" y="2580005"/>
          <a:ext cx="0" cy="1714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12</xdr:row>
      <xdr:rowOff>9525</xdr:rowOff>
    </xdr:from>
    <xdr:to>
      <xdr:col>3</xdr:col>
      <xdr:colOff>733425</xdr:colOff>
      <xdr:row>16</xdr:row>
      <xdr:rowOff>123825</xdr:rowOff>
    </xdr:to>
    <xdr:sp>
      <xdr:nvSpPr>
        <xdr:cNvPr id="3" name="AutoShape 6"/>
        <xdr:cNvSpPr>
          <a:spLocks noChangeArrowheads="1"/>
        </xdr:cNvSpPr>
      </xdr:nvSpPr>
      <xdr:spPr>
        <a:xfrm>
          <a:off x="0" y="2066925"/>
          <a:ext cx="4383405" cy="800100"/>
        </a:xfrm>
        <a:prstGeom prst="flowChartAlternate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公司</a:t>
          </a:r>
          <a:r>
            <a:rPr lang="en-US" altLang="zh-CN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(Corps):</a:t>
          </a:r>
          <a:r>
            <a:rPr lang="zh-CN" alt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+mn-ea"/>
            </a:rPr>
            <a:t>深圳市捷旅国际旅行社有限公司</a:t>
          </a:r>
          <a:endParaRPr lang="en-US" altLang="zh-CN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+mn-ea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+mn-ea"/>
            </a:rPr>
            <a:t>房号</a:t>
          </a:r>
          <a:r>
            <a:rPr lang="zh-CN" alt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（</a:t>
          </a:r>
          <a:r>
            <a:rPr lang="en-US" altLang="zh-CN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Room)</a:t>
          </a:r>
          <a:r>
            <a:rPr lang="zh-CN" alt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：</a:t>
          </a:r>
          <a:endParaRPr lang="zh-CN" altLang="en-US" sz="1200"/>
        </a:p>
        <a:p>
          <a:pPr algn="l" rtl="0">
            <a:defRPr sz="1000"/>
          </a:pPr>
          <a:endParaRPr lang="zh-CN" alt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l" rtl="0">
            <a:defRPr sz="1000"/>
          </a:pPr>
          <a:r>
            <a:rPr lang="en-US" altLang="zh-CN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              </a:t>
          </a:r>
          <a:endParaRPr lang="en-US" altLang="zh-CN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1085215</xdr:colOff>
      <xdr:row>0</xdr:row>
      <xdr:rowOff>95250</xdr:rowOff>
    </xdr:from>
    <xdr:to>
      <xdr:col>4</xdr:col>
      <xdr:colOff>0</xdr:colOff>
      <xdr:row>9</xdr:row>
      <xdr:rowOff>8255</xdr:rowOff>
    </xdr:to>
    <xdr:pic>
      <xdr:nvPicPr>
        <xdr:cNvPr id="4" name="Picture 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35195" y="95250"/>
          <a:ext cx="286385" cy="145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10795</xdr:colOff>
      <xdr:row>15</xdr:row>
      <xdr:rowOff>8255</xdr:rowOff>
    </xdr:from>
    <xdr:to>
      <xdr:col>3</xdr:col>
      <xdr:colOff>10795</xdr:colOff>
      <xdr:row>16</xdr:row>
      <xdr:rowOff>8255</xdr:rowOff>
    </xdr:to>
    <xdr:sp>
      <xdr:nvSpPr>
        <xdr:cNvPr id="5" name="Line 1"/>
        <xdr:cNvSpPr/>
      </xdr:nvSpPr>
      <xdr:spPr>
        <a:xfrm>
          <a:off x="3660775" y="2580005"/>
          <a:ext cx="0" cy="1714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12</xdr:row>
      <xdr:rowOff>9525</xdr:rowOff>
    </xdr:from>
    <xdr:to>
      <xdr:col>3</xdr:col>
      <xdr:colOff>733425</xdr:colOff>
      <xdr:row>16</xdr:row>
      <xdr:rowOff>123825</xdr:rowOff>
    </xdr:to>
    <xdr:sp>
      <xdr:nvSpPr>
        <xdr:cNvPr id="6" name="AutoShape 6"/>
        <xdr:cNvSpPr>
          <a:spLocks noChangeArrowheads="1"/>
        </xdr:cNvSpPr>
      </xdr:nvSpPr>
      <xdr:spPr>
        <a:xfrm>
          <a:off x="0" y="2066925"/>
          <a:ext cx="4383405" cy="800100"/>
        </a:xfrm>
        <a:prstGeom prst="flowChartAlternate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公司</a:t>
          </a:r>
          <a:r>
            <a:rPr lang="en-US" altLang="zh-CN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(Corps):</a:t>
          </a:r>
          <a:r>
            <a:rPr lang="zh-CN" alt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汇登信息科技有限公司</a:t>
          </a:r>
          <a:endParaRPr lang="en-US" altLang="zh-CN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+mn-ea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+mn-ea"/>
            </a:rPr>
            <a:t>房号</a:t>
          </a:r>
          <a:r>
            <a:rPr lang="zh-CN" alt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（</a:t>
          </a:r>
          <a:r>
            <a:rPr lang="en-US" altLang="zh-CN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Room)</a:t>
          </a:r>
          <a:r>
            <a:rPr lang="zh-CN" alt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：</a:t>
          </a:r>
          <a:endParaRPr lang="zh-CN" altLang="en-US" sz="1200"/>
        </a:p>
        <a:p>
          <a:pPr algn="l" rtl="0">
            <a:defRPr sz="1000"/>
          </a:pPr>
          <a:endParaRPr lang="zh-CN" alt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l" rtl="0">
            <a:defRPr sz="1000"/>
          </a:pPr>
          <a:r>
            <a:rPr lang="en-US" altLang="zh-CN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              </a:t>
          </a:r>
          <a:endParaRPr lang="en-US" altLang="zh-CN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8890</xdr:colOff>
      <xdr:row>0</xdr:row>
      <xdr:rowOff>95250</xdr:rowOff>
    </xdr:from>
    <xdr:to>
      <xdr:col>4</xdr:col>
      <xdr:colOff>0</xdr:colOff>
      <xdr:row>9</xdr:row>
      <xdr:rowOff>8255</xdr:rowOff>
    </xdr:to>
    <xdr:pic>
      <xdr:nvPicPr>
        <xdr:cNvPr id="7" name="Picture 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58870" y="95250"/>
          <a:ext cx="1362710" cy="14560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p\Downloads\&#24212;&#20184;&#27454;&#31649;&#29702;&#25968;&#25454;_202008061714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p\Downloads\&#24212;&#20184;&#27454;&#31649;&#29702;&#25968;&#25454;_2020080617222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1834497</v>
          </cell>
          <cell r="B2" t="str">
            <v>广州威尼国际酒店</v>
          </cell>
          <cell r="C2" t="str">
            <v/>
          </cell>
          <cell r="D2" t="str">
            <v>2007140019</v>
          </cell>
          <cell r="E2" t="str">
            <v/>
          </cell>
          <cell r="F2" t="str">
            <v>306.6</v>
          </cell>
          <cell r="G2" t="str">
            <v>RMB</v>
          </cell>
          <cell r="H2" t="str">
            <v>1</v>
          </cell>
          <cell r="I2" t="str">
            <v>306.6</v>
          </cell>
        </row>
        <row r="3">
          <cell r="A3">
            <v>1835014</v>
          </cell>
          <cell r="B3" t="str">
            <v>广州威尼国际酒店</v>
          </cell>
          <cell r="C3" t="str">
            <v/>
          </cell>
          <cell r="D3" t="str">
            <v>2007160008</v>
          </cell>
          <cell r="E3" t="str">
            <v/>
          </cell>
          <cell r="F3" t="str">
            <v>306.6</v>
          </cell>
          <cell r="G3" t="str">
            <v>RMB</v>
          </cell>
          <cell r="H3" t="str">
            <v>1</v>
          </cell>
          <cell r="I3" t="str">
            <v>306.6</v>
          </cell>
        </row>
        <row r="4">
          <cell r="A4">
            <v>1835133</v>
          </cell>
          <cell r="B4" t="str">
            <v>广州威尼国际酒店</v>
          </cell>
          <cell r="C4" t="str">
            <v/>
          </cell>
          <cell r="D4" t="str">
            <v>2007160018</v>
          </cell>
          <cell r="E4" t="str">
            <v/>
          </cell>
          <cell r="F4" t="str">
            <v>306.6</v>
          </cell>
          <cell r="G4" t="str">
            <v>RMB</v>
          </cell>
          <cell r="H4" t="str">
            <v>1</v>
          </cell>
          <cell r="I4" t="str">
            <v>306.6</v>
          </cell>
        </row>
        <row r="5">
          <cell r="A5">
            <v>1835541</v>
          </cell>
          <cell r="B5" t="str">
            <v>广州威尼国际酒店</v>
          </cell>
          <cell r="C5" t="str">
            <v/>
          </cell>
          <cell r="D5" t="str">
            <v>2007170010</v>
          </cell>
          <cell r="E5" t="str">
            <v/>
          </cell>
          <cell r="F5" t="str">
            <v>306.6</v>
          </cell>
          <cell r="G5" t="str">
            <v>RMB</v>
          </cell>
          <cell r="H5" t="str">
            <v>1</v>
          </cell>
          <cell r="I5" t="str">
            <v>306.6</v>
          </cell>
        </row>
        <row r="6">
          <cell r="A6">
            <v>1835900</v>
          </cell>
          <cell r="B6" t="str">
            <v>广州威尼国际酒店</v>
          </cell>
          <cell r="C6" t="str">
            <v/>
          </cell>
          <cell r="D6" t="str">
            <v>2007180024</v>
          </cell>
          <cell r="E6" t="str">
            <v/>
          </cell>
          <cell r="F6" t="str">
            <v>306.6</v>
          </cell>
          <cell r="G6" t="str">
            <v>RMB</v>
          </cell>
          <cell r="H6" t="str">
            <v>1</v>
          </cell>
          <cell r="I6" t="str">
            <v>306.6</v>
          </cell>
        </row>
        <row r="7">
          <cell r="A7">
            <v>1835917</v>
          </cell>
          <cell r="B7" t="str">
            <v>广州威尼国际酒店</v>
          </cell>
          <cell r="C7" t="str">
            <v/>
          </cell>
          <cell r="D7" t="str">
            <v>2007180025</v>
          </cell>
          <cell r="E7" t="str">
            <v/>
          </cell>
          <cell r="F7" t="str">
            <v>306.6</v>
          </cell>
          <cell r="G7" t="str">
            <v>RMB</v>
          </cell>
          <cell r="H7" t="str">
            <v>1</v>
          </cell>
          <cell r="I7" t="str">
            <v>306.6</v>
          </cell>
        </row>
        <row r="8">
          <cell r="A8">
            <v>1835951</v>
          </cell>
          <cell r="B8" t="str">
            <v>广州威尼国际酒店</v>
          </cell>
          <cell r="C8" t="str">
            <v/>
          </cell>
          <cell r="D8" t="str">
            <v>2007180028</v>
          </cell>
          <cell r="E8" t="str">
            <v/>
          </cell>
          <cell r="F8" t="str">
            <v>306.6</v>
          </cell>
          <cell r="G8" t="str">
            <v>RMB</v>
          </cell>
          <cell r="H8" t="str">
            <v>1</v>
          </cell>
          <cell r="I8" t="str">
            <v>306.6</v>
          </cell>
        </row>
        <row r="9">
          <cell r="A9">
            <v>1836126</v>
          </cell>
          <cell r="B9" t="str">
            <v>广州威尼国际酒店</v>
          </cell>
          <cell r="C9" t="str">
            <v/>
          </cell>
          <cell r="D9" t="str">
            <v>2007190012</v>
          </cell>
          <cell r="E9" t="str">
            <v/>
          </cell>
          <cell r="F9" t="str">
            <v>306.6</v>
          </cell>
          <cell r="G9" t="str">
            <v>RMB</v>
          </cell>
          <cell r="H9" t="str">
            <v>1</v>
          </cell>
          <cell r="I9" t="str">
            <v>306.6</v>
          </cell>
        </row>
        <row r="10">
          <cell r="A10">
            <v>1836166</v>
          </cell>
          <cell r="B10" t="str">
            <v>广州威尼国际酒店</v>
          </cell>
          <cell r="C10" t="str">
            <v/>
          </cell>
          <cell r="D10" t="str">
            <v>2007190017</v>
          </cell>
          <cell r="E10" t="str">
            <v/>
          </cell>
          <cell r="F10" t="str">
            <v>306.6</v>
          </cell>
          <cell r="G10" t="str">
            <v>RMB</v>
          </cell>
          <cell r="H10" t="str">
            <v>1</v>
          </cell>
          <cell r="I10" t="str">
            <v>306.6</v>
          </cell>
        </row>
        <row r="11">
          <cell r="A11">
            <v>1835642</v>
          </cell>
          <cell r="B11" t="str">
            <v>广州威尼国际酒店</v>
          </cell>
          <cell r="C11" t="str">
            <v/>
          </cell>
          <cell r="D11" t="str">
            <v>2007170009</v>
          </cell>
          <cell r="E11" t="str">
            <v/>
          </cell>
          <cell r="F11" t="str">
            <v>306.6</v>
          </cell>
          <cell r="G11" t="str">
            <v>RMB</v>
          </cell>
          <cell r="H11" t="str">
            <v>1</v>
          </cell>
          <cell r="I11" t="str">
            <v>306.6</v>
          </cell>
        </row>
        <row r="12">
          <cell r="A12">
            <v>1839561</v>
          </cell>
          <cell r="B12" t="str">
            <v>广州威尼国际酒店</v>
          </cell>
          <cell r="C12" t="str">
            <v/>
          </cell>
          <cell r="D12" t="str">
            <v>2007280011</v>
          </cell>
          <cell r="E12" t="str">
            <v/>
          </cell>
          <cell r="F12" t="str">
            <v>306.6</v>
          </cell>
          <cell r="G12" t="str">
            <v>RMB</v>
          </cell>
          <cell r="H12" t="str">
            <v>1</v>
          </cell>
          <cell r="I12" t="str">
            <v>306.6</v>
          </cell>
        </row>
        <row r="13">
          <cell r="A13">
            <v>1837245</v>
          </cell>
          <cell r="B13" t="str">
            <v>广州威尼国际酒店</v>
          </cell>
          <cell r="C13" t="str">
            <v/>
          </cell>
          <cell r="D13" t="str">
            <v>2007220010</v>
          </cell>
          <cell r="E13" t="str">
            <v/>
          </cell>
          <cell r="F13" t="str">
            <v>390.6</v>
          </cell>
          <cell r="G13" t="str">
            <v>RMB</v>
          </cell>
          <cell r="H13" t="str">
            <v>1</v>
          </cell>
          <cell r="I13" t="str">
            <v>390.6</v>
          </cell>
        </row>
        <row r="14">
          <cell r="A14">
            <v>1834540</v>
          </cell>
          <cell r="B14" t="str">
            <v>广州威尼国际酒店</v>
          </cell>
          <cell r="C14" t="str">
            <v/>
          </cell>
          <cell r="D14" t="str">
            <v>2007140020</v>
          </cell>
          <cell r="E14" t="str">
            <v/>
          </cell>
          <cell r="F14" t="str">
            <v>306.6</v>
          </cell>
          <cell r="G14" t="str">
            <v>RMB</v>
          </cell>
          <cell r="H14" t="str">
            <v>1</v>
          </cell>
          <cell r="I14" t="str">
            <v>306.6</v>
          </cell>
        </row>
        <row r="15">
          <cell r="A15">
            <v>1837520</v>
          </cell>
          <cell r="B15" t="str">
            <v>广州威尼国际酒店</v>
          </cell>
          <cell r="C15" t="str">
            <v/>
          </cell>
          <cell r="D15" t="str">
            <v>2007220025</v>
          </cell>
          <cell r="E15" t="str">
            <v/>
          </cell>
          <cell r="F15" t="str">
            <v>306.6</v>
          </cell>
          <cell r="G15" t="str">
            <v>RMB</v>
          </cell>
          <cell r="H15" t="str">
            <v>1</v>
          </cell>
          <cell r="I15" t="str">
            <v>306.6</v>
          </cell>
        </row>
        <row r="16">
          <cell r="A16">
            <v>1835021</v>
          </cell>
          <cell r="B16" t="str">
            <v>广州威尼国际酒店</v>
          </cell>
          <cell r="C16" t="str">
            <v/>
          </cell>
          <cell r="D16" t="str">
            <v>2007160009</v>
          </cell>
          <cell r="E16" t="str">
            <v/>
          </cell>
          <cell r="F16" t="str">
            <v>306.6</v>
          </cell>
          <cell r="G16" t="str">
            <v>RMB</v>
          </cell>
          <cell r="H16" t="str">
            <v>1</v>
          </cell>
          <cell r="I16" t="str">
            <v>306.6</v>
          </cell>
        </row>
        <row r="17">
          <cell r="A17">
            <v>1834506</v>
          </cell>
          <cell r="B17" t="str">
            <v>广州威尼国际酒店</v>
          </cell>
          <cell r="C17" t="str">
            <v/>
          </cell>
          <cell r="D17" t="str">
            <v>2007150007</v>
          </cell>
          <cell r="E17" t="str">
            <v/>
          </cell>
          <cell r="F17" t="str">
            <v>306.6</v>
          </cell>
          <cell r="G17" t="str">
            <v>RMB</v>
          </cell>
          <cell r="H17" t="str">
            <v>1</v>
          </cell>
          <cell r="I17" t="str">
            <v>306.6</v>
          </cell>
        </row>
        <row r="18">
          <cell r="A18">
            <v>1835047</v>
          </cell>
          <cell r="B18" t="str">
            <v>广州威尼国际酒店</v>
          </cell>
          <cell r="C18" t="str">
            <v/>
          </cell>
          <cell r="D18" t="str">
            <v>2007160013</v>
          </cell>
          <cell r="E18" t="str">
            <v/>
          </cell>
          <cell r="F18" t="str">
            <v>306.6</v>
          </cell>
          <cell r="G18" t="str">
            <v>RMB</v>
          </cell>
          <cell r="H18" t="str">
            <v>1</v>
          </cell>
          <cell r="I18" t="str">
            <v>306.6</v>
          </cell>
        </row>
        <row r="19">
          <cell r="A19">
            <v>1837154</v>
          </cell>
          <cell r="B19" t="str">
            <v>广州威尼国际酒店</v>
          </cell>
          <cell r="C19" t="str">
            <v/>
          </cell>
          <cell r="D19" t="str">
            <v>2007210023</v>
          </cell>
          <cell r="E19" t="str">
            <v/>
          </cell>
          <cell r="F19" t="str">
            <v>919.8</v>
          </cell>
          <cell r="G19" t="str">
            <v>RMB</v>
          </cell>
          <cell r="H19" t="str">
            <v>1</v>
          </cell>
          <cell r="I19" t="str">
            <v>919.8</v>
          </cell>
        </row>
        <row r="20">
          <cell r="A20">
            <v>1837715</v>
          </cell>
          <cell r="B20" t="str">
            <v>广州威尼国际酒店</v>
          </cell>
          <cell r="C20" t="str">
            <v/>
          </cell>
          <cell r="D20" t="str">
            <v>2007230010</v>
          </cell>
          <cell r="E20" t="str">
            <v/>
          </cell>
          <cell r="F20" t="str">
            <v>306.6</v>
          </cell>
          <cell r="G20" t="str">
            <v>RMB</v>
          </cell>
          <cell r="H20" t="str">
            <v>1</v>
          </cell>
          <cell r="I20" t="str">
            <v>306.6</v>
          </cell>
        </row>
        <row r="21">
          <cell r="A21">
            <v>1833361</v>
          </cell>
          <cell r="B21" t="str">
            <v>广州威尼国际酒店</v>
          </cell>
          <cell r="C21" t="str">
            <v/>
          </cell>
          <cell r="D21" t="str">
            <v>2007130002</v>
          </cell>
          <cell r="E21" t="str">
            <v/>
          </cell>
          <cell r="F21" t="str">
            <v>1226.4</v>
          </cell>
          <cell r="G21" t="str">
            <v>RMB</v>
          </cell>
          <cell r="H21" t="str">
            <v>1</v>
          </cell>
          <cell r="I21" t="str">
            <v>1226.4</v>
          </cell>
        </row>
        <row r="22">
          <cell r="A22">
            <v>1839667</v>
          </cell>
          <cell r="B22" t="str">
            <v>广州威尼国际酒店</v>
          </cell>
          <cell r="C22" t="str">
            <v/>
          </cell>
          <cell r="D22" t="str">
            <v>2007280015</v>
          </cell>
          <cell r="E22" t="str">
            <v/>
          </cell>
          <cell r="F22" t="str">
            <v>306.6</v>
          </cell>
          <cell r="G22" t="str">
            <v>RMB</v>
          </cell>
          <cell r="H22" t="str">
            <v>1</v>
          </cell>
          <cell r="I22" t="str">
            <v>306.6</v>
          </cell>
        </row>
        <row r="23">
          <cell r="A23">
            <v>1835817</v>
          </cell>
          <cell r="B23" t="str">
            <v>广州威尼国际酒店</v>
          </cell>
          <cell r="C23" t="str">
            <v/>
          </cell>
          <cell r="D23" t="str">
            <v>2007180018</v>
          </cell>
          <cell r="E23" t="str">
            <v/>
          </cell>
          <cell r="F23" t="str">
            <v>306.6</v>
          </cell>
          <cell r="G23" t="str">
            <v>RMB</v>
          </cell>
          <cell r="H23" t="str">
            <v>1</v>
          </cell>
          <cell r="I23" t="str">
            <v>306.6</v>
          </cell>
        </row>
        <row r="24">
          <cell r="A24">
            <v>1839235</v>
          </cell>
          <cell r="B24" t="str">
            <v>广州威尼国际酒店</v>
          </cell>
          <cell r="C24" t="str">
            <v/>
          </cell>
          <cell r="D24" t="str">
            <v>2007270025</v>
          </cell>
          <cell r="E24" t="str">
            <v/>
          </cell>
          <cell r="F24" t="str">
            <v>306.6</v>
          </cell>
          <cell r="G24" t="str">
            <v>RMB</v>
          </cell>
          <cell r="H24" t="str">
            <v>1</v>
          </cell>
          <cell r="I24" t="str">
            <v>306.6</v>
          </cell>
        </row>
        <row r="25">
          <cell r="A25">
            <v>1838459</v>
          </cell>
          <cell r="B25" t="str">
            <v>广州威尼国际酒店</v>
          </cell>
          <cell r="C25" t="str">
            <v/>
          </cell>
          <cell r="D25" t="str">
            <v>2007250006</v>
          </cell>
          <cell r="E25" t="str">
            <v/>
          </cell>
          <cell r="F25" t="str">
            <v>306.6</v>
          </cell>
          <cell r="G25" t="str">
            <v>RMB</v>
          </cell>
          <cell r="H25" t="str">
            <v>1</v>
          </cell>
          <cell r="I25" t="str">
            <v>306.6</v>
          </cell>
        </row>
        <row r="26">
          <cell r="A26">
            <v>1836450</v>
          </cell>
          <cell r="B26" t="str">
            <v>广州威尼国际酒店</v>
          </cell>
          <cell r="C26" t="str">
            <v/>
          </cell>
          <cell r="D26" t="str">
            <v>2007200009</v>
          </cell>
          <cell r="E26" t="str">
            <v/>
          </cell>
          <cell r="F26" t="str">
            <v>306.6</v>
          </cell>
          <cell r="G26" t="str">
            <v>RMB</v>
          </cell>
          <cell r="H26" t="str">
            <v>1</v>
          </cell>
          <cell r="I26" t="str">
            <v>306.6</v>
          </cell>
        </row>
        <row r="27">
          <cell r="A27">
            <v>1839158</v>
          </cell>
          <cell r="B27" t="str">
            <v>广州威尼国际酒店</v>
          </cell>
          <cell r="C27" t="str">
            <v/>
          </cell>
          <cell r="D27" t="str">
            <v>2007270020</v>
          </cell>
          <cell r="E27" t="str">
            <v/>
          </cell>
          <cell r="F27" t="str">
            <v>919.8</v>
          </cell>
          <cell r="G27" t="str">
            <v>RMB</v>
          </cell>
          <cell r="H27" t="str">
            <v>1</v>
          </cell>
          <cell r="I27" t="str">
            <v>919.8</v>
          </cell>
        </row>
        <row r="28">
          <cell r="A28">
            <v>1838866</v>
          </cell>
          <cell r="B28" t="str">
            <v>广州威尼国际酒店</v>
          </cell>
          <cell r="C28" t="str">
            <v/>
          </cell>
          <cell r="D28" t="str">
            <v>2007260013</v>
          </cell>
          <cell r="E28" t="str">
            <v/>
          </cell>
          <cell r="F28" t="str">
            <v>306.6</v>
          </cell>
          <cell r="G28" t="str">
            <v>RMB</v>
          </cell>
          <cell r="H28" t="str">
            <v>1</v>
          </cell>
          <cell r="I28" t="str">
            <v>306.6</v>
          </cell>
        </row>
        <row r="29">
          <cell r="A29">
            <v>1837947</v>
          </cell>
          <cell r="B29" t="str">
            <v>广州威尼国际酒店</v>
          </cell>
          <cell r="C29" t="str">
            <v/>
          </cell>
          <cell r="D29" t="str">
            <v>2007230020</v>
          </cell>
          <cell r="E29" t="str">
            <v/>
          </cell>
          <cell r="F29" t="str">
            <v>306.6</v>
          </cell>
          <cell r="G29" t="str">
            <v>RMB</v>
          </cell>
          <cell r="H29" t="str">
            <v>1</v>
          </cell>
          <cell r="I29" t="str">
            <v>306.6</v>
          </cell>
        </row>
        <row r="30">
          <cell r="A30">
            <v>1834163</v>
          </cell>
          <cell r="B30" t="str">
            <v>广州威尼国际酒店</v>
          </cell>
          <cell r="C30" t="str">
            <v/>
          </cell>
          <cell r="D30" t="str">
            <v>2007140014</v>
          </cell>
          <cell r="E30" t="str">
            <v/>
          </cell>
          <cell r="F30" t="str">
            <v>921.2</v>
          </cell>
          <cell r="G30" t="str">
            <v>RMB</v>
          </cell>
          <cell r="H30" t="str">
            <v>1</v>
          </cell>
          <cell r="I30" t="str">
            <v>921.2</v>
          </cell>
        </row>
        <row r="31">
          <cell r="A31">
            <v>1836241</v>
          </cell>
          <cell r="B31" t="str">
            <v>广州威尼国际酒店</v>
          </cell>
          <cell r="C31" t="str">
            <v/>
          </cell>
          <cell r="D31" t="str">
            <v>2007190022</v>
          </cell>
          <cell r="E31" t="str">
            <v/>
          </cell>
          <cell r="F31" t="str">
            <v>306.6</v>
          </cell>
          <cell r="G31" t="str">
            <v>RMB</v>
          </cell>
          <cell r="H31" t="str">
            <v>1</v>
          </cell>
          <cell r="I31" t="str">
            <v>306.6</v>
          </cell>
        </row>
        <row r="32">
          <cell r="A32">
            <v>1838800</v>
          </cell>
          <cell r="B32" t="str">
            <v>广州威尼国际酒店</v>
          </cell>
          <cell r="C32" t="str">
            <v/>
          </cell>
          <cell r="D32" t="str">
            <v>2007250014</v>
          </cell>
          <cell r="E32" t="str">
            <v/>
          </cell>
          <cell r="F32" t="str">
            <v>306.6</v>
          </cell>
          <cell r="G32" t="str">
            <v>RMB</v>
          </cell>
          <cell r="H32" t="str">
            <v>1</v>
          </cell>
          <cell r="I32" t="str">
            <v>306.6</v>
          </cell>
        </row>
        <row r="33">
          <cell r="A33">
            <v>1838823</v>
          </cell>
          <cell r="B33" t="str">
            <v>广州威尼国际酒店</v>
          </cell>
          <cell r="C33" t="str">
            <v/>
          </cell>
          <cell r="D33" t="str">
            <v>2007260009</v>
          </cell>
          <cell r="E33" t="str">
            <v/>
          </cell>
          <cell r="F33" t="str">
            <v>306.6</v>
          </cell>
          <cell r="G33" t="str">
            <v>RMB</v>
          </cell>
          <cell r="H33" t="str">
            <v>1</v>
          </cell>
          <cell r="I33" t="str">
            <v>306.6</v>
          </cell>
        </row>
        <row r="34">
          <cell r="A34">
            <v>1839241</v>
          </cell>
          <cell r="B34" t="str">
            <v>广州威尼国际酒店</v>
          </cell>
          <cell r="C34" t="str">
            <v/>
          </cell>
          <cell r="D34" t="str">
            <v>2007270026</v>
          </cell>
          <cell r="E34" t="str">
            <v/>
          </cell>
          <cell r="F34" t="str">
            <v>306.6</v>
          </cell>
          <cell r="G34" t="str">
            <v>RMB</v>
          </cell>
          <cell r="H34" t="str">
            <v>1</v>
          </cell>
          <cell r="I34" t="str">
            <v>306.6</v>
          </cell>
        </row>
        <row r="35">
          <cell r="A35">
            <v>1840352</v>
          </cell>
          <cell r="B35" t="str">
            <v>广州威尼国际酒店</v>
          </cell>
          <cell r="C35" t="str">
            <v/>
          </cell>
          <cell r="D35" t="str">
            <v>2007300005</v>
          </cell>
          <cell r="E35" t="str">
            <v/>
          </cell>
          <cell r="F35" t="str">
            <v>306.6</v>
          </cell>
          <cell r="G35" t="str">
            <v>RMB</v>
          </cell>
          <cell r="H35" t="str">
            <v>1</v>
          </cell>
          <cell r="I35" t="str">
            <v>306.6</v>
          </cell>
        </row>
        <row r="36">
          <cell r="A36">
            <v>1837956</v>
          </cell>
          <cell r="B36" t="str">
            <v>广州威尼国际酒店</v>
          </cell>
          <cell r="C36" t="str">
            <v/>
          </cell>
          <cell r="D36" t="str">
            <v>2007230022</v>
          </cell>
          <cell r="E36" t="str">
            <v/>
          </cell>
          <cell r="F36" t="str">
            <v>306.6</v>
          </cell>
          <cell r="G36" t="str">
            <v>RMB</v>
          </cell>
          <cell r="H36" t="str">
            <v>1</v>
          </cell>
          <cell r="I36" t="str">
            <v>306.6</v>
          </cell>
        </row>
        <row r="37">
          <cell r="A37">
            <v>1839101</v>
          </cell>
          <cell r="B37" t="str">
            <v>广州威尼国际酒店</v>
          </cell>
          <cell r="C37" t="str">
            <v/>
          </cell>
          <cell r="D37" t="str">
            <v>2007270013</v>
          </cell>
          <cell r="E37" t="str">
            <v/>
          </cell>
          <cell r="F37" t="str">
            <v>306.6</v>
          </cell>
          <cell r="G37" t="str">
            <v>RMB</v>
          </cell>
          <cell r="H37" t="str">
            <v>1</v>
          </cell>
          <cell r="I37" t="str">
            <v>306.6</v>
          </cell>
        </row>
        <row r="38">
          <cell r="A38">
            <v>1834879</v>
          </cell>
          <cell r="B38" t="str">
            <v>广州威尼国际酒店</v>
          </cell>
          <cell r="C38" t="str">
            <v/>
          </cell>
          <cell r="D38" t="str">
            <v>2007150003</v>
          </cell>
          <cell r="E38" t="str">
            <v/>
          </cell>
          <cell r="F38" t="str">
            <v>306.6</v>
          </cell>
          <cell r="G38" t="str">
            <v>RMB</v>
          </cell>
          <cell r="H38" t="str">
            <v>1</v>
          </cell>
          <cell r="I38" t="str">
            <v>306.6</v>
          </cell>
        </row>
        <row r="39">
          <cell r="A39">
            <v>1837687</v>
          </cell>
          <cell r="B39" t="str">
            <v>广州威尼国际酒店</v>
          </cell>
          <cell r="C39" t="str">
            <v/>
          </cell>
          <cell r="D39" t="str">
            <v>2007230007</v>
          </cell>
          <cell r="E39" t="str">
            <v/>
          </cell>
          <cell r="F39" t="str">
            <v>390.6</v>
          </cell>
          <cell r="G39" t="str">
            <v>RMB</v>
          </cell>
          <cell r="H39" t="str">
            <v>1</v>
          </cell>
          <cell r="I39" t="str">
            <v>390.6</v>
          </cell>
        </row>
        <row r="40">
          <cell r="A40">
            <v>1837063</v>
          </cell>
          <cell r="B40" t="str">
            <v>广州威尼国际酒店</v>
          </cell>
          <cell r="C40" t="str">
            <v/>
          </cell>
          <cell r="D40" t="str">
            <v>2007210027</v>
          </cell>
          <cell r="E40" t="str">
            <v/>
          </cell>
          <cell r="F40" t="str">
            <v>306.6</v>
          </cell>
          <cell r="G40" t="str">
            <v>RMB</v>
          </cell>
          <cell r="H40" t="str">
            <v>1</v>
          </cell>
          <cell r="I40" t="str">
            <v>306.6</v>
          </cell>
        </row>
        <row r="41">
          <cell r="A41">
            <v>1838975</v>
          </cell>
          <cell r="B41" t="str">
            <v>广州威尼国际酒店</v>
          </cell>
          <cell r="C41" t="str">
            <v/>
          </cell>
          <cell r="D41" t="str">
            <v>2007270001</v>
          </cell>
          <cell r="E41" t="str">
            <v/>
          </cell>
          <cell r="F41" t="str">
            <v>1171.8</v>
          </cell>
          <cell r="G41" t="str">
            <v>RMB</v>
          </cell>
          <cell r="H41" t="str">
            <v>1</v>
          </cell>
          <cell r="I41" t="str">
            <v>1171.8</v>
          </cell>
        </row>
        <row r="42">
          <cell r="A42">
            <v>1837438</v>
          </cell>
          <cell r="B42" t="str">
            <v>广州威尼国际酒店</v>
          </cell>
          <cell r="C42" t="str">
            <v/>
          </cell>
          <cell r="D42" t="str">
            <v>2007220021</v>
          </cell>
          <cell r="E42" t="str">
            <v/>
          </cell>
          <cell r="F42" t="str">
            <v>306.6</v>
          </cell>
          <cell r="G42" t="str">
            <v>RMB</v>
          </cell>
          <cell r="H42" t="str">
            <v>1</v>
          </cell>
          <cell r="I42" t="str">
            <v>306.6</v>
          </cell>
        </row>
        <row r="43">
          <cell r="A43">
            <v>1837169</v>
          </cell>
          <cell r="B43" t="str">
            <v>广州威尼国际酒店</v>
          </cell>
          <cell r="C43" t="str">
            <v/>
          </cell>
          <cell r="D43" t="str">
            <v>2007220003</v>
          </cell>
          <cell r="E43" t="str">
            <v/>
          </cell>
          <cell r="F43" t="str">
            <v>306.6</v>
          </cell>
          <cell r="G43" t="str">
            <v>RMB</v>
          </cell>
          <cell r="H43" t="str">
            <v>1</v>
          </cell>
          <cell r="I43" t="str">
            <v>306.6</v>
          </cell>
        </row>
        <row r="44">
          <cell r="A44">
            <v>1839210</v>
          </cell>
          <cell r="B44" t="str">
            <v>广州威尼国际酒店</v>
          </cell>
          <cell r="C44" t="str">
            <v/>
          </cell>
          <cell r="D44" t="str">
            <v>2007270022</v>
          </cell>
          <cell r="E44" t="str">
            <v/>
          </cell>
          <cell r="F44" t="str">
            <v>306.6</v>
          </cell>
          <cell r="G44" t="str">
            <v>RMB</v>
          </cell>
          <cell r="H44" t="str">
            <v>1</v>
          </cell>
          <cell r="I44" t="str">
            <v>306.6</v>
          </cell>
        </row>
        <row r="45">
          <cell r="A45">
            <v>1836863</v>
          </cell>
          <cell r="B45" t="str">
            <v>广州威尼国际酒店</v>
          </cell>
          <cell r="C45" t="str">
            <v/>
          </cell>
          <cell r="D45" t="str">
            <v>2007200003</v>
          </cell>
          <cell r="E45" t="str">
            <v/>
          </cell>
          <cell r="F45" t="str">
            <v>306.6</v>
          </cell>
          <cell r="G45" t="str">
            <v>RMB</v>
          </cell>
          <cell r="H45" t="str">
            <v>1</v>
          </cell>
          <cell r="I45" t="str">
            <v>306.6</v>
          </cell>
        </row>
        <row r="46">
          <cell r="A46">
            <v>1835031</v>
          </cell>
          <cell r="B46" t="str">
            <v>广州威尼国际酒店</v>
          </cell>
          <cell r="C46" t="str">
            <v/>
          </cell>
          <cell r="D46" t="str">
            <v>2007160012</v>
          </cell>
          <cell r="E46" t="str">
            <v/>
          </cell>
          <cell r="F46" t="str">
            <v>306.6</v>
          </cell>
          <cell r="G46" t="str">
            <v>RMB</v>
          </cell>
          <cell r="H46" t="str">
            <v>1</v>
          </cell>
          <cell r="I46" t="str">
            <v>306.6</v>
          </cell>
        </row>
        <row r="47">
          <cell r="A47">
            <v>1840504</v>
          </cell>
          <cell r="B47" t="str">
            <v>广州威尼国际酒店</v>
          </cell>
          <cell r="C47" t="str">
            <v/>
          </cell>
          <cell r="D47" t="str">
            <v>2007300013</v>
          </cell>
          <cell r="E47" t="str">
            <v/>
          </cell>
          <cell r="F47" t="str">
            <v>306.6</v>
          </cell>
          <cell r="G47" t="str">
            <v>RMB</v>
          </cell>
          <cell r="H47" t="str">
            <v>1</v>
          </cell>
          <cell r="I47" t="str">
            <v>306.6</v>
          </cell>
        </row>
        <row r="48">
          <cell r="A48">
            <v>1834470</v>
          </cell>
          <cell r="B48" t="str">
            <v>广州威尼国际酒店</v>
          </cell>
          <cell r="C48" t="str">
            <v/>
          </cell>
          <cell r="D48" t="str">
            <v>2007150003</v>
          </cell>
          <cell r="E48" t="str">
            <v/>
          </cell>
          <cell r="F48" t="str">
            <v>306.6</v>
          </cell>
          <cell r="G48" t="str">
            <v>RMB</v>
          </cell>
          <cell r="H48" t="str">
            <v>1</v>
          </cell>
          <cell r="I48" t="str">
            <v>306.6</v>
          </cell>
        </row>
        <row r="49">
          <cell r="A49">
            <v>1839359</v>
          </cell>
          <cell r="B49" t="str">
            <v>广州威尼国际酒店</v>
          </cell>
          <cell r="C49" t="str">
            <v/>
          </cell>
          <cell r="D49" t="str">
            <v>2007280004</v>
          </cell>
          <cell r="E49" t="str">
            <v/>
          </cell>
          <cell r="F49" t="str">
            <v>613.2</v>
          </cell>
          <cell r="G49" t="str">
            <v>RMB</v>
          </cell>
          <cell r="H49" t="str">
            <v>1</v>
          </cell>
          <cell r="I49" t="str">
            <v>613.2</v>
          </cell>
        </row>
        <row r="50">
          <cell r="A50">
            <v>1837238</v>
          </cell>
          <cell r="B50" t="str">
            <v>广州威尼国际酒店</v>
          </cell>
          <cell r="C50" t="str">
            <v/>
          </cell>
          <cell r="D50" t="str">
            <v>2007220008</v>
          </cell>
          <cell r="E50" t="str">
            <v/>
          </cell>
          <cell r="F50" t="str">
            <v>348.6</v>
          </cell>
          <cell r="G50" t="str">
            <v>RMB</v>
          </cell>
          <cell r="H50" t="str">
            <v>1</v>
          </cell>
          <cell r="I50" t="str">
            <v>348.6</v>
          </cell>
        </row>
        <row r="51">
          <cell r="A51">
            <v>1838506</v>
          </cell>
          <cell r="B51" t="str">
            <v>广州威尼国际酒店</v>
          </cell>
          <cell r="C51" t="str">
            <v/>
          </cell>
          <cell r="D51" t="str">
            <v>2007230010</v>
          </cell>
          <cell r="E51" t="str">
            <v/>
          </cell>
          <cell r="F51" t="str">
            <v>306.6</v>
          </cell>
          <cell r="G51" t="str">
            <v>RMB</v>
          </cell>
          <cell r="H51" t="str">
            <v>1</v>
          </cell>
          <cell r="I51" t="str">
            <v>306.6</v>
          </cell>
        </row>
        <row r="52">
          <cell r="A52">
            <v>1839511</v>
          </cell>
          <cell r="B52" t="str">
            <v>广州威尼国际酒店</v>
          </cell>
          <cell r="C52" t="str">
            <v/>
          </cell>
          <cell r="D52" t="str">
            <v>2007280007</v>
          </cell>
          <cell r="E52" t="str">
            <v/>
          </cell>
          <cell r="F52" t="str">
            <v>306.6</v>
          </cell>
          <cell r="G52" t="str">
            <v>RMB</v>
          </cell>
          <cell r="H52" t="str">
            <v>1</v>
          </cell>
          <cell r="I52" t="str">
            <v>306.6</v>
          </cell>
        </row>
        <row r="53">
          <cell r="A53">
            <v>1837413</v>
          </cell>
          <cell r="B53" t="str">
            <v>广州威尼国际酒店</v>
          </cell>
          <cell r="C53" t="str">
            <v/>
          </cell>
          <cell r="D53" t="str">
            <v>2007220019</v>
          </cell>
          <cell r="E53" t="str">
            <v/>
          </cell>
          <cell r="F53" t="str">
            <v>306.6</v>
          </cell>
          <cell r="G53" t="str">
            <v>RMB</v>
          </cell>
          <cell r="H53" t="str">
            <v>1</v>
          </cell>
          <cell r="I53" t="str">
            <v>306.6</v>
          </cell>
        </row>
        <row r="54">
          <cell r="A54">
            <v>1833434</v>
          </cell>
          <cell r="B54" t="str">
            <v>广州威尼国际酒店</v>
          </cell>
          <cell r="C54" t="str">
            <v/>
          </cell>
          <cell r="D54" t="str">
            <v>2007160019</v>
          </cell>
          <cell r="E54" t="str">
            <v/>
          </cell>
          <cell r="F54" t="str">
            <v>613.2</v>
          </cell>
          <cell r="G54" t="str">
            <v>RMB</v>
          </cell>
          <cell r="H54" t="str">
            <v>1</v>
          </cell>
          <cell r="I54" t="str">
            <v>613.2</v>
          </cell>
        </row>
        <row r="55">
          <cell r="A55">
            <v>1839059</v>
          </cell>
          <cell r="B55" t="str">
            <v>广州威尼国际酒店</v>
          </cell>
          <cell r="C55" t="str">
            <v/>
          </cell>
          <cell r="D55" t="str">
            <v>2007270009</v>
          </cell>
          <cell r="E55" t="str">
            <v/>
          </cell>
          <cell r="F55" t="str">
            <v>613.2</v>
          </cell>
          <cell r="G55" t="str">
            <v>RMB</v>
          </cell>
          <cell r="H55" t="str">
            <v>1</v>
          </cell>
          <cell r="I55" t="str">
            <v>613.2</v>
          </cell>
        </row>
        <row r="56">
          <cell r="A56">
            <v>1838810</v>
          </cell>
          <cell r="B56" t="str">
            <v>广州威尼国际酒店</v>
          </cell>
          <cell r="C56" t="str">
            <v/>
          </cell>
          <cell r="D56" t="str">
            <v>2007260008</v>
          </cell>
          <cell r="E56" t="str">
            <v/>
          </cell>
          <cell r="F56" t="str">
            <v>306.6</v>
          </cell>
          <cell r="G56" t="str">
            <v>RMB</v>
          </cell>
          <cell r="H56" t="str">
            <v>1</v>
          </cell>
          <cell r="I56" t="str">
            <v>306.6</v>
          </cell>
        </row>
        <row r="57">
          <cell r="A57">
            <v>1837244</v>
          </cell>
          <cell r="B57" t="str">
            <v>广州威尼国际酒店</v>
          </cell>
          <cell r="C57" t="str">
            <v/>
          </cell>
          <cell r="D57" t="str">
            <v>2007220009</v>
          </cell>
          <cell r="E57" t="str">
            <v/>
          </cell>
          <cell r="F57" t="str">
            <v>613.2</v>
          </cell>
          <cell r="G57" t="str">
            <v>RMB</v>
          </cell>
          <cell r="H57" t="str">
            <v>1</v>
          </cell>
          <cell r="I57" t="str">
            <v>613.2</v>
          </cell>
        </row>
        <row r="58">
          <cell r="A58">
            <v>1838449</v>
          </cell>
          <cell r="B58" t="str">
            <v>广州威尼国际酒店</v>
          </cell>
          <cell r="C58" t="str">
            <v/>
          </cell>
          <cell r="D58" t="str">
            <v>2007230010</v>
          </cell>
          <cell r="E58" t="str">
            <v/>
          </cell>
          <cell r="F58" t="str">
            <v>306.6</v>
          </cell>
          <cell r="G58" t="str">
            <v>RMB</v>
          </cell>
          <cell r="H58" t="str">
            <v>1</v>
          </cell>
          <cell r="I58" t="str">
            <v>306.6</v>
          </cell>
        </row>
        <row r="59">
          <cell r="A59">
            <v>1840004</v>
          </cell>
          <cell r="B59" t="str">
            <v>广州威尼国际酒店</v>
          </cell>
          <cell r="C59" t="str">
            <v/>
          </cell>
          <cell r="D59" t="str">
            <v>2007290008</v>
          </cell>
          <cell r="E59" t="str">
            <v/>
          </cell>
          <cell r="F59" t="str">
            <v>306.6</v>
          </cell>
          <cell r="G59" t="str">
            <v>RMB</v>
          </cell>
          <cell r="H59" t="str">
            <v>1</v>
          </cell>
          <cell r="I59" t="str">
            <v>306.6</v>
          </cell>
        </row>
        <row r="60">
          <cell r="A60">
            <v>1837605</v>
          </cell>
          <cell r="B60" t="str">
            <v>广州威尼国际酒店</v>
          </cell>
          <cell r="C60" t="str">
            <v/>
          </cell>
          <cell r="D60" t="str">
            <v>2007230001</v>
          </cell>
          <cell r="E60" t="str">
            <v/>
          </cell>
          <cell r="F60" t="str">
            <v>306.6</v>
          </cell>
          <cell r="G60" t="str">
            <v>RMB</v>
          </cell>
          <cell r="H60" t="str">
            <v>1</v>
          </cell>
          <cell r="I60" t="str">
            <v>306.6</v>
          </cell>
        </row>
        <row r="61">
          <cell r="A61">
            <v>1835132</v>
          </cell>
          <cell r="B61" t="str">
            <v>广州威尼国际酒店</v>
          </cell>
          <cell r="C61" t="str">
            <v/>
          </cell>
          <cell r="D61" t="str">
            <v>2007160019</v>
          </cell>
          <cell r="E61" t="str">
            <v/>
          </cell>
          <cell r="F61" t="str">
            <v>306.6</v>
          </cell>
          <cell r="G61" t="str">
            <v>RMB</v>
          </cell>
          <cell r="H61" t="str">
            <v>1</v>
          </cell>
          <cell r="I61" t="str">
            <v>306.6</v>
          </cell>
        </row>
        <row r="62">
          <cell r="A62">
            <v>1837213</v>
          </cell>
          <cell r="B62" t="str">
            <v>广州威尼国际酒店</v>
          </cell>
          <cell r="C62" t="str">
            <v/>
          </cell>
          <cell r="D62" t="str">
            <v>2007200002</v>
          </cell>
          <cell r="E62" t="str">
            <v/>
          </cell>
          <cell r="F62" t="str">
            <v>306.6</v>
          </cell>
          <cell r="G62" t="str">
            <v>RMB</v>
          </cell>
          <cell r="H62" t="str">
            <v>1</v>
          </cell>
          <cell r="I62" t="str">
            <v>306.6</v>
          </cell>
        </row>
        <row r="63">
          <cell r="A63">
            <v>1838859</v>
          </cell>
          <cell r="B63" t="str">
            <v>广州威尼国际酒店</v>
          </cell>
          <cell r="C63" t="str">
            <v/>
          </cell>
          <cell r="D63" t="str">
            <v>2007260010</v>
          </cell>
          <cell r="E63" t="str">
            <v/>
          </cell>
          <cell r="F63" t="str">
            <v>306.6</v>
          </cell>
          <cell r="G63" t="str">
            <v>RMB</v>
          </cell>
          <cell r="H63" t="str">
            <v>1</v>
          </cell>
          <cell r="I63" t="str">
            <v>306.6</v>
          </cell>
        </row>
        <row r="64">
          <cell r="A64">
            <v>1836695</v>
          </cell>
          <cell r="B64" t="str">
            <v>广州威尼国际酒店</v>
          </cell>
          <cell r="C64" t="str">
            <v/>
          </cell>
          <cell r="D64" t="str">
            <v>2007180025</v>
          </cell>
          <cell r="E64" t="str">
            <v/>
          </cell>
          <cell r="F64" t="str">
            <v>306.6</v>
          </cell>
          <cell r="G64" t="str">
            <v>RMB</v>
          </cell>
          <cell r="H64" t="str">
            <v>1</v>
          </cell>
          <cell r="I64" t="str">
            <v>306.6</v>
          </cell>
        </row>
        <row r="65">
          <cell r="A65">
            <v>1838298</v>
          </cell>
          <cell r="B65" t="str">
            <v>广州威尼国际酒店</v>
          </cell>
          <cell r="C65" t="str">
            <v/>
          </cell>
          <cell r="D65" t="str">
            <v>2007240013</v>
          </cell>
          <cell r="E65" t="str">
            <v/>
          </cell>
          <cell r="F65" t="str">
            <v>306.6</v>
          </cell>
          <cell r="G65" t="str">
            <v>RMB</v>
          </cell>
          <cell r="H65" t="str">
            <v>1</v>
          </cell>
          <cell r="I65" t="str">
            <v>306.6</v>
          </cell>
        </row>
        <row r="66">
          <cell r="A66">
            <v>1840511</v>
          </cell>
          <cell r="B66" t="str">
            <v>广州威尼国际酒店</v>
          </cell>
          <cell r="C66" t="str">
            <v/>
          </cell>
          <cell r="D66" t="str">
            <v>2007300015</v>
          </cell>
          <cell r="E66" t="str">
            <v/>
          </cell>
          <cell r="F66" t="str">
            <v>306.6</v>
          </cell>
          <cell r="G66" t="str">
            <v>RMB</v>
          </cell>
          <cell r="H66" t="str">
            <v>1</v>
          </cell>
          <cell r="I66" t="str">
            <v>306.6</v>
          </cell>
        </row>
        <row r="67">
          <cell r="A67">
            <v>1837010</v>
          </cell>
          <cell r="B67" t="str">
            <v>广州威尼国际酒店</v>
          </cell>
          <cell r="C67" t="str">
            <v/>
          </cell>
          <cell r="D67" t="str">
            <v>2007210023</v>
          </cell>
          <cell r="E67" t="str">
            <v/>
          </cell>
          <cell r="F67" t="str">
            <v>919.8</v>
          </cell>
          <cell r="G67" t="str">
            <v>RMB</v>
          </cell>
          <cell r="H67" t="str">
            <v>1</v>
          </cell>
          <cell r="I67" t="str">
            <v>919.8</v>
          </cell>
        </row>
        <row r="68">
          <cell r="A68">
            <v>1836369</v>
          </cell>
          <cell r="B68" t="str">
            <v>广州威尼国际酒店</v>
          </cell>
          <cell r="C68" t="str">
            <v/>
          </cell>
          <cell r="D68" t="str">
            <v>2007200003</v>
          </cell>
          <cell r="E68" t="str">
            <v/>
          </cell>
          <cell r="F68" t="str">
            <v>306.6</v>
          </cell>
          <cell r="G68" t="str">
            <v>RMB</v>
          </cell>
          <cell r="H68" t="str">
            <v>1</v>
          </cell>
          <cell r="I68" t="str">
            <v>306.6</v>
          </cell>
        </row>
        <row r="69">
          <cell r="A69">
            <v>1835490</v>
          </cell>
          <cell r="B69" t="str">
            <v>广州威尼国际酒店</v>
          </cell>
          <cell r="C69" t="str">
            <v/>
          </cell>
          <cell r="D69" t="str">
            <v>2007170008</v>
          </cell>
          <cell r="E69" t="str">
            <v/>
          </cell>
          <cell r="F69" t="str">
            <v>306.6</v>
          </cell>
          <cell r="G69" t="str">
            <v>RMB</v>
          </cell>
          <cell r="H69" t="str">
            <v>1</v>
          </cell>
          <cell r="I69" t="str">
            <v>306.6</v>
          </cell>
        </row>
        <row r="70">
          <cell r="A70">
            <v>1836386</v>
          </cell>
          <cell r="B70" t="str">
            <v>广州威尼国际酒店</v>
          </cell>
          <cell r="C70" t="str">
            <v/>
          </cell>
          <cell r="D70" t="str">
            <v>2007200006</v>
          </cell>
          <cell r="E70" t="str">
            <v/>
          </cell>
          <cell r="F70" t="str">
            <v>613.2</v>
          </cell>
          <cell r="G70" t="str">
            <v>RMB</v>
          </cell>
          <cell r="H70" t="str">
            <v>1</v>
          </cell>
          <cell r="I70" t="str">
            <v>613.2</v>
          </cell>
        </row>
        <row r="71">
          <cell r="A71">
            <v>1836595</v>
          </cell>
          <cell r="B71" t="str">
            <v>广州威尼国际酒店</v>
          </cell>
          <cell r="C71" t="str">
            <v/>
          </cell>
          <cell r="D71" t="str">
            <v>2007200002</v>
          </cell>
          <cell r="E71" t="str">
            <v/>
          </cell>
          <cell r="F71" t="str">
            <v>306.6</v>
          </cell>
          <cell r="G71" t="str">
            <v>RMB</v>
          </cell>
          <cell r="H71" t="str">
            <v>1</v>
          </cell>
          <cell r="I71" t="str">
            <v>306.6</v>
          </cell>
        </row>
        <row r="72">
          <cell r="A72">
            <v>1836117</v>
          </cell>
          <cell r="B72" t="str">
            <v>广州威尼国际酒店</v>
          </cell>
          <cell r="C72" t="str">
            <v/>
          </cell>
          <cell r="D72" t="str">
            <v>2007190010</v>
          </cell>
          <cell r="E72" t="str">
            <v/>
          </cell>
          <cell r="F72" t="str">
            <v>306.6</v>
          </cell>
          <cell r="G72" t="str">
            <v>RMB</v>
          </cell>
          <cell r="H72" t="str">
            <v>1</v>
          </cell>
          <cell r="I72" t="str">
            <v>306.6</v>
          </cell>
        </row>
        <row r="73">
          <cell r="A73">
            <v>1840462</v>
          </cell>
          <cell r="B73" t="str">
            <v>广州威尼国际酒店</v>
          </cell>
          <cell r="C73" t="str">
            <v/>
          </cell>
          <cell r="D73" t="str">
            <v>2007300010</v>
          </cell>
          <cell r="E73" t="str">
            <v/>
          </cell>
          <cell r="F73" t="str">
            <v>306.6</v>
          </cell>
          <cell r="G73" t="str">
            <v>RMB</v>
          </cell>
          <cell r="H73" t="str">
            <v>1</v>
          </cell>
          <cell r="I73" t="str">
            <v>306.6</v>
          </cell>
        </row>
        <row r="74">
          <cell r="A74">
            <v>1838865</v>
          </cell>
          <cell r="B74" t="str">
            <v>广州威尼国际酒店</v>
          </cell>
          <cell r="C74" t="str">
            <v/>
          </cell>
          <cell r="D74" t="str">
            <v>2007260011</v>
          </cell>
          <cell r="E74" t="str">
            <v/>
          </cell>
          <cell r="F74" t="str">
            <v>306.6</v>
          </cell>
          <cell r="G74" t="str">
            <v>RMB</v>
          </cell>
          <cell r="H74" t="str">
            <v>1</v>
          </cell>
          <cell r="I74" t="str">
            <v>306.6</v>
          </cell>
        </row>
        <row r="75">
          <cell r="A75">
            <v>1834989</v>
          </cell>
          <cell r="B75" t="str">
            <v>广州威尼国际酒店</v>
          </cell>
          <cell r="C75" t="str">
            <v/>
          </cell>
          <cell r="D75" t="str">
            <v>2007160006</v>
          </cell>
          <cell r="E75" t="str">
            <v/>
          </cell>
          <cell r="F75" t="str">
            <v>306.6</v>
          </cell>
          <cell r="G75" t="str">
            <v>RMB</v>
          </cell>
          <cell r="H75" t="str">
            <v>1</v>
          </cell>
          <cell r="I75" t="str">
            <v>306.6</v>
          </cell>
        </row>
        <row r="76">
          <cell r="A76">
            <v>1839051</v>
          </cell>
          <cell r="B76" t="str">
            <v>广州威尼国际酒店</v>
          </cell>
          <cell r="C76" t="str">
            <v/>
          </cell>
          <cell r="D76" t="str">
            <v>2007270007</v>
          </cell>
          <cell r="E76" t="str">
            <v/>
          </cell>
          <cell r="F76" t="str">
            <v>306.6</v>
          </cell>
          <cell r="G76" t="str">
            <v>RMB</v>
          </cell>
          <cell r="H76" t="str">
            <v>1</v>
          </cell>
          <cell r="I76" t="str">
            <v>306.6</v>
          </cell>
        </row>
        <row r="77">
          <cell r="A77">
            <v>1839692</v>
          </cell>
          <cell r="B77" t="str">
            <v>广州威尼国际酒店</v>
          </cell>
          <cell r="C77" t="str">
            <v/>
          </cell>
          <cell r="D77" t="str">
            <v>2007280014</v>
          </cell>
          <cell r="E77" t="str">
            <v/>
          </cell>
          <cell r="F77" t="str">
            <v>306.6</v>
          </cell>
          <cell r="G77" t="str">
            <v>RMB</v>
          </cell>
          <cell r="H77" t="str">
            <v>1</v>
          </cell>
          <cell r="I77" t="str">
            <v>306.6</v>
          </cell>
        </row>
        <row r="78">
          <cell r="A78">
            <v>1830070</v>
          </cell>
          <cell r="B78" t="str">
            <v>广州威尼国际酒店</v>
          </cell>
          <cell r="C78" t="str">
            <v/>
          </cell>
          <cell r="D78" t="str">
            <v>2007060008</v>
          </cell>
          <cell r="E78" t="str">
            <v/>
          </cell>
          <cell r="F78" t="str">
            <v>798</v>
          </cell>
          <cell r="G78" t="str">
            <v>RMB</v>
          </cell>
          <cell r="H78" t="str">
            <v>1</v>
          </cell>
          <cell r="I78" t="str">
            <v>798</v>
          </cell>
        </row>
        <row r="79">
          <cell r="A79">
            <v>1833967</v>
          </cell>
          <cell r="B79" t="str">
            <v>广州威尼国际酒店</v>
          </cell>
          <cell r="C79" t="str">
            <v/>
          </cell>
          <cell r="D79" t="str">
            <v>2007140006</v>
          </cell>
          <cell r="E79" t="str">
            <v/>
          </cell>
          <cell r="F79" t="str">
            <v>1226.4</v>
          </cell>
          <cell r="G79" t="str">
            <v>RMB</v>
          </cell>
          <cell r="H79" t="str">
            <v>1</v>
          </cell>
          <cell r="I79" t="str">
            <v>1226.4</v>
          </cell>
        </row>
        <row r="80">
          <cell r="A80">
            <v>1834151</v>
          </cell>
          <cell r="B80" t="str">
            <v>广州威尼国际酒店</v>
          </cell>
          <cell r="C80" t="str">
            <v/>
          </cell>
          <cell r="D80" t="str">
            <v>2007140013</v>
          </cell>
          <cell r="E80" t="str">
            <v/>
          </cell>
          <cell r="F80" t="str">
            <v>306.6</v>
          </cell>
          <cell r="G80" t="str">
            <v>RMB</v>
          </cell>
          <cell r="H80" t="str">
            <v>1</v>
          </cell>
          <cell r="I80" t="str">
            <v>306.6</v>
          </cell>
        </row>
        <row r="81">
          <cell r="A81">
            <v>1834209</v>
          </cell>
          <cell r="B81" t="str">
            <v>广州威尼国际酒店</v>
          </cell>
          <cell r="C81" t="str">
            <v/>
          </cell>
          <cell r="D81" t="str">
            <v>2007140019</v>
          </cell>
          <cell r="E81" t="str">
            <v/>
          </cell>
          <cell r="F81" t="str">
            <v>306.6</v>
          </cell>
          <cell r="G81" t="str">
            <v>RMB</v>
          </cell>
          <cell r="H81" t="str">
            <v>1</v>
          </cell>
          <cell r="I81" t="str">
            <v>306.6</v>
          </cell>
        </row>
        <row r="82">
          <cell r="A82">
            <v>1834251</v>
          </cell>
          <cell r="B82" t="str">
            <v>广州威尼国际酒店</v>
          </cell>
          <cell r="C82" t="str">
            <v/>
          </cell>
          <cell r="D82" t="str">
            <v>2007140020</v>
          </cell>
          <cell r="E82" t="str">
            <v/>
          </cell>
          <cell r="F82" t="str">
            <v>306.6</v>
          </cell>
          <cell r="G82" t="str">
            <v>RMB</v>
          </cell>
          <cell r="H82" t="str">
            <v>1</v>
          </cell>
          <cell r="I82" t="str">
            <v>306.6</v>
          </cell>
        </row>
        <row r="83">
          <cell r="A83">
            <v>1834491</v>
          </cell>
          <cell r="B83" t="str">
            <v>广州威尼国际酒店</v>
          </cell>
          <cell r="C83" t="str">
            <v/>
          </cell>
          <cell r="D83" t="str">
            <v>2007150004</v>
          </cell>
          <cell r="E83" t="str">
            <v/>
          </cell>
          <cell r="F83" t="str">
            <v>613.2</v>
          </cell>
          <cell r="G83" t="str">
            <v>RMB</v>
          </cell>
          <cell r="H83" t="str">
            <v>1</v>
          </cell>
          <cell r="I83" t="str">
            <v>613.2</v>
          </cell>
        </row>
        <row r="84">
          <cell r="A84">
            <v>1834493</v>
          </cell>
          <cell r="B84" t="str">
            <v>广州威尼国际酒店</v>
          </cell>
          <cell r="C84" t="str">
            <v/>
          </cell>
          <cell r="D84" t="str">
            <v>2007150005</v>
          </cell>
          <cell r="E84" t="str">
            <v/>
          </cell>
          <cell r="F84" t="str">
            <v>613.2</v>
          </cell>
          <cell r="G84" t="str">
            <v>RMB</v>
          </cell>
          <cell r="H84" t="str">
            <v>1</v>
          </cell>
          <cell r="I84" t="str">
            <v>613.2</v>
          </cell>
        </row>
        <row r="85">
          <cell r="A85">
            <v>1834892</v>
          </cell>
          <cell r="B85" t="str">
            <v>广州威尼国际酒店</v>
          </cell>
          <cell r="C85" t="str">
            <v/>
          </cell>
          <cell r="D85" t="str">
            <v>2007140013</v>
          </cell>
          <cell r="E85" t="str">
            <v/>
          </cell>
          <cell r="F85" t="str">
            <v>306.6</v>
          </cell>
          <cell r="G85" t="str">
            <v>RMB</v>
          </cell>
          <cell r="H85" t="str">
            <v>1</v>
          </cell>
          <cell r="I85" t="str">
            <v>306.6</v>
          </cell>
        </row>
        <row r="86">
          <cell r="A86">
            <v>1835104</v>
          </cell>
          <cell r="B86" t="str">
            <v>广州威尼国际酒店</v>
          </cell>
          <cell r="C86" t="str">
            <v/>
          </cell>
          <cell r="D86" t="str">
            <v>2007160015</v>
          </cell>
          <cell r="E86" t="str">
            <v/>
          </cell>
          <cell r="F86" t="str">
            <v>306.6</v>
          </cell>
          <cell r="G86" t="str">
            <v>RMB</v>
          </cell>
          <cell r="H86" t="str">
            <v>1</v>
          </cell>
          <cell r="I86" t="str">
            <v>306.6</v>
          </cell>
        </row>
        <row r="87">
          <cell r="A87">
            <v>1835125</v>
          </cell>
          <cell r="B87" t="str">
            <v>广州威尼国际酒店</v>
          </cell>
          <cell r="C87" t="str">
            <v/>
          </cell>
          <cell r="D87" t="str">
            <v>2007160017</v>
          </cell>
          <cell r="E87" t="str">
            <v/>
          </cell>
          <cell r="F87" t="str">
            <v>306.6</v>
          </cell>
          <cell r="G87" t="str">
            <v>RMB</v>
          </cell>
          <cell r="H87" t="str">
            <v>1</v>
          </cell>
          <cell r="I87" t="str">
            <v>306.6</v>
          </cell>
        </row>
        <row r="88">
          <cell r="A88">
            <v>1836206</v>
          </cell>
          <cell r="B88" t="str">
            <v>广州威尼国际酒店</v>
          </cell>
          <cell r="C88" t="str">
            <v/>
          </cell>
          <cell r="D88" t="str">
            <v>2007190019</v>
          </cell>
          <cell r="E88" t="str">
            <v/>
          </cell>
          <cell r="F88" t="str">
            <v>306.6</v>
          </cell>
          <cell r="G88" t="str">
            <v>RMB</v>
          </cell>
          <cell r="H88" t="str">
            <v>1</v>
          </cell>
          <cell r="I88" t="str">
            <v>306.6</v>
          </cell>
        </row>
        <row r="89">
          <cell r="A89">
            <v>1836490</v>
          </cell>
          <cell r="B89" t="str">
            <v>广州威尼国际酒店</v>
          </cell>
          <cell r="C89" t="str">
            <v/>
          </cell>
          <cell r="D89" t="str">
            <v>2007200013</v>
          </cell>
          <cell r="E89" t="str">
            <v/>
          </cell>
          <cell r="F89" t="str">
            <v>306.6</v>
          </cell>
          <cell r="G89" t="str">
            <v>RMB</v>
          </cell>
          <cell r="H89" t="str">
            <v>1</v>
          </cell>
          <cell r="I89" t="str">
            <v>306.6</v>
          </cell>
        </row>
        <row r="90">
          <cell r="A90">
            <v>1836656</v>
          </cell>
          <cell r="B90" t="str">
            <v>广州威尼国际酒店</v>
          </cell>
          <cell r="C90" t="str">
            <v/>
          </cell>
          <cell r="D90" t="str">
            <v>2007210004</v>
          </cell>
          <cell r="E90" t="str">
            <v/>
          </cell>
          <cell r="F90" t="str">
            <v>306.6</v>
          </cell>
          <cell r="G90" t="str">
            <v>RMB</v>
          </cell>
          <cell r="H90" t="str">
            <v>1</v>
          </cell>
          <cell r="I90" t="str">
            <v>306.6</v>
          </cell>
        </row>
        <row r="91">
          <cell r="A91">
            <v>1837709</v>
          </cell>
          <cell r="B91" t="str">
            <v>广州威尼国际酒店</v>
          </cell>
          <cell r="C91" t="str">
            <v/>
          </cell>
          <cell r="D91" t="str">
            <v>2007230009</v>
          </cell>
          <cell r="E91" t="str">
            <v/>
          </cell>
          <cell r="F91" t="str">
            <v>306.6</v>
          </cell>
          <cell r="G91" t="str">
            <v>RMB</v>
          </cell>
          <cell r="H91" t="str">
            <v>1</v>
          </cell>
          <cell r="I91" t="str">
            <v>306.6</v>
          </cell>
        </row>
        <row r="92">
          <cell r="A92">
            <v>1839624</v>
          </cell>
          <cell r="B92" t="str">
            <v>广州威尼国际酒店</v>
          </cell>
          <cell r="C92" t="str">
            <v/>
          </cell>
          <cell r="D92" t="str">
            <v>2007280013</v>
          </cell>
          <cell r="E92" t="str">
            <v/>
          </cell>
          <cell r="F92" t="str">
            <v>613.2</v>
          </cell>
          <cell r="G92" t="str">
            <v>RMB</v>
          </cell>
          <cell r="H92" t="str">
            <v>1</v>
          </cell>
          <cell r="I92" t="str">
            <v>613.2</v>
          </cell>
        </row>
        <row r="93">
          <cell r="A93">
            <v>1838287</v>
          </cell>
          <cell r="B93" t="str">
            <v>广州威尼国际酒店</v>
          </cell>
          <cell r="C93" t="str">
            <v/>
          </cell>
          <cell r="D93" t="str">
            <v>2007240012</v>
          </cell>
          <cell r="E93" t="str">
            <v/>
          </cell>
          <cell r="F93" t="str">
            <v>306.6</v>
          </cell>
          <cell r="G93" t="str">
            <v>RMB</v>
          </cell>
          <cell r="H93" t="str">
            <v>1</v>
          </cell>
          <cell r="I93" t="str">
            <v>306.6</v>
          </cell>
        </row>
        <row r="94">
          <cell r="A94">
            <v>1840142</v>
          </cell>
          <cell r="B94" t="str">
            <v>广州威尼国际酒店</v>
          </cell>
          <cell r="C94" t="str">
            <v/>
          </cell>
          <cell r="D94" t="str">
            <v>2007290011</v>
          </cell>
          <cell r="E94" t="str">
            <v/>
          </cell>
          <cell r="F94" t="str">
            <v>306.6</v>
          </cell>
          <cell r="G94" t="str">
            <v>RMB</v>
          </cell>
          <cell r="H94" t="str">
            <v>1</v>
          </cell>
          <cell r="I94" t="str">
            <v>306.6</v>
          </cell>
        </row>
        <row r="95">
          <cell r="A95">
            <v>1835794</v>
          </cell>
          <cell r="B95" t="str">
            <v>广州威尼国际酒店</v>
          </cell>
          <cell r="C95" t="str">
            <v/>
          </cell>
          <cell r="D95" t="str">
            <v>2007180016</v>
          </cell>
          <cell r="E95" t="str">
            <v/>
          </cell>
          <cell r="F95" t="str">
            <v>306.6</v>
          </cell>
          <cell r="G95" t="str">
            <v>RMB</v>
          </cell>
          <cell r="H95" t="str">
            <v>1</v>
          </cell>
          <cell r="I95" t="str">
            <v>306.6</v>
          </cell>
        </row>
        <row r="96">
          <cell r="A96">
            <v>1839850</v>
          </cell>
          <cell r="B96" t="str">
            <v>广州威尼国际酒店</v>
          </cell>
          <cell r="C96" t="str">
            <v/>
          </cell>
          <cell r="D96" t="str">
            <v>2007290004</v>
          </cell>
          <cell r="E96" t="str">
            <v/>
          </cell>
          <cell r="F96" t="str">
            <v>348.6</v>
          </cell>
          <cell r="G96" t="str">
            <v>RMB</v>
          </cell>
          <cell r="H96" t="str">
            <v>1</v>
          </cell>
          <cell r="I96" t="str">
            <v>348.6</v>
          </cell>
        </row>
        <row r="97">
          <cell r="A97">
            <v>1835831</v>
          </cell>
          <cell r="B97" t="str">
            <v>广州威尼国际酒店</v>
          </cell>
          <cell r="C97" t="str">
            <v/>
          </cell>
          <cell r="D97" t="str">
            <v>2007180021</v>
          </cell>
          <cell r="E97" t="str">
            <v/>
          </cell>
          <cell r="F97" t="str">
            <v>306.6</v>
          </cell>
          <cell r="G97" t="str">
            <v>RMB</v>
          </cell>
          <cell r="H97" t="str">
            <v>1</v>
          </cell>
          <cell r="I97" t="str">
            <v>306.6</v>
          </cell>
        </row>
        <row r="98">
          <cell r="A98">
            <v>1840600</v>
          </cell>
          <cell r="B98" t="str">
            <v>广州威尼国际酒店</v>
          </cell>
          <cell r="C98" t="str">
            <v/>
          </cell>
          <cell r="D98" t="str">
            <v>2007300019</v>
          </cell>
          <cell r="E98" t="str">
            <v/>
          </cell>
          <cell r="F98" t="str">
            <v>306.6</v>
          </cell>
          <cell r="G98" t="str">
            <v>RMB</v>
          </cell>
          <cell r="H98" t="str">
            <v>1</v>
          </cell>
          <cell r="I98" t="str">
            <v>306.6</v>
          </cell>
        </row>
        <row r="99">
          <cell r="A99">
            <v>1840351</v>
          </cell>
          <cell r="B99" t="str">
            <v>广州威尼国际酒店</v>
          </cell>
          <cell r="C99" t="str">
            <v/>
          </cell>
          <cell r="D99" t="str">
            <v>2007300005</v>
          </cell>
          <cell r="E99" t="str">
            <v/>
          </cell>
          <cell r="F99" t="str">
            <v>306.6</v>
          </cell>
          <cell r="G99" t="str">
            <v>RMB</v>
          </cell>
          <cell r="H99" t="str">
            <v>1</v>
          </cell>
          <cell r="I99" t="str">
            <v>306.6</v>
          </cell>
        </row>
        <row r="100">
          <cell r="A100">
            <v>1835711</v>
          </cell>
          <cell r="B100" t="str">
            <v>广州威尼国际酒店</v>
          </cell>
          <cell r="C100" t="str">
            <v/>
          </cell>
          <cell r="D100" t="str">
            <v>2007170002</v>
          </cell>
          <cell r="E100" t="str">
            <v/>
          </cell>
          <cell r="F100" t="str">
            <v>306.6</v>
          </cell>
          <cell r="G100" t="str">
            <v>RMB</v>
          </cell>
          <cell r="H100" t="str">
            <v>1</v>
          </cell>
          <cell r="I100" t="str">
            <v>306.6</v>
          </cell>
        </row>
        <row r="101">
          <cell r="A101">
            <v>1839922</v>
          </cell>
          <cell r="B101" t="str">
            <v>广州威尼国际酒店</v>
          </cell>
          <cell r="C101" t="str">
            <v/>
          </cell>
          <cell r="D101" t="str">
            <v>2007290005</v>
          </cell>
          <cell r="E101" t="str">
            <v/>
          </cell>
          <cell r="F101" t="str">
            <v>306.6</v>
          </cell>
          <cell r="G101" t="str">
            <v>RMB</v>
          </cell>
          <cell r="H101" t="str">
            <v>1</v>
          </cell>
          <cell r="I101" t="str">
            <v>306.6</v>
          </cell>
        </row>
        <row r="102">
          <cell r="A102">
            <v>1837858</v>
          </cell>
          <cell r="B102" t="str">
            <v>广州威尼国际酒店</v>
          </cell>
          <cell r="C102" t="str">
            <v/>
          </cell>
          <cell r="D102" t="str">
            <v>2007230017</v>
          </cell>
          <cell r="E102" t="str">
            <v/>
          </cell>
          <cell r="F102" t="str">
            <v>306.6</v>
          </cell>
          <cell r="G102" t="str">
            <v>RMB</v>
          </cell>
          <cell r="H102" t="str">
            <v>1</v>
          </cell>
          <cell r="I102" t="str">
            <v>306.6</v>
          </cell>
        </row>
        <row r="103">
          <cell r="A103">
            <v>1839295</v>
          </cell>
          <cell r="B103" t="str">
            <v>广州威尼国际酒店</v>
          </cell>
          <cell r="C103" t="str">
            <v/>
          </cell>
          <cell r="D103" t="str">
            <v>2007280003</v>
          </cell>
          <cell r="E103" t="str">
            <v/>
          </cell>
          <cell r="F103" t="str">
            <v>306.6</v>
          </cell>
          <cell r="G103" t="str">
            <v>RMB</v>
          </cell>
          <cell r="H103" t="str">
            <v>1</v>
          </cell>
          <cell r="I103" t="str">
            <v>306.6</v>
          </cell>
        </row>
        <row r="104">
          <cell r="A104">
            <v>1837234</v>
          </cell>
          <cell r="B104" t="str">
            <v>广州威尼国际酒店</v>
          </cell>
          <cell r="C104" t="str">
            <v/>
          </cell>
          <cell r="D104" t="str">
            <v>2007220007</v>
          </cell>
          <cell r="E104" t="str">
            <v/>
          </cell>
          <cell r="F104" t="str">
            <v>919.8</v>
          </cell>
          <cell r="G104" t="str">
            <v>RMB</v>
          </cell>
          <cell r="H104" t="str">
            <v>1</v>
          </cell>
          <cell r="I104" t="str">
            <v>919.8</v>
          </cell>
        </row>
        <row r="105">
          <cell r="A105">
            <v>1839464</v>
          </cell>
          <cell r="B105" t="str">
            <v>广州威尼国际酒店</v>
          </cell>
          <cell r="C105" t="str">
            <v/>
          </cell>
          <cell r="D105" t="str">
            <v>2007280005</v>
          </cell>
          <cell r="E105" t="str">
            <v/>
          </cell>
          <cell r="F105" t="str">
            <v>306.6</v>
          </cell>
          <cell r="G105" t="str">
            <v>RMB</v>
          </cell>
          <cell r="H105" t="str">
            <v>1</v>
          </cell>
          <cell r="I105" t="str">
            <v>306.6</v>
          </cell>
        </row>
        <row r="106">
          <cell r="A106">
            <v>1839232</v>
          </cell>
          <cell r="B106" t="str">
            <v>广州威尼国际酒店</v>
          </cell>
          <cell r="C106" t="str">
            <v/>
          </cell>
          <cell r="D106" t="str">
            <v>2007270024</v>
          </cell>
          <cell r="E106" t="str">
            <v/>
          </cell>
          <cell r="F106" t="str">
            <v>306.6</v>
          </cell>
          <cell r="G106" t="str">
            <v>RMB</v>
          </cell>
          <cell r="H106" t="str">
            <v>1</v>
          </cell>
          <cell r="I106" t="str">
            <v>306.6</v>
          </cell>
        </row>
        <row r="107">
          <cell r="A107">
            <v>1835296</v>
          </cell>
          <cell r="B107" t="str">
            <v>广州威尼国际酒店</v>
          </cell>
          <cell r="C107" t="str">
            <v/>
          </cell>
          <cell r="D107" t="str">
            <v>2007160013</v>
          </cell>
          <cell r="E107" t="str">
            <v/>
          </cell>
          <cell r="F107" t="str">
            <v>306.6</v>
          </cell>
          <cell r="G107" t="str">
            <v>RMB</v>
          </cell>
          <cell r="H107" t="str">
            <v>1</v>
          </cell>
          <cell r="I107" t="str">
            <v>306.6</v>
          </cell>
        </row>
        <row r="108">
          <cell r="A108">
            <v>1840417</v>
          </cell>
          <cell r="B108" t="str">
            <v>广州威尼国际酒店</v>
          </cell>
          <cell r="C108" t="str">
            <v/>
          </cell>
          <cell r="D108" t="str">
            <v>2007300007</v>
          </cell>
          <cell r="E108" t="str">
            <v/>
          </cell>
          <cell r="F108" t="str">
            <v>306.6</v>
          </cell>
          <cell r="G108" t="str">
            <v>RMB</v>
          </cell>
          <cell r="H108" t="str">
            <v>1</v>
          </cell>
          <cell r="I108" t="str">
            <v>306.6</v>
          </cell>
        </row>
        <row r="109">
          <cell r="A109">
            <v>1837675</v>
          </cell>
          <cell r="B109" t="str">
            <v>广州威尼国际酒店</v>
          </cell>
          <cell r="C109" t="str">
            <v/>
          </cell>
          <cell r="D109" t="str">
            <v>2007230008</v>
          </cell>
          <cell r="E109" t="str">
            <v/>
          </cell>
          <cell r="F109" t="str">
            <v>306.6</v>
          </cell>
          <cell r="G109" t="str">
            <v>RMB</v>
          </cell>
          <cell r="H109" t="str">
            <v>1</v>
          </cell>
          <cell r="I109" t="str">
            <v>306.6</v>
          </cell>
        </row>
        <row r="110">
          <cell r="A110">
            <v>1838202</v>
          </cell>
          <cell r="B110" t="str">
            <v>广州威尼国际酒店</v>
          </cell>
          <cell r="C110" t="str">
            <v/>
          </cell>
          <cell r="D110" t="str">
            <v>2007240009</v>
          </cell>
          <cell r="E110" t="str">
            <v/>
          </cell>
          <cell r="F110" t="str">
            <v>306.6</v>
          </cell>
          <cell r="G110" t="str">
            <v>RMB</v>
          </cell>
          <cell r="H110" t="str">
            <v>1</v>
          </cell>
          <cell r="I110" t="str">
            <v>306.6</v>
          </cell>
        </row>
        <row r="111">
          <cell r="A111">
            <v>1839321</v>
          </cell>
          <cell r="B111" t="str">
            <v>广州威尼国际酒店</v>
          </cell>
          <cell r="C111" t="str">
            <v/>
          </cell>
          <cell r="D111" t="str">
            <v>2007270028</v>
          </cell>
          <cell r="E111" t="str">
            <v/>
          </cell>
          <cell r="F111" t="str">
            <v>306.6</v>
          </cell>
          <cell r="G111" t="str">
            <v>RMB</v>
          </cell>
          <cell r="H111" t="str">
            <v>1</v>
          </cell>
          <cell r="I111" t="str">
            <v>306.6</v>
          </cell>
        </row>
        <row r="112">
          <cell r="A112">
            <v>1835228</v>
          </cell>
          <cell r="B112" t="str">
            <v>广州威尼国际酒店</v>
          </cell>
          <cell r="C112" t="str">
            <v/>
          </cell>
          <cell r="D112" t="str">
            <v>2007170002</v>
          </cell>
          <cell r="E112" t="str">
            <v/>
          </cell>
          <cell r="F112" t="str">
            <v>306.6</v>
          </cell>
          <cell r="G112" t="str">
            <v>RMB</v>
          </cell>
          <cell r="H112" t="str">
            <v>1</v>
          </cell>
          <cell r="I112" t="str">
            <v>306.6</v>
          </cell>
        </row>
        <row r="113">
          <cell r="A113">
            <v>1839138</v>
          </cell>
          <cell r="B113" t="str">
            <v>广州威尼国际酒店</v>
          </cell>
          <cell r="C113" t="str">
            <v/>
          </cell>
          <cell r="D113" t="str">
            <v>2007270018</v>
          </cell>
          <cell r="E113" t="str">
            <v/>
          </cell>
          <cell r="F113" t="str">
            <v>306.6</v>
          </cell>
          <cell r="G113" t="str">
            <v>RMB</v>
          </cell>
          <cell r="H113" t="str">
            <v>1</v>
          </cell>
          <cell r="I113" t="str">
            <v>306.6</v>
          </cell>
        </row>
        <row r="114">
          <cell r="A114">
            <v>1836496</v>
          </cell>
          <cell r="B114" t="str">
            <v>广州威尼国际酒店</v>
          </cell>
          <cell r="C114" t="str">
            <v/>
          </cell>
          <cell r="D114" t="str">
            <v>2007200015</v>
          </cell>
          <cell r="E114" t="str">
            <v/>
          </cell>
          <cell r="F114" t="str">
            <v>306.6</v>
          </cell>
          <cell r="G114" t="str">
            <v>RMB</v>
          </cell>
          <cell r="H114" t="str">
            <v>1</v>
          </cell>
          <cell r="I114" t="str">
            <v>306.6</v>
          </cell>
        </row>
        <row r="115">
          <cell r="A115">
            <v>1838660</v>
          </cell>
          <cell r="B115" t="str">
            <v>广州威尼国际酒店</v>
          </cell>
          <cell r="C115" t="str">
            <v/>
          </cell>
          <cell r="D115" t="str">
            <v>2007260003</v>
          </cell>
          <cell r="E115" t="str">
            <v/>
          </cell>
          <cell r="F115" t="str">
            <v>460.6</v>
          </cell>
          <cell r="G115" t="str">
            <v>RMB</v>
          </cell>
          <cell r="H115" t="str">
            <v>1</v>
          </cell>
          <cell r="I115" t="str">
            <v>460.6</v>
          </cell>
        </row>
        <row r="116">
          <cell r="A116">
            <v>1838803</v>
          </cell>
          <cell r="B116" t="str">
            <v>广州威尼国际酒店</v>
          </cell>
          <cell r="C116" t="str">
            <v/>
          </cell>
          <cell r="D116" t="str">
            <v>2007260007</v>
          </cell>
          <cell r="E116" t="str">
            <v/>
          </cell>
          <cell r="F116" t="str">
            <v>613.2</v>
          </cell>
          <cell r="G116" t="str">
            <v>RMB</v>
          </cell>
          <cell r="H116" t="str">
            <v>1</v>
          </cell>
          <cell r="I116" t="str">
            <v>613.2</v>
          </cell>
        </row>
        <row r="117">
          <cell r="A117">
            <v>1840575</v>
          </cell>
          <cell r="B117" t="str">
            <v>广州威尼国际酒店</v>
          </cell>
          <cell r="C117" t="str">
            <v/>
          </cell>
          <cell r="D117" t="str">
            <v>2007300017</v>
          </cell>
          <cell r="E117" t="str">
            <v/>
          </cell>
          <cell r="F117" t="str">
            <v>306.6</v>
          </cell>
          <cell r="G117" t="str">
            <v>RMB</v>
          </cell>
          <cell r="H117" t="str">
            <v>1</v>
          </cell>
          <cell r="I117" t="str">
            <v>306.6</v>
          </cell>
        </row>
        <row r="118">
          <cell r="A118">
            <v>1836891</v>
          </cell>
          <cell r="B118" t="str">
            <v>广州威尼国际酒店</v>
          </cell>
          <cell r="C118" t="str">
            <v/>
          </cell>
          <cell r="D118" t="str">
            <v>2007210014</v>
          </cell>
          <cell r="E118" t="str">
            <v/>
          </cell>
          <cell r="F118" t="str">
            <v>306.6</v>
          </cell>
          <cell r="G118" t="str">
            <v>RMB</v>
          </cell>
          <cell r="H118" t="str">
            <v>1</v>
          </cell>
          <cell r="I118" t="str">
            <v>306.6</v>
          </cell>
        </row>
        <row r="119">
          <cell r="A119">
            <v>1836081</v>
          </cell>
          <cell r="B119" t="str">
            <v>广州威尼国际酒店</v>
          </cell>
          <cell r="C119" t="str">
            <v/>
          </cell>
          <cell r="D119" t="str">
            <v>2007190007</v>
          </cell>
          <cell r="E119" t="str">
            <v/>
          </cell>
          <cell r="F119" t="str">
            <v>306.6</v>
          </cell>
          <cell r="G119" t="str">
            <v>RMB</v>
          </cell>
          <cell r="H119" t="str">
            <v>1</v>
          </cell>
          <cell r="I119" t="str">
            <v>306.6</v>
          </cell>
        </row>
        <row r="120">
          <cell r="A120">
            <v>1835746</v>
          </cell>
          <cell r="B120" t="str">
            <v>广州威尼国际酒店</v>
          </cell>
          <cell r="C120" t="str">
            <v/>
          </cell>
          <cell r="D120" t="str">
            <v>2007180010</v>
          </cell>
          <cell r="E120" t="str">
            <v/>
          </cell>
          <cell r="F120" t="str">
            <v>348.6</v>
          </cell>
          <cell r="G120" t="str">
            <v>RMB</v>
          </cell>
          <cell r="H120" t="str">
            <v>1</v>
          </cell>
          <cell r="I120" t="str">
            <v>348.6</v>
          </cell>
        </row>
        <row r="121">
          <cell r="A121">
            <v>1837618</v>
          </cell>
          <cell r="B121" t="str">
            <v>广州威尼国际酒店</v>
          </cell>
          <cell r="C121" t="str">
            <v/>
          </cell>
          <cell r="D121" t="str">
            <v>2007220023</v>
          </cell>
          <cell r="E121" t="str">
            <v/>
          </cell>
          <cell r="F121" t="str">
            <v>306.6</v>
          </cell>
          <cell r="G121" t="str">
            <v>RMB</v>
          </cell>
          <cell r="H121" t="str">
            <v>1</v>
          </cell>
          <cell r="I121" t="str">
            <v>306.6</v>
          </cell>
        </row>
        <row r="122">
          <cell r="A122">
            <v>1837183</v>
          </cell>
          <cell r="B122" t="str">
            <v>广州威尼国际酒店</v>
          </cell>
          <cell r="C122" t="str">
            <v/>
          </cell>
          <cell r="D122" t="str">
            <v>2007220005</v>
          </cell>
          <cell r="E122" t="str">
            <v/>
          </cell>
          <cell r="F122" t="str">
            <v>306.6</v>
          </cell>
          <cell r="G122" t="str">
            <v>RMB</v>
          </cell>
          <cell r="H122" t="str">
            <v>1</v>
          </cell>
          <cell r="I122" t="str">
            <v>306.6</v>
          </cell>
        </row>
        <row r="123">
          <cell r="A123">
            <v>1837283</v>
          </cell>
          <cell r="B123" t="str">
            <v>广州威尼国际酒店</v>
          </cell>
          <cell r="C123" t="str">
            <v/>
          </cell>
          <cell r="D123" t="str">
            <v>2007210025</v>
          </cell>
          <cell r="E123" t="str">
            <v/>
          </cell>
          <cell r="F123" t="str">
            <v>306.6</v>
          </cell>
          <cell r="G123" t="str">
            <v>RMB</v>
          </cell>
          <cell r="H123" t="str">
            <v>1</v>
          </cell>
          <cell r="I123" t="str">
            <v>306.6</v>
          </cell>
        </row>
        <row r="124">
          <cell r="A124">
            <v>1838872</v>
          </cell>
          <cell r="B124" t="str">
            <v>广州威尼国际酒店</v>
          </cell>
          <cell r="C124" t="str">
            <v/>
          </cell>
          <cell r="D124" t="str">
            <v>2007260014</v>
          </cell>
          <cell r="E124" t="str">
            <v/>
          </cell>
          <cell r="F124" t="str">
            <v>306.6</v>
          </cell>
          <cell r="G124" t="str">
            <v>RMB</v>
          </cell>
          <cell r="H124" t="str">
            <v>1</v>
          </cell>
          <cell r="I124" t="str">
            <v>306.6</v>
          </cell>
        </row>
        <row r="125">
          <cell r="A125">
            <v>1836997</v>
          </cell>
          <cell r="B125" t="str">
            <v>广州威尼国际酒店</v>
          </cell>
          <cell r="C125" t="str">
            <v/>
          </cell>
          <cell r="D125" t="str">
            <v>2007210022</v>
          </cell>
          <cell r="E125" t="str">
            <v/>
          </cell>
          <cell r="F125" t="str">
            <v>306.6</v>
          </cell>
          <cell r="G125" t="str">
            <v>RMB</v>
          </cell>
          <cell r="H125" t="str">
            <v>1</v>
          </cell>
          <cell r="I125" t="str">
            <v>306.6</v>
          </cell>
        </row>
        <row r="126">
          <cell r="A126">
            <v>1836373</v>
          </cell>
          <cell r="B126" t="str">
            <v>广州威尼国际酒店</v>
          </cell>
          <cell r="C126" t="str">
            <v/>
          </cell>
          <cell r="D126" t="str">
            <v>2007200006</v>
          </cell>
          <cell r="E126" t="str">
            <v/>
          </cell>
          <cell r="F126" t="str">
            <v>306.6</v>
          </cell>
          <cell r="G126" t="str">
            <v>RMB</v>
          </cell>
          <cell r="H126" t="str">
            <v>1</v>
          </cell>
          <cell r="I126" t="str">
            <v>306.6</v>
          </cell>
        </row>
        <row r="127">
          <cell r="A127">
            <v>1836061</v>
          </cell>
          <cell r="B127" t="str">
            <v>广州威尼国际酒店</v>
          </cell>
          <cell r="C127" t="str">
            <v/>
          </cell>
          <cell r="D127" t="str">
            <v>2007190006</v>
          </cell>
          <cell r="E127" t="str">
            <v/>
          </cell>
          <cell r="F127" t="str">
            <v>306.6</v>
          </cell>
          <cell r="G127" t="str">
            <v>RMB</v>
          </cell>
          <cell r="H127" t="str">
            <v>1</v>
          </cell>
          <cell r="I127" t="str">
            <v>306.6</v>
          </cell>
        </row>
        <row r="128">
          <cell r="A128">
            <v>1834736</v>
          </cell>
          <cell r="B128" t="str">
            <v>广州威尼国际酒店</v>
          </cell>
          <cell r="C128" t="str">
            <v/>
          </cell>
          <cell r="D128" t="str">
            <v>2007150014</v>
          </cell>
          <cell r="E128" t="str">
            <v/>
          </cell>
          <cell r="F128" t="str">
            <v>919.8</v>
          </cell>
          <cell r="G128" t="str">
            <v>RMB</v>
          </cell>
          <cell r="H128" t="str">
            <v>1</v>
          </cell>
          <cell r="I128" t="str">
            <v>919.8</v>
          </cell>
        </row>
        <row r="129">
          <cell r="A129">
            <v>1837727</v>
          </cell>
          <cell r="B129" t="str">
            <v>广州威尼国际酒店</v>
          </cell>
          <cell r="C129" t="str">
            <v/>
          </cell>
          <cell r="D129" t="str">
            <v>2007230011</v>
          </cell>
          <cell r="E129" t="str">
            <v/>
          </cell>
          <cell r="F129" t="str">
            <v>306.6</v>
          </cell>
          <cell r="G129" t="str">
            <v>RMB</v>
          </cell>
          <cell r="H129" t="str">
            <v>1</v>
          </cell>
          <cell r="I129" t="str">
            <v>306.6</v>
          </cell>
        </row>
        <row r="130">
          <cell r="A130">
            <v>1838560</v>
          </cell>
          <cell r="B130" t="str">
            <v>广州威尼国际酒店</v>
          </cell>
          <cell r="C130" t="str">
            <v/>
          </cell>
          <cell r="D130" t="str">
            <v>2007250013</v>
          </cell>
          <cell r="E130" t="str">
            <v/>
          </cell>
          <cell r="F130" t="str">
            <v>306.6</v>
          </cell>
          <cell r="G130" t="str">
            <v>RMB</v>
          </cell>
          <cell r="H130" t="str">
            <v>1</v>
          </cell>
          <cell r="I130" t="str">
            <v>306.6</v>
          </cell>
        </row>
        <row r="131">
          <cell r="A131">
            <v>1837733</v>
          </cell>
          <cell r="B131" t="str">
            <v>广州威尼国际酒店</v>
          </cell>
          <cell r="C131" t="str">
            <v/>
          </cell>
          <cell r="D131" t="str">
            <v>2007210025</v>
          </cell>
          <cell r="E131" t="str">
            <v/>
          </cell>
          <cell r="F131" t="str">
            <v>306.6</v>
          </cell>
          <cell r="G131" t="str">
            <v>RMB</v>
          </cell>
          <cell r="H131" t="str">
            <v>1</v>
          </cell>
          <cell r="I131" t="str">
            <v>306.6</v>
          </cell>
        </row>
        <row r="132">
          <cell r="A132">
            <v>1834985</v>
          </cell>
          <cell r="B132" t="str">
            <v>广州威尼国际酒店</v>
          </cell>
          <cell r="C132" t="str">
            <v/>
          </cell>
          <cell r="D132" t="str">
            <v>2007160007</v>
          </cell>
          <cell r="E132" t="str">
            <v/>
          </cell>
          <cell r="F132" t="str">
            <v>1226.4</v>
          </cell>
          <cell r="G132" t="str">
            <v>RMB</v>
          </cell>
          <cell r="H132" t="str">
            <v>1</v>
          </cell>
          <cell r="I132" t="str">
            <v>1226.4</v>
          </cell>
        </row>
        <row r="133">
          <cell r="A133">
            <v>1835735</v>
          </cell>
          <cell r="B133" t="str">
            <v>广州威尼国际酒店</v>
          </cell>
          <cell r="C133" t="str">
            <v/>
          </cell>
          <cell r="D133" t="str">
            <v>2007180009</v>
          </cell>
          <cell r="E133" t="str">
            <v/>
          </cell>
          <cell r="F133" t="str">
            <v>306.6</v>
          </cell>
          <cell r="G133" t="str">
            <v>RMB</v>
          </cell>
          <cell r="H133" t="str">
            <v>1</v>
          </cell>
          <cell r="I133" t="str">
            <v>306.6</v>
          </cell>
        </row>
        <row r="134">
          <cell r="A134">
            <v>1837767</v>
          </cell>
          <cell r="B134" t="str">
            <v>广州威尼国际酒店</v>
          </cell>
          <cell r="C134" t="str">
            <v/>
          </cell>
          <cell r="D134" t="str">
            <v>2007230013</v>
          </cell>
          <cell r="E134" t="str">
            <v/>
          </cell>
          <cell r="F134" t="str">
            <v>306.6</v>
          </cell>
          <cell r="G134" t="str">
            <v>RMB</v>
          </cell>
          <cell r="H134" t="str">
            <v>1</v>
          </cell>
          <cell r="I134" t="str">
            <v>306.6</v>
          </cell>
        </row>
        <row r="135">
          <cell r="A135">
            <v>1835752</v>
          </cell>
          <cell r="B135" t="str">
            <v>广州威尼国际酒店</v>
          </cell>
          <cell r="C135" t="str">
            <v/>
          </cell>
          <cell r="D135" t="str">
            <v>2007180011</v>
          </cell>
          <cell r="E135" t="str">
            <v/>
          </cell>
          <cell r="F135" t="str">
            <v>306.6</v>
          </cell>
          <cell r="G135" t="str">
            <v>RMB</v>
          </cell>
          <cell r="H135" t="str">
            <v>1</v>
          </cell>
          <cell r="I135" t="str">
            <v>306.6</v>
          </cell>
        </row>
        <row r="136">
          <cell r="A136">
            <v>1838128</v>
          </cell>
          <cell r="B136" t="str">
            <v>广州威尼国际酒店</v>
          </cell>
          <cell r="C136" t="str">
            <v/>
          </cell>
          <cell r="D136" t="str">
            <v>2007240006</v>
          </cell>
          <cell r="E136" t="str">
            <v/>
          </cell>
          <cell r="F136" t="str">
            <v>306.6</v>
          </cell>
          <cell r="G136" t="str">
            <v>RMB</v>
          </cell>
          <cell r="H136" t="str">
            <v>1</v>
          </cell>
          <cell r="I136" t="str">
            <v>306.6</v>
          </cell>
        </row>
        <row r="137">
          <cell r="A137">
            <v>1837040</v>
          </cell>
          <cell r="B137" t="str">
            <v>广州威尼国际酒店</v>
          </cell>
          <cell r="C137" t="str">
            <v/>
          </cell>
          <cell r="D137" t="str">
            <v>2007210024</v>
          </cell>
          <cell r="E137" t="str">
            <v/>
          </cell>
          <cell r="F137" t="str">
            <v>306.6</v>
          </cell>
          <cell r="G137" t="str">
            <v>RMB</v>
          </cell>
          <cell r="H137" t="str">
            <v>1</v>
          </cell>
          <cell r="I137" t="str">
            <v>306.6</v>
          </cell>
        </row>
        <row r="138">
          <cell r="A138">
            <v>1835761</v>
          </cell>
          <cell r="B138" t="str">
            <v>广州威尼国际酒店</v>
          </cell>
          <cell r="C138" t="str">
            <v/>
          </cell>
          <cell r="D138" t="str">
            <v>2007180015</v>
          </cell>
          <cell r="E138" t="str">
            <v/>
          </cell>
          <cell r="F138" t="str">
            <v>306.6</v>
          </cell>
          <cell r="G138" t="str">
            <v>RMB</v>
          </cell>
          <cell r="H138" t="str">
            <v>1</v>
          </cell>
          <cell r="I138" t="str">
            <v>306.6</v>
          </cell>
        </row>
        <row r="139">
          <cell r="A139">
            <v>1838154</v>
          </cell>
          <cell r="B139" t="str">
            <v>广州威尼国际酒店</v>
          </cell>
          <cell r="C139" t="str">
            <v/>
          </cell>
          <cell r="D139" t="str">
            <v>2007240007</v>
          </cell>
          <cell r="E139" t="str">
            <v/>
          </cell>
          <cell r="F139" t="str">
            <v>306.6</v>
          </cell>
          <cell r="G139" t="str">
            <v>RMB</v>
          </cell>
          <cell r="H139" t="str">
            <v>1</v>
          </cell>
          <cell r="I139" t="str">
            <v>306.6</v>
          </cell>
        </row>
        <row r="140">
          <cell r="A140">
            <v>1839505</v>
          </cell>
          <cell r="B140" t="str">
            <v>广州威尼国际酒店</v>
          </cell>
          <cell r="C140" t="str">
            <v/>
          </cell>
          <cell r="D140" t="str">
            <v>2007280006</v>
          </cell>
          <cell r="E140" t="str">
            <v/>
          </cell>
          <cell r="F140" t="str">
            <v>306.6</v>
          </cell>
          <cell r="G140" t="str">
            <v>RMB</v>
          </cell>
          <cell r="H140" t="str">
            <v>1</v>
          </cell>
          <cell r="I140" t="str">
            <v>306.6</v>
          </cell>
        </row>
        <row r="141">
          <cell r="A141">
            <v>1834702</v>
          </cell>
          <cell r="B141" t="str">
            <v>广州威尼国际酒店</v>
          </cell>
          <cell r="C141" t="str">
            <v/>
          </cell>
          <cell r="D141" t="str">
            <v>2007150013</v>
          </cell>
          <cell r="E141" t="str">
            <v/>
          </cell>
          <cell r="F141" t="str">
            <v>306.6</v>
          </cell>
          <cell r="G141" t="str">
            <v>RMB</v>
          </cell>
          <cell r="H141" t="str">
            <v>1</v>
          </cell>
          <cell r="I141" t="str">
            <v>306.6</v>
          </cell>
        </row>
        <row r="142">
          <cell r="A142">
            <v>1837799</v>
          </cell>
          <cell r="B142" t="str">
            <v>广州威尼国际酒店</v>
          </cell>
          <cell r="C142" t="str">
            <v/>
          </cell>
          <cell r="D142" t="str">
            <v>2007230016</v>
          </cell>
          <cell r="E142" t="str">
            <v/>
          </cell>
          <cell r="F142" t="str">
            <v>919.8</v>
          </cell>
          <cell r="G142" t="str">
            <v>RMB</v>
          </cell>
          <cell r="H142" t="str">
            <v>1</v>
          </cell>
          <cell r="I142" t="str">
            <v>919.8</v>
          </cell>
        </row>
        <row r="143">
          <cell r="A143">
            <v>1836465</v>
          </cell>
          <cell r="B143" t="str">
            <v>广州威尼国际酒店</v>
          </cell>
          <cell r="C143" t="str">
            <v/>
          </cell>
          <cell r="D143" t="str">
            <v>2007200014</v>
          </cell>
          <cell r="E143" t="str">
            <v/>
          </cell>
          <cell r="F143" t="str">
            <v>306.6</v>
          </cell>
          <cell r="G143" t="str">
            <v>RMB</v>
          </cell>
          <cell r="H143" t="str">
            <v>1</v>
          </cell>
          <cell r="I143" t="str">
            <v>306.6</v>
          </cell>
        </row>
        <row r="144">
          <cell r="A144">
            <v>1835320</v>
          </cell>
          <cell r="B144" t="str">
            <v>广州威尼国际酒店</v>
          </cell>
          <cell r="C144" t="str">
            <v/>
          </cell>
          <cell r="D144" t="str">
            <v>2007170006</v>
          </cell>
          <cell r="E144" t="str">
            <v/>
          </cell>
          <cell r="F144" t="str">
            <v>306.6</v>
          </cell>
          <cell r="G144" t="str">
            <v>RMB</v>
          </cell>
          <cell r="H144" t="str">
            <v>1</v>
          </cell>
          <cell r="I144" t="str">
            <v>306.6</v>
          </cell>
        </row>
        <row r="145">
          <cell r="A145">
            <v>1837776</v>
          </cell>
          <cell r="B145" t="str">
            <v>广州威尼国际酒店</v>
          </cell>
          <cell r="C145" t="str">
            <v/>
          </cell>
          <cell r="D145" t="str">
            <v>2007230014</v>
          </cell>
          <cell r="E145" t="str">
            <v/>
          </cell>
          <cell r="F145" t="str">
            <v>1226.4</v>
          </cell>
          <cell r="G145" t="str">
            <v>RMB</v>
          </cell>
          <cell r="H145" t="str">
            <v>1</v>
          </cell>
          <cell r="I145" t="str">
            <v>1226.4</v>
          </cell>
        </row>
        <row r="146">
          <cell r="A146">
            <v>1838961</v>
          </cell>
          <cell r="B146" t="str">
            <v>广州威尼国际酒店</v>
          </cell>
          <cell r="C146" t="str">
            <v/>
          </cell>
          <cell r="D146" t="str">
            <v>2007270002</v>
          </cell>
          <cell r="E146" t="str">
            <v/>
          </cell>
          <cell r="F146" t="str">
            <v>306.6</v>
          </cell>
          <cell r="G146" t="str">
            <v>RMB</v>
          </cell>
          <cell r="H146" t="str">
            <v>1</v>
          </cell>
          <cell r="I146" t="str">
            <v>306.6</v>
          </cell>
        </row>
        <row r="147">
          <cell r="A147">
            <v>1837407</v>
          </cell>
          <cell r="B147" t="str">
            <v>广州威尼国际酒店</v>
          </cell>
          <cell r="C147" t="str">
            <v/>
          </cell>
          <cell r="D147" t="str">
            <v>2007220017</v>
          </cell>
          <cell r="E147" t="str">
            <v/>
          </cell>
          <cell r="F147" t="str">
            <v>390.6</v>
          </cell>
          <cell r="G147" t="str">
            <v>RMB</v>
          </cell>
          <cell r="H147" t="str">
            <v>1</v>
          </cell>
          <cell r="I147" t="str">
            <v>390.6</v>
          </cell>
        </row>
        <row r="148">
          <cell r="A148">
            <v>1836122</v>
          </cell>
          <cell r="B148" t="str">
            <v>广州威尼国际酒店</v>
          </cell>
          <cell r="C148" t="str">
            <v/>
          </cell>
          <cell r="D148" t="str">
            <v>2007190011</v>
          </cell>
          <cell r="E148" t="str">
            <v/>
          </cell>
          <cell r="F148" t="str">
            <v>306.6</v>
          </cell>
          <cell r="G148" t="str">
            <v>RMB</v>
          </cell>
          <cell r="H148" t="str">
            <v>1</v>
          </cell>
          <cell r="I148" t="str">
            <v>306.6</v>
          </cell>
        </row>
        <row r="149">
          <cell r="A149">
            <v>1836909</v>
          </cell>
          <cell r="B149" t="str">
            <v>广州威尼国际酒店</v>
          </cell>
          <cell r="C149" t="str">
            <v/>
          </cell>
          <cell r="D149" t="str">
            <v>2007210016</v>
          </cell>
          <cell r="E149" t="str">
            <v/>
          </cell>
          <cell r="F149" t="str">
            <v>306.6</v>
          </cell>
          <cell r="G149" t="str">
            <v>RMB</v>
          </cell>
          <cell r="H149" t="str">
            <v>1</v>
          </cell>
          <cell r="I149" t="str">
            <v>306.6</v>
          </cell>
        </row>
        <row r="150">
          <cell r="A150">
            <v>1836892</v>
          </cell>
          <cell r="B150" t="str">
            <v>广州威尼国际酒店</v>
          </cell>
          <cell r="C150" t="str">
            <v/>
          </cell>
          <cell r="D150" t="str">
            <v>2007210014</v>
          </cell>
          <cell r="E150" t="str">
            <v/>
          </cell>
          <cell r="F150" t="str">
            <v>306.6</v>
          </cell>
          <cell r="G150" t="str">
            <v>RMB</v>
          </cell>
          <cell r="H150" t="str">
            <v>1</v>
          </cell>
          <cell r="I150" t="str">
            <v>306.6</v>
          </cell>
        </row>
        <row r="151">
          <cell r="A151">
            <v>1836514</v>
          </cell>
          <cell r="B151" t="str">
            <v>广州威尼国际酒店</v>
          </cell>
          <cell r="C151" t="str">
            <v/>
          </cell>
          <cell r="D151" t="str">
            <v>2007200017</v>
          </cell>
          <cell r="E151" t="str">
            <v/>
          </cell>
          <cell r="F151" t="str">
            <v>306.6</v>
          </cell>
          <cell r="G151" t="str">
            <v>RMB</v>
          </cell>
          <cell r="H151" t="str">
            <v>1</v>
          </cell>
          <cell r="I151" t="str">
            <v>306.6</v>
          </cell>
        </row>
        <row r="152">
          <cell r="A152">
            <v>1834184</v>
          </cell>
          <cell r="B152" t="str">
            <v>广州威尼国际酒店</v>
          </cell>
          <cell r="C152" t="str">
            <v/>
          </cell>
          <cell r="D152" t="str">
            <v>2007140017</v>
          </cell>
          <cell r="E152" t="str">
            <v/>
          </cell>
          <cell r="F152" t="str">
            <v>697.2</v>
          </cell>
          <cell r="G152" t="str">
            <v>RMB</v>
          </cell>
          <cell r="H152" t="str">
            <v>1</v>
          </cell>
          <cell r="I152" t="str">
            <v>697.2</v>
          </cell>
        </row>
        <row r="153">
          <cell r="A153">
            <v>1838939</v>
          </cell>
          <cell r="B153" t="str">
            <v>广州威尼国际酒店</v>
          </cell>
          <cell r="C153" t="str">
            <v/>
          </cell>
          <cell r="D153" t="str">
            <v>2007260016</v>
          </cell>
          <cell r="E153" t="str">
            <v/>
          </cell>
          <cell r="F153" t="str">
            <v>306.6</v>
          </cell>
          <cell r="G153" t="str">
            <v>RMB</v>
          </cell>
          <cell r="H153" t="str">
            <v>1</v>
          </cell>
          <cell r="I153" t="str">
            <v>306.6</v>
          </cell>
        </row>
        <row r="154">
          <cell r="A154">
            <v>1837625</v>
          </cell>
          <cell r="B154" t="str">
            <v>广州威尼国际酒店</v>
          </cell>
          <cell r="C154" t="str">
            <v/>
          </cell>
          <cell r="D154" t="str">
            <v>2007230005</v>
          </cell>
          <cell r="E154" t="str">
            <v/>
          </cell>
          <cell r="F154" t="str">
            <v>306.6</v>
          </cell>
          <cell r="G154" t="str">
            <v>RMB</v>
          </cell>
          <cell r="H154" t="str">
            <v>1</v>
          </cell>
          <cell r="I154" t="str">
            <v>306.6</v>
          </cell>
        </row>
        <row r="155">
          <cell r="A155">
            <v>1840542</v>
          </cell>
          <cell r="B155" t="str">
            <v>广州威尼国际酒店</v>
          </cell>
          <cell r="C155" t="str">
            <v/>
          </cell>
          <cell r="D155" t="str">
            <v>2007300016</v>
          </cell>
          <cell r="E155" t="str">
            <v/>
          </cell>
          <cell r="F155" t="str">
            <v>306.6</v>
          </cell>
          <cell r="G155" t="str">
            <v>RMB</v>
          </cell>
          <cell r="H155" t="str">
            <v>1</v>
          </cell>
          <cell r="I155" t="str">
            <v>306.6</v>
          </cell>
        </row>
        <row r="156">
          <cell r="A156">
            <v>1837167</v>
          </cell>
          <cell r="B156" t="str">
            <v>广州威尼国际酒店</v>
          </cell>
          <cell r="C156" t="str">
            <v/>
          </cell>
          <cell r="D156" t="str">
            <v>2007200006</v>
          </cell>
          <cell r="E156" t="str">
            <v/>
          </cell>
          <cell r="F156" t="str">
            <v>306.6</v>
          </cell>
          <cell r="G156" t="str">
            <v>RMB</v>
          </cell>
          <cell r="H156" t="str">
            <v>1</v>
          </cell>
          <cell r="I156" t="str">
            <v>306.6</v>
          </cell>
        </row>
        <row r="157">
          <cell r="A157">
            <v>1836297</v>
          </cell>
          <cell r="B157" t="str">
            <v>广州威尼国际酒店</v>
          </cell>
          <cell r="C157" t="str">
            <v/>
          </cell>
          <cell r="D157" t="str">
            <v>2007200002</v>
          </cell>
          <cell r="E157" t="str">
            <v/>
          </cell>
          <cell r="F157" t="str">
            <v>306.6</v>
          </cell>
          <cell r="G157" t="str">
            <v>RMB</v>
          </cell>
          <cell r="H157" t="str">
            <v>1</v>
          </cell>
          <cell r="I157" t="str">
            <v>306.6</v>
          </cell>
        </row>
        <row r="158">
          <cell r="A158">
            <v>1837465</v>
          </cell>
          <cell r="B158" t="str">
            <v>广州威尼国际酒店</v>
          </cell>
          <cell r="C158" t="str">
            <v/>
          </cell>
          <cell r="D158" t="str">
            <v>2007220023</v>
          </cell>
          <cell r="E158" t="str">
            <v/>
          </cell>
          <cell r="F158" t="str">
            <v>306.6</v>
          </cell>
          <cell r="G158" t="str">
            <v>RMB</v>
          </cell>
          <cell r="H158" t="str">
            <v>1</v>
          </cell>
          <cell r="I158" t="str">
            <v>306.6</v>
          </cell>
        </row>
        <row r="159">
          <cell r="A159">
            <v>1836881</v>
          </cell>
          <cell r="B159" t="str">
            <v>广州威尼国际酒店</v>
          </cell>
          <cell r="C159" t="str">
            <v/>
          </cell>
          <cell r="D159" t="str">
            <v>2007210013</v>
          </cell>
          <cell r="E159" t="str">
            <v/>
          </cell>
          <cell r="F159" t="str">
            <v>348.6</v>
          </cell>
          <cell r="G159" t="str">
            <v>RMB</v>
          </cell>
          <cell r="H159" t="str">
            <v>1</v>
          </cell>
          <cell r="I159" t="str">
            <v>348.6</v>
          </cell>
        </row>
        <row r="160">
          <cell r="A160">
            <v>1839841</v>
          </cell>
          <cell r="B160" t="str">
            <v>广州威尼国际酒店</v>
          </cell>
          <cell r="C160" t="str">
            <v/>
          </cell>
          <cell r="D160" t="str">
            <v>2007290003</v>
          </cell>
          <cell r="E160" t="str">
            <v/>
          </cell>
          <cell r="F160" t="str">
            <v>306.6</v>
          </cell>
          <cell r="G160" t="str">
            <v>RMB</v>
          </cell>
          <cell r="H160" t="str">
            <v>1</v>
          </cell>
          <cell r="I160" t="str">
            <v>306.6</v>
          </cell>
        </row>
        <row r="161">
          <cell r="A161">
            <v>1836406</v>
          </cell>
          <cell r="B161" t="str">
            <v>广州威尼国际酒店</v>
          </cell>
          <cell r="C161" t="str">
            <v/>
          </cell>
          <cell r="D161" t="str">
            <v>2007200007</v>
          </cell>
          <cell r="E161" t="str">
            <v/>
          </cell>
          <cell r="F161" t="str">
            <v>390.6</v>
          </cell>
          <cell r="G161" t="str">
            <v>RMB</v>
          </cell>
          <cell r="H161" t="str">
            <v>1</v>
          </cell>
          <cell r="I161" t="str">
            <v>390.6</v>
          </cell>
        </row>
        <row r="162">
          <cell r="A162">
            <v>1837909</v>
          </cell>
          <cell r="B162" t="str">
            <v>广州威尼国际酒店</v>
          </cell>
          <cell r="C162" t="str">
            <v/>
          </cell>
          <cell r="D162" t="str">
            <v>2007230018</v>
          </cell>
          <cell r="E162" t="str">
            <v/>
          </cell>
          <cell r="F162" t="str">
            <v>306.6</v>
          </cell>
          <cell r="G162" t="str">
            <v>RMB</v>
          </cell>
          <cell r="H162" t="str">
            <v>1</v>
          </cell>
          <cell r="I162" t="str">
            <v>306.6</v>
          </cell>
        </row>
        <row r="163">
          <cell r="A163">
            <v>1830063</v>
          </cell>
          <cell r="B163" t="str">
            <v>广州威尼国际酒店</v>
          </cell>
          <cell r="C163" t="str">
            <v/>
          </cell>
          <cell r="D163" t="str">
            <v>2007060007</v>
          </cell>
          <cell r="E163" t="str">
            <v/>
          </cell>
          <cell r="F163" t="str">
            <v>798</v>
          </cell>
          <cell r="G163" t="str">
            <v>RMB</v>
          </cell>
          <cell r="H163" t="str">
            <v>1</v>
          </cell>
          <cell r="I163" t="str">
            <v>798</v>
          </cell>
        </row>
        <row r="164">
          <cell r="A164">
            <v>1836655</v>
          </cell>
          <cell r="B164" t="str">
            <v>广州威尼国际酒店</v>
          </cell>
          <cell r="C164" t="str">
            <v/>
          </cell>
          <cell r="D164" t="str">
            <v>2007210002</v>
          </cell>
          <cell r="E164" t="str">
            <v/>
          </cell>
          <cell r="F164" t="str">
            <v>919.8</v>
          </cell>
          <cell r="G164" t="str">
            <v>RMB</v>
          </cell>
          <cell r="H164" t="str">
            <v>1</v>
          </cell>
          <cell r="I164" t="str">
            <v>919.8</v>
          </cell>
        </row>
        <row r="165">
          <cell r="A165">
            <v>1836014</v>
          </cell>
          <cell r="B165" t="str">
            <v>广州威尼国际酒店</v>
          </cell>
          <cell r="C165" t="str">
            <v/>
          </cell>
          <cell r="D165" t="str">
            <v>2007190004</v>
          </cell>
          <cell r="E165" t="str">
            <v/>
          </cell>
          <cell r="F165" t="str">
            <v>306.6</v>
          </cell>
          <cell r="G165" t="str">
            <v>RMB</v>
          </cell>
          <cell r="H165" t="str">
            <v>1</v>
          </cell>
          <cell r="I165" t="str">
            <v>306.6</v>
          </cell>
        </row>
        <row r="166">
          <cell r="A166">
            <v>1838593</v>
          </cell>
          <cell r="B166" t="str">
            <v>广州威尼国际酒店</v>
          </cell>
          <cell r="C166" t="str">
            <v/>
          </cell>
          <cell r="D166" t="str">
            <v>2007250014</v>
          </cell>
          <cell r="E166" t="str">
            <v/>
          </cell>
          <cell r="F166" t="str">
            <v>306.6</v>
          </cell>
          <cell r="G166" t="str">
            <v>RMB</v>
          </cell>
          <cell r="H166" t="str">
            <v>1</v>
          </cell>
          <cell r="I166" t="str">
            <v>306.6</v>
          </cell>
        </row>
        <row r="167">
          <cell r="A167">
            <v>1838301</v>
          </cell>
          <cell r="B167" t="str">
            <v>广州威尼国际酒店</v>
          </cell>
          <cell r="C167" t="str">
            <v/>
          </cell>
          <cell r="D167" t="str">
            <v>2007240014</v>
          </cell>
          <cell r="E167" t="str">
            <v/>
          </cell>
          <cell r="F167" t="str">
            <v>613.2</v>
          </cell>
          <cell r="G167" t="str">
            <v>RMB</v>
          </cell>
          <cell r="H167" t="str">
            <v>1</v>
          </cell>
          <cell r="I167" t="str">
            <v>613.2</v>
          </cell>
        </row>
        <row r="168">
          <cell r="A168">
            <v>1839512</v>
          </cell>
          <cell r="B168" t="str">
            <v>广州威尼国际酒店</v>
          </cell>
          <cell r="C168" t="str">
            <v/>
          </cell>
          <cell r="D168" t="str">
            <v>2007280008</v>
          </cell>
          <cell r="E168" t="str">
            <v/>
          </cell>
          <cell r="F168" t="str">
            <v>306.6</v>
          </cell>
          <cell r="G168" t="str">
            <v>RMB</v>
          </cell>
          <cell r="H168" t="str">
            <v>1</v>
          </cell>
          <cell r="I168" t="str">
            <v>306.6</v>
          </cell>
        </row>
        <row r="169">
          <cell r="A169">
            <v>1839529</v>
          </cell>
          <cell r="B169" t="str">
            <v>广州威尼国际酒店</v>
          </cell>
          <cell r="C169" t="str">
            <v/>
          </cell>
          <cell r="D169" t="str">
            <v>2007280009</v>
          </cell>
          <cell r="E169" t="str">
            <v/>
          </cell>
          <cell r="F169" t="str">
            <v>306.6</v>
          </cell>
          <cell r="G169" t="str">
            <v>RMB</v>
          </cell>
          <cell r="H169" t="str">
            <v>1</v>
          </cell>
          <cell r="I169" t="str">
            <v>306.6</v>
          </cell>
        </row>
        <row r="170">
          <cell r="A170">
            <v>1836472</v>
          </cell>
          <cell r="B170" t="str">
            <v>广州威尼国际酒店</v>
          </cell>
          <cell r="C170" t="str">
            <v/>
          </cell>
          <cell r="D170" t="str">
            <v>2007200011</v>
          </cell>
          <cell r="E170" t="str">
            <v/>
          </cell>
          <cell r="F170" t="str">
            <v>390.6</v>
          </cell>
          <cell r="G170" t="str">
            <v>RMB</v>
          </cell>
          <cell r="H170" t="str">
            <v>1</v>
          </cell>
          <cell r="I170" t="str">
            <v>390.6</v>
          </cell>
        </row>
        <row r="171">
          <cell r="A171">
            <v>1837056</v>
          </cell>
          <cell r="B171" t="str">
            <v>广州威尼国际酒店</v>
          </cell>
          <cell r="C171" t="str">
            <v/>
          </cell>
          <cell r="D171" t="str">
            <v>2007210025</v>
          </cell>
          <cell r="E171" t="str">
            <v/>
          </cell>
          <cell r="F171" t="str">
            <v>306.6</v>
          </cell>
          <cell r="G171" t="str">
            <v>RMB</v>
          </cell>
          <cell r="H171" t="str">
            <v>1</v>
          </cell>
          <cell r="I171" t="str">
            <v>306.6</v>
          </cell>
        </row>
        <row r="172">
          <cell r="A172">
            <v>1835513</v>
          </cell>
          <cell r="B172" t="str">
            <v>广州威尼国际酒店</v>
          </cell>
          <cell r="C172" t="str">
            <v/>
          </cell>
          <cell r="D172" t="str">
            <v>2007170009</v>
          </cell>
          <cell r="E172" t="str">
            <v/>
          </cell>
          <cell r="F172" t="str">
            <v>306.6</v>
          </cell>
          <cell r="G172" t="str">
            <v>RMB</v>
          </cell>
          <cell r="H172" t="str">
            <v>1</v>
          </cell>
          <cell r="I172" t="str">
            <v>306.6</v>
          </cell>
        </row>
        <row r="173">
          <cell r="A173">
            <v>1836867</v>
          </cell>
          <cell r="B173" t="str">
            <v>广州威尼国际酒店</v>
          </cell>
          <cell r="C173" t="str">
            <v/>
          </cell>
          <cell r="D173" t="str">
            <v>2007210011</v>
          </cell>
          <cell r="E173" t="str">
            <v/>
          </cell>
          <cell r="F173" t="str">
            <v>919.8</v>
          </cell>
          <cell r="G173" t="str">
            <v>RMB</v>
          </cell>
          <cell r="H173" t="str">
            <v>1</v>
          </cell>
          <cell r="I173" t="str">
            <v>919.8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 t="str">
            <v>1834497</v>
          </cell>
          <cell r="B2" t="str">
            <v>广州威尼国际酒店</v>
          </cell>
          <cell r="C2" t="str">
            <v/>
          </cell>
          <cell r="D2" t="str">
            <v>2007140019</v>
          </cell>
          <cell r="E2" t="str">
            <v/>
          </cell>
          <cell r="F2" t="str">
            <v>306.6</v>
          </cell>
          <cell r="G2" t="str">
            <v>RMB</v>
          </cell>
          <cell r="H2" t="str">
            <v>1</v>
          </cell>
          <cell r="I2" t="str">
            <v>306.6</v>
          </cell>
        </row>
        <row r="3">
          <cell r="A3" t="str">
            <v>1835014</v>
          </cell>
          <cell r="B3" t="str">
            <v>广州威尼国际酒店</v>
          </cell>
          <cell r="C3" t="str">
            <v/>
          </cell>
          <cell r="D3" t="str">
            <v>2007160008</v>
          </cell>
          <cell r="E3" t="str">
            <v/>
          </cell>
          <cell r="F3" t="str">
            <v>306.6</v>
          </cell>
          <cell r="G3" t="str">
            <v>RMB</v>
          </cell>
          <cell r="H3" t="str">
            <v>1</v>
          </cell>
          <cell r="I3" t="str">
            <v>306.6</v>
          </cell>
        </row>
        <row r="4">
          <cell r="A4" t="str">
            <v>1835133</v>
          </cell>
          <cell r="B4" t="str">
            <v>广州威尼国际酒店</v>
          </cell>
          <cell r="C4" t="str">
            <v/>
          </cell>
          <cell r="D4" t="str">
            <v>2007160018</v>
          </cell>
          <cell r="E4" t="str">
            <v/>
          </cell>
          <cell r="F4" t="str">
            <v>306.6</v>
          </cell>
          <cell r="G4" t="str">
            <v>RMB</v>
          </cell>
          <cell r="H4" t="str">
            <v>1</v>
          </cell>
          <cell r="I4" t="str">
            <v>306.6</v>
          </cell>
        </row>
        <row r="5">
          <cell r="A5" t="str">
            <v>1835541</v>
          </cell>
          <cell r="B5" t="str">
            <v>广州威尼国际酒店</v>
          </cell>
          <cell r="C5" t="str">
            <v/>
          </cell>
          <cell r="D5" t="str">
            <v>2007170010</v>
          </cell>
          <cell r="E5" t="str">
            <v/>
          </cell>
          <cell r="F5" t="str">
            <v>306.6</v>
          </cell>
          <cell r="G5" t="str">
            <v>RMB</v>
          </cell>
          <cell r="H5" t="str">
            <v>1</v>
          </cell>
          <cell r="I5" t="str">
            <v>306.6</v>
          </cell>
        </row>
        <row r="6">
          <cell r="A6" t="str">
            <v>1835900</v>
          </cell>
          <cell r="B6" t="str">
            <v>广州威尼国际酒店</v>
          </cell>
          <cell r="C6" t="str">
            <v/>
          </cell>
          <cell r="D6" t="str">
            <v>2007180024</v>
          </cell>
          <cell r="E6" t="str">
            <v/>
          </cell>
          <cell r="F6" t="str">
            <v>306.6</v>
          </cell>
          <cell r="G6" t="str">
            <v>RMB</v>
          </cell>
          <cell r="H6" t="str">
            <v>1</v>
          </cell>
          <cell r="I6" t="str">
            <v>306.6</v>
          </cell>
        </row>
        <row r="7">
          <cell r="A7" t="str">
            <v>1835951</v>
          </cell>
          <cell r="B7" t="str">
            <v>广州威尼国际酒店</v>
          </cell>
          <cell r="C7" t="str">
            <v/>
          </cell>
          <cell r="D7" t="str">
            <v>2007180028</v>
          </cell>
          <cell r="E7" t="str">
            <v/>
          </cell>
          <cell r="F7" t="str">
            <v>306.6</v>
          </cell>
          <cell r="G7" t="str">
            <v>RMB</v>
          </cell>
          <cell r="H7" t="str">
            <v>1</v>
          </cell>
          <cell r="I7" t="str">
            <v>306.6</v>
          </cell>
        </row>
        <row r="8">
          <cell r="A8" t="str">
            <v>1834540</v>
          </cell>
          <cell r="B8" t="str">
            <v>广州威尼国际酒店</v>
          </cell>
          <cell r="C8" t="str">
            <v/>
          </cell>
          <cell r="D8" t="str">
            <v>2007140020</v>
          </cell>
          <cell r="E8" t="str">
            <v/>
          </cell>
          <cell r="F8" t="str">
            <v>306.6</v>
          </cell>
          <cell r="G8" t="str">
            <v>RMB</v>
          </cell>
          <cell r="H8" t="str">
            <v>1</v>
          </cell>
          <cell r="I8" t="str">
            <v>306.6</v>
          </cell>
        </row>
        <row r="9">
          <cell r="A9" t="str">
            <v>1835021</v>
          </cell>
          <cell r="B9" t="str">
            <v>广州威尼国际酒店</v>
          </cell>
          <cell r="C9" t="str">
            <v/>
          </cell>
          <cell r="D9" t="str">
            <v>2007160009</v>
          </cell>
          <cell r="E9" t="str">
            <v/>
          </cell>
          <cell r="F9" t="str">
            <v>306.6</v>
          </cell>
          <cell r="G9" t="str">
            <v>RMB</v>
          </cell>
          <cell r="H9" t="str">
            <v>1</v>
          </cell>
          <cell r="I9" t="str">
            <v>306.6</v>
          </cell>
        </row>
        <row r="10">
          <cell r="A10" t="str">
            <v>1834506</v>
          </cell>
          <cell r="B10" t="str">
            <v>广州威尼国际酒店</v>
          </cell>
          <cell r="C10" t="str">
            <v/>
          </cell>
          <cell r="D10" t="str">
            <v>2007150007</v>
          </cell>
          <cell r="E10" t="str">
            <v/>
          </cell>
          <cell r="F10" t="str">
            <v>306.6</v>
          </cell>
          <cell r="G10" t="str">
            <v>RMB</v>
          </cell>
          <cell r="H10" t="str">
            <v>1</v>
          </cell>
          <cell r="I10" t="str">
            <v>306.6</v>
          </cell>
        </row>
        <row r="11">
          <cell r="A11" t="str">
            <v>1835047</v>
          </cell>
          <cell r="B11" t="str">
            <v>广州威尼国际酒店</v>
          </cell>
          <cell r="C11" t="str">
            <v/>
          </cell>
          <cell r="D11" t="str">
            <v>2007160013</v>
          </cell>
          <cell r="E11" t="str">
            <v/>
          </cell>
          <cell r="F11" t="str">
            <v>306.6</v>
          </cell>
          <cell r="G11" t="str">
            <v>RMB</v>
          </cell>
          <cell r="H11" t="str">
            <v>1</v>
          </cell>
          <cell r="I11" t="str">
            <v>306.6</v>
          </cell>
        </row>
        <row r="12">
          <cell r="A12" t="str">
            <v>1833361</v>
          </cell>
          <cell r="B12" t="str">
            <v>广州威尼国际酒店</v>
          </cell>
          <cell r="C12" t="str">
            <v/>
          </cell>
          <cell r="D12" t="str">
            <v>2007130002</v>
          </cell>
          <cell r="E12" t="str">
            <v/>
          </cell>
          <cell r="F12" t="str">
            <v>1226.4</v>
          </cell>
          <cell r="G12" t="str">
            <v>RMB</v>
          </cell>
          <cell r="H12" t="str">
            <v>1</v>
          </cell>
          <cell r="I12" t="str">
            <v>1226.4</v>
          </cell>
        </row>
        <row r="13">
          <cell r="A13" t="str">
            <v>1835817</v>
          </cell>
          <cell r="B13" t="str">
            <v>广州威尼国际酒店</v>
          </cell>
          <cell r="C13" t="str">
            <v/>
          </cell>
          <cell r="D13" t="str">
            <v>2007180018</v>
          </cell>
          <cell r="E13" t="str">
            <v/>
          </cell>
          <cell r="F13" t="str">
            <v>306.6</v>
          </cell>
          <cell r="G13" t="str">
            <v>RMB</v>
          </cell>
          <cell r="H13" t="str">
            <v>1</v>
          </cell>
          <cell r="I13" t="str">
            <v>306.6</v>
          </cell>
        </row>
        <row r="14">
          <cell r="A14" t="str">
            <v>1834163</v>
          </cell>
          <cell r="B14" t="str">
            <v>广州威尼国际酒店</v>
          </cell>
          <cell r="C14" t="str">
            <v/>
          </cell>
          <cell r="D14" t="str">
            <v>2007140014</v>
          </cell>
          <cell r="E14" t="str">
            <v/>
          </cell>
          <cell r="F14" t="str">
            <v>921.2</v>
          </cell>
          <cell r="G14" t="str">
            <v>RMB</v>
          </cell>
          <cell r="H14" t="str">
            <v>1</v>
          </cell>
          <cell r="I14" t="str">
            <v>921.2</v>
          </cell>
        </row>
        <row r="15">
          <cell r="A15" t="str">
            <v>1834879</v>
          </cell>
          <cell r="B15" t="str">
            <v>广州威尼国际酒店</v>
          </cell>
          <cell r="C15" t="str">
            <v/>
          </cell>
          <cell r="D15" t="str">
            <v>2007150003</v>
          </cell>
          <cell r="E15" t="str">
            <v/>
          </cell>
          <cell r="F15" t="str">
            <v>306.6</v>
          </cell>
          <cell r="G15" t="str">
            <v>RMB</v>
          </cell>
          <cell r="H15" t="str">
            <v>1</v>
          </cell>
          <cell r="I15" t="str">
            <v>306.6</v>
          </cell>
        </row>
        <row r="16">
          <cell r="A16" t="str">
            <v>1835031</v>
          </cell>
          <cell r="B16" t="str">
            <v>广州威尼国际酒店</v>
          </cell>
          <cell r="C16" t="str">
            <v/>
          </cell>
          <cell r="D16" t="str">
            <v>2007160012</v>
          </cell>
          <cell r="E16" t="str">
            <v/>
          </cell>
          <cell r="F16" t="str">
            <v>306.6</v>
          </cell>
          <cell r="G16" t="str">
            <v>RMB</v>
          </cell>
          <cell r="H16" t="str">
            <v>1</v>
          </cell>
          <cell r="I16" t="str">
            <v>306.6</v>
          </cell>
        </row>
        <row r="17">
          <cell r="A17" t="str">
            <v>1834470</v>
          </cell>
          <cell r="B17" t="str">
            <v>广州威尼国际酒店</v>
          </cell>
          <cell r="C17" t="str">
            <v/>
          </cell>
          <cell r="D17" t="str">
            <v>2007150003</v>
          </cell>
          <cell r="E17" t="str">
            <v/>
          </cell>
          <cell r="F17" t="str">
            <v>306.6</v>
          </cell>
          <cell r="G17" t="str">
            <v>RMB</v>
          </cell>
          <cell r="H17" t="str">
            <v>1</v>
          </cell>
          <cell r="I17" t="str">
            <v>306.6</v>
          </cell>
        </row>
        <row r="18">
          <cell r="A18" t="str">
            <v>1834997</v>
          </cell>
          <cell r="B18" t="str">
            <v>广州威尼国际酒店</v>
          </cell>
          <cell r="C18" t="str">
            <v/>
          </cell>
          <cell r="D18" t="str">
            <v>2007140020</v>
          </cell>
          <cell r="E18" t="str">
            <v/>
          </cell>
          <cell r="F18" t="str">
            <v>306.6</v>
          </cell>
          <cell r="G18" t="str">
            <v>RMB</v>
          </cell>
          <cell r="H18" t="str">
            <v>1</v>
          </cell>
          <cell r="I18" t="str">
            <v>306.6</v>
          </cell>
        </row>
        <row r="19">
          <cell r="A19" t="str">
            <v>1833434</v>
          </cell>
          <cell r="B19" t="str">
            <v>广州威尼国际酒店</v>
          </cell>
          <cell r="C19" t="str">
            <v/>
          </cell>
          <cell r="D19" t="str">
            <v>2007160019</v>
          </cell>
          <cell r="E19" t="str">
            <v/>
          </cell>
          <cell r="F19" t="str">
            <v>613.2</v>
          </cell>
          <cell r="G19" t="str">
            <v>RMB</v>
          </cell>
          <cell r="H19" t="str">
            <v>1</v>
          </cell>
          <cell r="I19" t="str">
            <v>613.2</v>
          </cell>
        </row>
        <row r="20">
          <cell r="A20" t="str">
            <v>1835132</v>
          </cell>
          <cell r="B20" t="str">
            <v>广州威尼国际酒店</v>
          </cell>
          <cell r="C20" t="str">
            <v/>
          </cell>
          <cell r="D20" t="str">
            <v>2007160019</v>
          </cell>
          <cell r="E20" t="str">
            <v/>
          </cell>
          <cell r="F20" t="str">
            <v>306.6</v>
          </cell>
          <cell r="G20" t="str">
            <v>RMB</v>
          </cell>
          <cell r="H20" t="str">
            <v>1</v>
          </cell>
          <cell r="I20" t="str">
            <v>306.6</v>
          </cell>
        </row>
        <row r="21">
          <cell r="A21" t="str">
            <v>1835490</v>
          </cell>
          <cell r="B21" t="str">
            <v>广州威尼国际酒店</v>
          </cell>
          <cell r="C21" t="str">
            <v/>
          </cell>
          <cell r="D21" t="str">
            <v>2007170008</v>
          </cell>
          <cell r="E21" t="str">
            <v/>
          </cell>
          <cell r="F21" t="str">
            <v>306.6</v>
          </cell>
          <cell r="G21" t="str">
            <v>RMB</v>
          </cell>
          <cell r="H21" t="str">
            <v>1</v>
          </cell>
          <cell r="I21" t="str">
            <v>306.6</v>
          </cell>
        </row>
        <row r="22">
          <cell r="A22" t="str">
            <v>1834989</v>
          </cell>
          <cell r="B22" t="str">
            <v>广州威尼国际酒店</v>
          </cell>
          <cell r="C22" t="str">
            <v/>
          </cell>
          <cell r="D22" t="str">
            <v>2007160006</v>
          </cell>
          <cell r="E22" t="str">
            <v/>
          </cell>
          <cell r="F22" t="str">
            <v>306.6</v>
          </cell>
          <cell r="G22" t="str">
            <v>RMB</v>
          </cell>
          <cell r="H22" t="str">
            <v>1</v>
          </cell>
          <cell r="I22" t="str">
            <v>306.6</v>
          </cell>
        </row>
        <row r="23">
          <cell r="A23" t="str">
            <v>1830070</v>
          </cell>
          <cell r="B23" t="str">
            <v>广州威尼国际酒店</v>
          </cell>
          <cell r="C23" t="str">
            <v/>
          </cell>
          <cell r="D23" t="str">
            <v>2007060008</v>
          </cell>
          <cell r="E23" t="str">
            <v/>
          </cell>
          <cell r="F23" t="str">
            <v>798</v>
          </cell>
          <cell r="G23" t="str">
            <v>RMB</v>
          </cell>
          <cell r="H23" t="str">
            <v>1</v>
          </cell>
          <cell r="I23" t="str">
            <v>798</v>
          </cell>
        </row>
        <row r="24">
          <cell r="A24" t="str">
            <v>1833967</v>
          </cell>
          <cell r="B24" t="str">
            <v>广州威尼国际酒店</v>
          </cell>
          <cell r="C24" t="str">
            <v/>
          </cell>
          <cell r="D24" t="str">
            <v>2007140006</v>
          </cell>
          <cell r="E24" t="str">
            <v/>
          </cell>
          <cell r="F24" t="str">
            <v>1226.4</v>
          </cell>
          <cell r="G24" t="str">
            <v>RMB</v>
          </cell>
          <cell r="H24" t="str">
            <v>1</v>
          </cell>
          <cell r="I24" t="str">
            <v>1226.4</v>
          </cell>
        </row>
        <row r="25">
          <cell r="A25" t="str">
            <v>1834151</v>
          </cell>
          <cell r="B25" t="str">
            <v>广州威尼国际酒店</v>
          </cell>
          <cell r="C25" t="str">
            <v/>
          </cell>
          <cell r="D25" t="str">
            <v>2007140013</v>
          </cell>
          <cell r="E25" t="str">
            <v/>
          </cell>
          <cell r="F25" t="str">
            <v>306.6</v>
          </cell>
          <cell r="G25" t="str">
            <v>RMB</v>
          </cell>
          <cell r="H25" t="str">
            <v>1</v>
          </cell>
          <cell r="I25" t="str">
            <v>306.6</v>
          </cell>
        </row>
        <row r="26">
          <cell r="A26" t="str">
            <v>1834209</v>
          </cell>
          <cell r="B26" t="str">
            <v>广州威尼国际酒店</v>
          </cell>
          <cell r="C26" t="str">
            <v/>
          </cell>
          <cell r="D26" t="str">
            <v>2007140019</v>
          </cell>
          <cell r="E26" t="str">
            <v/>
          </cell>
          <cell r="F26" t="str">
            <v>306.6</v>
          </cell>
          <cell r="G26" t="str">
            <v>RMB</v>
          </cell>
          <cell r="H26" t="str">
            <v>1</v>
          </cell>
          <cell r="I26" t="str">
            <v>306.6</v>
          </cell>
        </row>
        <row r="27">
          <cell r="A27" t="str">
            <v>1834251</v>
          </cell>
          <cell r="B27" t="str">
            <v>广州威尼国际酒店</v>
          </cell>
          <cell r="C27" t="str">
            <v/>
          </cell>
          <cell r="D27" t="str">
            <v>2007140020</v>
          </cell>
          <cell r="E27" t="str">
            <v/>
          </cell>
          <cell r="F27" t="str">
            <v>306.6</v>
          </cell>
          <cell r="G27" t="str">
            <v>RMB</v>
          </cell>
          <cell r="H27" t="str">
            <v>1</v>
          </cell>
          <cell r="I27" t="str">
            <v>306.6</v>
          </cell>
        </row>
        <row r="28">
          <cell r="A28" t="str">
            <v>1834892</v>
          </cell>
          <cell r="B28" t="str">
            <v>广州威尼国际酒店</v>
          </cell>
          <cell r="C28" t="str">
            <v/>
          </cell>
          <cell r="D28" t="str">
            <v>2007140013</v>
          </cell>
          <cell r="E28" t="str">
            <v/>
          </cell>
          <cell r="F28" t="str">
            <v>306.6</v>
          </cell>
          <cell r="G28" t="str">
            <v>RMB</v>
          </cell>
          <cell r="H28" t="str">
            <v>1</v>
          </cell>
          <cell r="I28" t="str">
            <v>306.6</v>
          </cell>
        </row>
        <row r="29">
          <cell r="A29" t="str">
            <v>1835104</v>
          </cell>
          <cell r="B29" t="str">
            <v>广州威尼国际酒店</v>
          </cell>
          <cell r="C29" t="str">
            <v/>
          </cell>
          <cell r="D29" t="str">
            <v>2007160015</v>
          </cell>
          <cell r="E29" t="str">
            <v/>
          </cell>
          <cell r="F29" t="str">
            <v>306.6</v>
          </cell>
          <cell r="G29" t="str">
            <v>RMB</v>
          </cell>
          <cell r="H29" t="str">
            <v>1</v>
          </cell>
          <cell r="I29" t="str">
            <v>306.6</v>
          </cell>
        </row>
        <row r="30">
          <cell r="A30" t="str">
            <v>1835125</v>
          </cell>
          <cell r="B30" t="str">
            <v>广州威尼国际酒店</v>
          </cell>
          <cell r="C30" t="str">
            <v/>
          </cell>
          <cell r="D30" t="str">
            <v>2007160017</v>
          </cell>
          <cell r="E30" t="str">
            <v/>
          </cell>
          <cell r="F30" t="str">
            <v>306.6</v>
          </cell>
          <cell r="G30" t="str">
            <v>RMB</v>
          </cell>
          <cell r="H30" t="str">
            <v>1</v>
          </cell>
          <cell r="I30" t="str">
            <v>306.6</v>
          </cell>
        </row>
        <row r="31">
          <cell r="A31" t="str">
            <v>1835794</v>
          </cell>
          <cell r="B31" t="str">
            <v>广州威尼国际酒店</v>
          </cell>
          <cell r="C31" t="str">
            <v/>
          </cell>
          <cell r="D31" t="str">
            <v>2007180016</v>
          </cell>
          <cell r="E31" t="str">
            <v/>
          </cell>
          <cell r="F31" t="str">
            <v>306.6</v>
          </cell>
          <cell r="G31" t="str">
            <v>RMB</v>
          </cell>
          <cell r="H31" t="str">
            <v>1</v>
          </cell>
          <cell r="I31" t="str">
            <v>306.6</v>
          </cell>
        </row>
        <row r="32">
          <cell r="A32" t="str">
            <v>1835831</v>
          </cell>
          <cell r="B32" t="str">
            <v>广州威尼国际酒店</v>
          </cell>
          <cell r="C32" t="str">
            <v/>
          </cell>
          <cell r="D32" t="str">
            <v>2007180021</v>
          </cell>
          <cell r="E32" t="str">
            <v/>
          </cell>
          <cell r="F32" t="str">
            <v>306.6</v>
          </cell>
          <cell r="G32" t="str">
            <v>RMB</v>
          </cell>
          <cell r="H32" t="str">
            <v>1</v>
          </cell>
          <cell r="I32" t="str">
            <v>306.6</v>
          </cell>
        </row>
        <row r="33">
          <cell r="A33" t="str">
            <v>1835711</v>
          </cell>
          <cell r="B33" t="str">
            <v>广州威尼国际酒店</v>
          </cell>
          <cell r="C33" t="str">
            <v/>
          </cell>
          <cell r="D33" t="str">
            <v>2007170002</v>
          </cell>
          <cell r="E33" t="str">
            <v/>
          </cell>
          <cell r="F33" t="str">
            <v>306.6</v>
          </cell>
          <cell r="G33" t="str">
            <v>RMB</v>
          </cell>
          <cell r="H33" t="str">
            <v>1</v>
          </cell>
          <cell r="I33" t="str">
            <v>306.6</v>
          </cell>
        </row>
        <row r="34">
          <cell r="A34" t="str">
            <v>1835296</v>
          </cell>
          <cell r="B34" t="str">
            <v>广州威尼国际酒店</v>
          </cell>
          <cell r="C34" t="str">
            <v/>
          </cell>
          <cell r="D34" t="str">
            <v>2007160013</v>
          </cell>
          <cell r="E34" t="str">
            <v/>
          </cell>
          <cell r="F34" t="str">
            <v>306.6</v>
          </cell>
          <cell r="G34" t="str">
            <v>RMB</v>
          </cell>
          <cell r="H34" t="str">
            <v>1</v>
          </cell>
          <cell r="I34" t="str">
            <v>306.6</v>
          </cell>
        </row>
        <row r="35">
          <cell r="A35" t="str">
            <v>1835228</v>
          </cell>
          <cell r="B35" t="str">
            <v>广州威尼国际酒店</v>
          </cell>
          <cell r="C35" t="str">
            <v/>
          </cell>
          <cell r="D35" t="str">
            <v>2007170002</v>
          </cell>
          <cell r="E35" t="str">
            <v/>
          </cell>
          <cell r="F35" t="str">
            <v>306.6</v>
          </cell>
          <cell r="G35" t="str">
            <v>RMB</v>
          </cell>
          <cell r="H35" t="str">
            <v>1</v>
          </cell>
          <cell r="I35" t="str">
            <v>306.6</v>
          </cell>
        </row>
        <row r="36">
          <cell r="A36" t="str">
            <v>1835746</v>
          </cell>
          <cell r="B36" t="str">
            <v>广州威尼国际酒店</v>
          </cell>
          <cell r="C36" t="str">
            <v/>
          </cell>
          <cell r="D36" t="str">
            <v>2007180010</v>
          </cell>
          <cell r="E36" t="str">
            <v/>
          </cell>
          <cell r="F36" t="str">
            <v>348.6</v>
          </cell>
          <cell r="G36" t="str">
            <v>RMB</v>
          </cell>
          <cell r="H36" t="str">
            <v>1</v>
          </cell>
          <cell r="I36" t="str">
            <v>348.6</v>
          </cell>
        </row>
        <row r="37">
          <cell r="A37" t="str">
            <v>1834736</v>
          </cell>
          <cell r="B37" t="str">
            <v>广州威尼国际酒店</v>
          </cell>
          <cell r="C37" t="str">
            <v/>
          </cell>
          <cell r="D37" t="str">
            <v>2007150014</v>
          </cell>
          <cell r="E37" t="str">
            <v/>
          </cell>
          <cell r="F37" t="str">
            <v>919.8</v>
          </cell>
          <cell r="G37" t="str">
            <v>RMB</v>
          </cell>
          <cell r="H37" t="str">
            <v>1</v>
          </cell>
          <cell r="I37" t="str">
            <v>919.8</v>
          </cell>
        </row>
        <row r="38">
          <cell r="A38" t="str">
            <v>1835735</v>
          </cell>
          <cell r="B38" t="str">
            <v>广州威尼国际酒店</v>
          </cell>
          <cell r="C38" t="str">
            <v/>
          </cell>
          <cell r="D38" t="str">
            <v>2007180009</v>
          </cell>
          <cell r="E38" t="str">
            <v/>
          </cell>
          <cell r="F38" t="str">
            <v>306.6</v>
          </cell>
          <cell r="G38" t="str">
            <v>RMB</v>
          </cell>
          <cell r="H38" t="str">
            <v>1</v>
          </cell>
          <cell r="I38" t="str">
            <v>306.6</v>
          </cell>
        </row>
        <row r="39">
          <cell r="A39" t="str">
            <v>1835752</v>
          </cell>
          <cell r="B39" t="str">
            <v>广州威尼国际酒店</v>
          </cell>
          <cell r="C39" t="str">
            <v/>
          </cell>
          <cell r="D39" t="str">
            <v>2007180011</v>
          </cell>
          <cell r="E39" t="str">
            <v/>
          </cell>
          <cell r="F39" t="str">
            <v>306.6</v>
          </cell>
          <cell r="G39" t="str">
            <v>RMB</v>
          </cell>
          <cell r="H39" t="str">
            <v>1</v>
          </cell>
          <cell r="I39" t="str">
            <v>306.6</v>
          </cell>
        </row>
        <row r="40">
          <cell r="A40" t="str">
            <v>1835761</v>
          </cell>
          <cell r="B40" t="str">
            <v>广州威尼国际酒店</v>
          </cell>
          <cell r="C40" t="str">
            <v/>
          </cell>
          <cell r="D40" t="str">
            <v>2007180015</v>
          </cell>
          <cell r="E40" t="str">
            <v/>
          </cell>
          <cell r="F40" t="str">
            <v>306.6</v>
          </cell>
          <cell r="G40" t="str">
            <v>RMB</v>
          </cell>
          <cell r="H40" t="str">
            <v>1</v>
          </cell>
          <cell r="I40" t="str">
            <v>306.6</v>
          </cell>
        </row>
        <row r="41">
          <cell r="A41" t="str">
            <v>1834702</v>
          </cell>
          <cell r="B41" t="str">
            <v>广州威尼国际酒店</v>
          </cell>
          <cell r="C41" t="str">
            <v/>
          </cell>
          <cell r="D41" t="str">
            <v>2007150013</v>
          </cell>
          <cell r="E41" t="str">
            <v/>
          </cell>
          <cell r="F41" t="str">
            <v>306.6</v>
          </cell>
          <cell r="G41" t="str">
            <v>RMB</v>
          </cell>
          <cell r="H41" t="str">
            <v>1</v>
          </cell>
          <cell r="I41" t="str">
            <v>306.6</v>
          </cell>
        </row>
        <row r="42">
          <cell r="A42" t="str">
            <v>1835320</v>
          </cell>
          <cell r="B42" t="str">
            <v>广州威尼国际酒店</v>
          </cell>
          <cell r="C42" t="str">
            <v/>
          </cell>
          <cell r="D42" t="str">
            <v>2007170006</v>
          </cell>
          <cell r="E42" t="str">
            <v/>
          </cell>
          <cell r="F42" t="str">
            <v>306.6</v>
          </cell>
          <cell r="G42" t="str">
            <v>RMB</v>
          </cell>
          <cell r="H42" t="str">
            <v>1</v>
          </cell>
          <cell r="I42" t="str">
            <v>306.6</v>
          </cell>
        </row>
        <row r="43">
          <cell r="A43" t="str">
            <v>1834184</v>
          </cell>
          <cell r="B43" t="str">
            <v>广州威尼国际酒店</v>
          </cell>
          <cell r="C43" t="str">
            <v/>
          </cell>
          <cell r="D43" t="str">
            <v>2007140017</v>
          </cell>
          <cell r="E43" t="str">
            <v/>
          </cell>
          <cell r="F43" t="str">
            <v>697.2</v>
          </cell>
          <cell r="G43" t="str">
            <v>RMB</v>
          </cell>
          <cell r="H43" t="str">
            <v>1</v>
          </cell>
          <cell r="I43" t="str">
            <v>697.2</v>
          </cell>
        </row>
        <row r="44">
          <cell r="A44" t="str">
            <v>1830063</v>
          </cell>
          <cell r="B44" t="str">
            <v>广州威尼国际酒店</v>
          </cell>
          <cell r="C44" t="str">
            <v/>
          </cell>
          <cell r="D44" t="str">
            <v>2007060007</v>
          </cell>
          <cell r="E44" t="str">
            <v/>
          </cell>
          <cell r="F44" t="str">
            <v>798</v>
          </cell>
          <cell r="G44" t="str">
            <v>RMB</v>
          </cell>
          <cell r="H44" t="str">
            <v>1</v>
          </cell>
          <cell r="I44" t="str">
            <v>798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217"/>
  <sheetViews>
    <sheetView tabSelected="1" topLeftCell="A200" workbookViewId="0">
      <selection activeCell="E222" sqref="E222"/>
    </sheetView>
  </sheetViews>
  <sheetFormatPr defaultColWidth="9" defaultRowHeight="13.5" outlineLevelCol="6"/>
  <cols>
    <col min="1" max="1" width="18.275" style="6" customWidth="1"/>
    <col min="2" max="2" width="13.875" style="6" customWidth="1"/>
    <col min="3" max="3" width="15.75" style="6" customWidth="1"/>
    <col min="4" max="4" width="18" style="7" customWidth="1"/>
    <col min="5" max="5" width="15.125" style="8" customWidth="1"/>
    <col min="6" max="6" width="27.25" style="9" customWidth="1"/>
  </cols>
  <sheetData>
    <row r="3" spans="1:6">
      <c r="A3" s="10" t="s">
        <v>0</v>
      </c>
      <c r="B3" s="10"/>
      <c r="C3" s="10"/>
      <c r="D3" s="11"/>
      <c r="E3" s="12" t="s">
        <v>1</v>
      </c>
      <c r="F3" s="13"/>
    </row>
    <row r="4" spans="1:6">
      <c r="A4" s="10" t="s">
        <v>2</v>
      </c>
      <c r="B4" s="10"/>
      <c r="C4" s="10"/>
      <c r="D4" s="11"/>
      <c r="E4" s="12" t="s">
        <v>3</v>
      </c>
      <c r="F4" s="9" t="s">
        <v>4</v>
      </c>
    </row>
    <row r="5" spans="1:6">
      <c r="A5" s="6" t="s">
        <v>5</v>
      </c>
      <c r="C5" s="10"/>
      <c r="D5" s="11"/>
      <c r="E5" s="12" t="s">
        <v>6</v>
      </c>
      <c r="F5" s="13"/>
    </row>
    <row r="6" spans="1:6">
      <c r="A6" s="10" t="s">
        <v>7</v>
      </c>
      <c r="B6" s="10"/>
      <c r="C6" s="10"/>
      <c r="D6" s="11"/>
      <c r="E6" s="12" t="s">
        <v>8</v>
      </c>
      <c r="F6" s="9" t="s">
        <v>9</v>
      </c>
    </row>
    <row r="7" spans="3:6">
      <c r="C7" s="10"/>
      <c r="D7" s="11"/>
      <c r="E7" s="12" t="s">
        <v>10</v>
      </c>
      <c r="F7" s="13"/>
    </row>
    <row r="8" spans="1:6">
      <c r="A8" s="10"/>
      <c r="B8" s="10"/>
      <c r="C8" s="10"/>
      <c r="D8" s="11"/>
      <c r="E8" s="12" t="s">
        <v>11</v>
      </c>
      <c r="F8" s="14" t="s">
        <v>12</v>
      </c>
    </row>
    <row r="9" spans="3:6">
      <c r="C9" s="10"/>
      <c r="D9" s="11"/>
      <c r="E9" s="12" t="s">
        <v>13</v>
      </c>
      <c r="F9" s="13"/>
    </row>
    <row r="10" spans="1:6">
      <c r="A10" s="10" t="s">
        <v>14</v>
      </c>
      <c r="B10" s="10"/>
      <c r="C10" s="10"/>
      <c r="D10" s="11"/>
      <c r="E10" s="12" t="s">
        <v>15</v>
      </c>
      <c r="F10" s="13"/>
    </row>
    <row r="11" spans="1:6">
      <c r="A11" s="15" t="s">
        <v>16</v>
      </c>
      <c r="B11" s="15"/>
      <c r="C11" s="15"/>
      <c r="D11" s="16"/>
      <c r="E11" s="17"/>
      <c r="F11" s="18"/>
    </row>
    <row r="12" spans="1:6">
      <c r="A12" s="15" t="s">
        <v>17</v>
      </c>
      <c r="B12" s="15"/>
      <c r="C12" s="15"/>
      <c r="D12" s="16"/>
      <c r="E12" s="12" t="s">
        <v>18</v>
      </c>
      <c r="F12" s="18"/>
    </row>
    <row r="13" spans="1:6">
      <c r="A13" s="10"/>
      <c r="B13" s="10"/>
      <c r="C13" s="10"/>
      <c r="D13" s="11"/>
      <c r="E13" s="12" t="s">
        <v>19</v>
      </c>
      <c r="F13" s="19"/>
    </row>
    <row r="14" spans="1:6">
      <c r="A14" s="10"/>
      <c r="B14" s="10"/>
      <c r="C14" s="10"/>
      <c r="D14" s="11"/>
      <c r="E14" s="12" t="s">
        <v>20</v>
      </c>
      <c r="F14" s="20" t="s">
        <v>21</v>
      </c>
    </row>
    <row r="15" spans="1:6">
      <c r="A15" s="10"/>
      <c r="B15" s="10"/>
      <c r="C15" s="10"/>
      <c r="D15" s="11"/>
      <c r="E15" s="12" t="s">
        <v>22</v>
      </c>
      <c r="F15" s="20"/>
    </row>
    <row r="16" spans="1:6">
      <c r="A16" s="10"/>
      <c r="B16" s="10"/>
      <c r="C16" s="10"/>
      <c r="D16" s="11"/>
      <c r="E16" s="12" t="s">
        <v>23</v>
      </c>
      <c r="F16" s="13"/>
    </row>
    <row r="17" spans="1:6">
      <c r="A17" s="10"/>
      <c r="B17" s="10"/>
      <c r="C17" s="10"/>
      <c r="D17" s="11"/>
      <c r="E17" s="12" t="s">
        <v>24</v>
      </c>
      <c r="F17" s="19"/>
    </row>
    <row r="18" ht="1.5" customHeight="1" spans="1:6">
      <c r="A18" s="10"/>
      <c r="B18" s="10"/>
      <c r="C18" s="10"/>
      <c r="D18" s="11"/>
      <c r="E18" s="12"/>
      <c r="F18" s="13"/>
    </row>
    <row r="19" ht="14.25" hidden="1" spans="1:6">
      <c r="A19" s="21"/>
      <c r="B19" s="21"/>
      <c r="C19" s="21"/>
      <c r="D19" s="22"/>
      <c r="E19" s="23"/>
      <c r="F19" s="24"/>
    </row>
    <row r="20" spans="1:6">
      <c r="A20" s="25" t="s">
        <v>25</v>
      </c>
      <c r="B20" s="26"/>
      <c r="C20" s="27" t="s">
        <v>26</v>
      </c>
      <c r="D20" s="28" t="s">
        <v>27</v>
      </c>
      <c r="E20" s="29" t="s">
        <v>28</v>
      </c>
      <c r="F20" s="30" t="s">
        <v>29</v>
      </c>
    </row>
    <row r="21" spans="1:6">
      <c r="A21" s="31" t="s">
        <v>30</v>
      </c>
      <c r="B21" s="32" t="s">
        <v>31</v>
      </c>
      <c r="C21" s="33" t="s">
        <v>32</v>
      </c>
      <c r="D21" s="34" t="s">
        <v>33</v>
      </c>
      <c r="E21" s="35" t="s">
        <v>34</v>
      </c>
      <c r="F21" s="36" t="s">
        <v>35</v>
      </c>
    </row>
    <row r="22" spans="1:7">
      <c r="A22" s="37">
        <v>44027</v>
      </c>
      <c r="B22" s="37">
        <v>44028</v>
      </c>
      <c r="C22" s="33">
        <v>1111</v>
      </c>
      <c r="D22" s="34" t="s">
        <v>36</v>
      </c>
      <c r="E22" s="38">
        <v>306.6</v>
      </c>
      <c r="F22" s="39" t="s">
        <v>37</v>
      </c>
      <c r="G22" t="str">
        <f>VLOOKUP(F22,[2]应付款管理!$A$1:$I$44,9,0)</f>
        <v>306.6</v>
      </c>
    </row>
    <row r="23" spans="1:7">
      <c r="A23" s="37">
        <v>44027</v>
      </c>
      <c r="B23" s="37">
        <v>44028</v>
      </c>
      <c r="C23" s="33">
        <v>1112</v>
      </c>
      <c r="D23" s="34" t="s">
        <v>38</v>
      </c>
      <c r="E23" s="38">
        <v>921.2</v>
      </c>
      <c r="F23" s="39" t="s">
        <v>39</v>
      </c>
      <c r="G23" t="str">
        <f>VLOOKUP(F23,[2]应付款管理!$A$1:$I$44,9,0)</f>
        <v>921.2</v>
      </c>
    </row>
    <row r="24" spans="1:7">
      <c r="A24" s="37">
        <v>44027</v>
      </c>
      <c r="B24" s="37">
        <v>44028</v>
      </c>
      <c r="C24" s="33">
        <v>1021</v>
      </c>
      <c r="D24" s="34" t="s">
        <v>40</v>
      </c>
      <c r="E24" s="38">
        <v>613.2</v>
      </c>
      <c r="F24" s="39" t="s">
        <v>41</v>
      </c>
      <c r="G24" t="e">
        <f>VLOOKUP(F24,[2]应付款管理!$A$1:$I$44,9,0)</f>
        <v>#N/A</v>
      </c>
    </row>
    <row r="25" spans="1:7">
      <c r="A25" s="37">
        <v>44027</v>
      </c>
      <c r="B25" s="37">
        <v>44028</v>
      </c>
      <c r="C25" s="33">
        <v>922</v>
      </c>
      <c r="D25" s="34" t="s">
        <v>42</v>
      </c>
      <c r="E25" s="38">
        <v>306.6</v>
      </c>
      <c r="F25" s="39" t="s">
        <v>43</v>
      </c>
      <c r="G25" t="str">
        <f>VLOOKUP(F25,[2]应付款管理!$A$1:$I$44,9,0)</f>
        <v>306.6</v>
      </c>
    </row>
    <row r="26" spans="1:7">
      <c r="A26" s="37">
        <v>44027</v>
      </c>
      <c r="B26" s="37">
        <v>44028</v>
      </c>
      <c r="C26" s="32">
        <v>921</v>
      </c>
      <c r="D26" s="34" t="s">
        <v>44</v>
      </c>
      <c r="E26" s="35">
        <v>1226.4</v>
      </c>
      <c r="F26" s="39" t="s">
        <v>45</v>
      </c>
      <c r="G26" t="str">
        <f>VLOOKUP(F26,[2]应付款管理!$A$1:$I$44,9,0)</f>
        <v>1226.4</v>
      </c>
    </row>
    <row r="27" spans="1:7">
      <c r="A27" s="37">
        <v>44027</v>
      </c>
      <c r="B27" s="37">
        <v>44028</v>
      </c>
      <c r="C27" s="33">
        <v>1220</v>
      </c>
      <c r="D27" s="34" t="s">
        <v>46</v>
      </c>
      <c r="E27" s="35">
        <v>697.2</v>
      </c>
      <c r="F27" s="39" t="s">
        <v>47</v>
      </c>
      <c r="G27" t="str">
        <f>VLOOKUP(F27,[2]应付款管理!$A$1:$I$44,9,0)</f>
        <v>697.2</v>
      </c>
    </row>
    <row r="28" spans="1:7">
      <c r="A28" s="37">
        <v>44028</v>
      </c>
      <c r="B28" s="37">
        <v>44029</v>
      </c>
      <c r="C28" s="33">
        <v>913</v>
      </c>
      <c r="D28" s="40" t="s">
        <v>48</v>
      </c>
      <c r="E28" s="35">
        <v>306.6</v>
      </c>
      <c r="F28" s="39" t="s">
        <v>49</v>
      </c>
      <c r="G28" t="str">
        <f>VLOOKUP(F28,[2]应付款管理!$A$1:$I$44,9,0)</f>
        <v>306.6</v>
      </c>
    </row>
    <row r="29" spans="1:7">
      <c r="A29" s="37">
        <v>44028</v>
      </c>
      <c r="B29" s="37">
        <v>44029</v>
      </c>
      <c r="C29" s="33">
        <v>915</v>
      </c>
      <c r="D29" s="33" t="s">
        <v>50</v>
      </c>
      <c r="E29" s="35">
        <v>613.2</v>
      </c>
      <c r="F29" s="39" t="s">
        <v>51</v>
      </c>
      <c r="G29" t="e">
        <f>VLOOKUP(F29,[2]应付款管理!$A$1:$I$44,9,0)</f>
        <v>#N/A</v>
      </c>
    </row>
    <row r="30" spans="1:7">
      <c r="A30" s="37">
        <v>44028</v>
      </c>
      <c r="B30" s="37">
        <v>44029</v>
      </c>
      <c r="C30" s="33">
        <v>1102</v>
      </c>
      <c r="D30" s="33" t="s">
        <v>52</v>
      </c>
      <c r="E30" s="35">
        <v>613.2</v>
      </c>
      <c r="F30" s="39" t="s">
        <v>53</v>
      </c>
      <c r="G30" t="e">
        <f>VLOOKUP(F30,[2]应付款管理!$A$1:$I$44,9,0)</f>
        <v>#N/A</v>
      </c>
    </row>
    <row r="31" spans="1:7">
      <c r="A31" s="37">
        <v>44028</v>
      </c>
      <c r="B31" s="37">
        <v>44029</v>
      </c>
      <c r="C31" s="33">
        <v>1116</v>
      </c>
      <c r="D31" s="34" t="s">
        <v>54</v>
      </c>
      <c r="E31" s="35">
        <v>613.2</v>
      </c>
      <c r="F31" s="39" t="s">
        <v>55</v>
      </c>
      <c r="G31" t="str">
        <f>VLOOKUP(F31,[2]应付款管理!$A$1:$I$44,9,0)</f>
        <v>1226.4</v>
      </c>
    </row>
    <row r="32" spans="1:7">
      <c r="A32" s="37">
        <v>44028</v>
      </c>
      <c r="B32" s="37">
        <v>44029</v>
      </c>
      <c r="C32" s="33">
        <v>901</v>
      </c>
      <c r="D32" s="32" t="s">
        <v>42</v>
      </c>
      <c r="E32" s="35">
        <v>306.6</v>
      </c>
      <c r="F32" s="39" t="s">
        <v>56</v>
      </c>
      <c r="G32" t="str">
        <f>VLOOKUP(F32,[2]应付款管理!$A$1:$I$44,9,0)</f>
        <v>306.6</v>
      </c>
    </row>
    <row r="33" spans="1:7">
      <c r="A33" s="37">
        <v>44028</v>
      </c>
      <c r="B33" s="37">
        <v>44029</v>
      </c>
      <c r="C33" s="33">
        <v>1017</v>
      </c>
      <c r="D33" s="33" t="s">
        <v>57</v>
      </c>
      <c r="E33" s="35">
        <v>919.8</v>
      </c>
      <c r="F33" s="39" t="s">
        <v>58</v>
      </c>
      <c r="G33" t="e">
        <f>VLOOKUP(F33,[2]应付款管理!$A$1:$I$44,9,0)</f>
        <v>#N/A</v>
      </c>
    </row>
    <row r="34" spans="1:7">
      <c r="A34" s="37">
        <v>44028</v>
      </c>
      <c r="B34" s="37">
        <v>44029</v>
      </c>
      <c r="C34" s="33">
        <v>1012</v>
      </c>
      <c r="D34" s="33" t="s">
        <v>59</v>
      </c>
      <c r="E34" s="35">
        <v>306.6</v>
      </c>
      <c r="F34" s="39" t="s">
        <v>60</v>
      </c>
      <c r="G34" t="str">
        <f>VLOOKUP(F34,[2]应付款管理!$A$1:$I$44,9,0)</f>
        <v>306.6</v>
      </c>
    </row>
    <row r="35" spans="1:7">
      <c r="A35" s="37">
        <v>44028</v>
      </c>
      <c r="B35" s="37">
        <v>44029</v>
      </c>
      <c r="C35" s="33">
        <v>911</v>
      </c>
      <c r="D35" s="34" t="s">
        <v>61</v>
      </c>
      <c r="E35" s="35">
        <v>306.6</v>
      </c>
      <c r="F35" s="39" t="s">
        <v>62</v>
      </c>
      <c r="G35" t="str">
        <f>VLOOKUP(F35,[2]应付款管理!$A$1:$I$44,9,0)</f>
        <v>306.6</v>
      </c>
    </row>
    <row r="36" spans="1:7">
      <c r="A36" s="37">
        <v>44028</v>
      </c>
      <c r="B36" s="37">
        <v>44029</v>
      </c>
      <c r="C36" s="33">
        <v>1011</v>
      </c>
      <c r="D36" s="34" t="s">
        <v>63</v>
      </c>
      <c r="E36" s="35">
        <v>306.6</v>
      </c>
      <c r="F36" s="39" t="s">
        <v>64</v>
      </c>
      <c r="G36" t="str">
        <f>VLOOKUP(F36,[2]应付款管理!$A$1:$I$44,9,0)</f>
        <v>306.6</v>
      </c>
    </row>
    <row r="37" spans="1:7">
      <c r="A37" s="37">
        <v>44030</v>
      </c>
      <c r="B37" s="37">
        <v>44031</v>
      </c>
      <c r="C37" s="33">
        <v>1219</v>
      </c>
      <c r="D37" s="34" t="s">
        <v>65</v>
      </c>
      <c r="E37" s="35">
        <v>306.6</v>
      </c>
      <c r="F37" s="39" t="s">
        <v>66</v>
      </c>
      <c r="G37" t="str">
        <f>VLOOKUP(F37,[2]应付款管理!$A$1:$I$44,9,0)</f>
        <v>306.6</v>
      </c>
    </row>
    <row r="38" spans="1:7">
      <c r="A38" s="37">
        <v>44030</v>
      </c>
      <c r="B38" s="37">
        <v>44031</v>
      </c>
      <c r="C38" s="33">
        <v>912</v>
      </c>
      <c r="D38" s="34" t="s">
        <v>67</v>
      </c>
      <c r="E38" s="35">
        <v>306.6</v>
      </c>
      <c r="F38" s="39" t="s">
        <v>68</v>
      </c>
      <c r="G38" t="str">
        <f>VLOOKUP(F38,[2]应付款管理!$A$1:$I$44,9,0)</f>
        <v>306.6</v>
      </c>
    </row>
    <row r="39" spans="1:7">
      <c r="A39" s="37">
        <v>44030</v>
      </c>
      <c r="B39" s="37">
        <v>44031</v>
      </c>
      <c r="C39" s="33">
        <v>1022</v>
      </c>
      <c r="D39" s="34" t="s">
        <v>69</v>
      </c>
      <c r="E39" s="35">
        <v>306.6</v>
      </c>
      <c r="F39" s="39" t="s">
        <v>70</v>
      </c>
      <c r="G39" t="str">
        <f>VLOOKUP(F39,[2]应付款管理!$A$1:$I$44,9,0)</f>
        <v>306.6</v>
      </c>
    </row>
    <row r="40" spans="1:7">
      <c r="A40" s="37">
        <v>44030</v>
      </c>
      <c r="B40" s="37">
        <v>44031</v>
      </c>
      <c r="C40" s="33">
        <v>1121</v>
      </c>
      <c r="D40" s="34" t="s">
        <v>71</v>
      </c>
      <c r="E40" s="35">
        <v>306.6</v>
      </c>
      <c r="F40" s="39" t="s">
        <v>72</v>
      </c>
      <c r="G40" t="str">
        <f>VLOOKUP(F40,[2]应付款管理!$A$1:$I$44,9,0)</f>
        <v>306.6</v>
      </c>
    </row>
    <row r="41" spans="1:7">
      <c r="A41" s="37">
        <v>44030</v>
      </c>
      <c r="B41" s="37">
        <v>44031</v>
      </c>
      <c r="C41" s="33">
        <v>921</v>
      </c>
      <c r="D41" s="34" t="s">
        <v>73</v>
      </c>
      <c r="E41" s="35">
        <v>306.6</v>
      </c>
      <c r="F41" s="39" t="s">
        <v>74</v>
      </c>
      <c r="G41" t="str">
        <f>VLOOKUP(F41,[2]应付款管理!$A$1:$I$44,9,0)</f>
        <v>306.6</v>
      </c>
    </row>
    <row r="42" spans="1:7">
      <c r="A42" s="37">
        <v>44030</v>
      </c>
      <c r="B42" s="37">
        <v>44031</v>
      </c>
      <c r="C42" s="41" t="s">
        <v>75</v>
      </c>
      <c r="D42" s="33" t="s">
        <v>76</v>
      </c>
      <c r="E42" s="35">
        <v>306.6</v>
      </c>
      <c r="F42" s="39" t="s">
        <v>77</v>
      </c>
      <c r="G42" t="str">
        <f>VLOOKUP(F42,[2]应付款管理!$A$1:$I$44,9,0)</f>
        <v>306.6</v>
      </c>
    </row>
    <row r="43" spans="1:7">
      <c r="A43" s="37">
        <v>44030</v>
      </c>
      <c r="B43" s="37">
        <v>44031</v>
      </c>
      <c r="C43" s="33">
        <v>901</v>
      </c>
      <c r="D43" s="33" t="s">
        <v>78</v>
      </c>
      <c r="E43" s="35">
        <v>306.6</v>
      </c>
      <c r="F43" s="39" t="s">
        <v>79</v>
      </c>
      <c r="G43" t="str">
        <f>VLOOKUP(F43,[2]应付款管理!$A$1:$I$44,9,0)</f>
        <v>306.6</v>
      </c>
    </row>
    <row r="44" spans="1:7">
      <c r="A44" s="37">
        <v>44030</v>
      </c>
      <c r="B44" s="37">
        <v>44031</v>
      </c>
      <c r="C44" s="33">
        <v>1218</v>
      </c>
      <c r="D44" s="34" t="s">
        <v>80</v>
      </c>
      <c r="E44" s="35">
        <v>306.6</v>
      </c>
      <c r="F44" s="39" t="s">
        <v>81</v>
      </c>
      <c r="G44" t="str">
        <f>VLOOKUP(F44,[2]应付款管理!$A$1:$I$44,9,0)</f>
        <v>306.6</v>
      </c>
    </row>
    <row r="45" spans="1:7">
      <c r="A45" s="37">
        <v>44030</v>
      </c>
      <c r="B45" s="37">
        <v>44031</v>
      </c>
      <c r="C45" s="33">
        <v>1211</v>
      </c>
      <c r="D45" s="34" t="s">
        <v>82</v>
      </c>
      <c r="E45" s="35">
        <v>613.2</v>
      </c>
      <c r="F45" s="39" t="s">
        <v>83</v>
      </c>
      <c r="G45" t="e">
        <f>VLOOKUP(F45,[2]应付款管理!$A$1:$I$44,9,0)</f>
        <v>#N/A</v>
      </c>
    </row>
    <row r="46" spans="1:7">
      <c r="A46" s="37">
        <v>44030</v>
      </c>
      <c r="B46" s="37">
        <v>44031</v>
      </c>
      <c r="C46" s="33">
        <v>1016</v>
      </c>
      <c r="D46" s="33" t="s">
        <v>84</v>
      </c>
      <c r="E46" s="35">
        <v>306.6</v>
      </c>
      <c r="F46" s="39" t="s">
        <v>85</v>
      </c>
      <c r="G46" t="str">
        <f>VLOOKUP(F46,[2]应付款管理!$A$1:$I$44,9,0)</f>
        <v>306.6</v>
      </c>
    </row>
    <row r="47" spans="1:7">
      <c r="A47" s="37">
        <v>44030</v>
      </c>
      <c r="B47" s="37">
        <v>44031</v>
      </c>
      <c r="C47" s="33">
        <v>901</v>
      </c>
      <c r="D47" s="33" t="s">
        <v>86</v>
      </c>
      <c r="E47" s="35">
        <v>306.6</v>
      </c>
      <c r="F47" s="39" t="s">
        <v>87</v>
      </c>
      <c r="G47" t="str">
        <f>VLOOKUP(F47,[2]应付款管理!$A$1:$I$44,9,0)</f>
        <v>306.6</v>
      </c>
    </row>
    <row r="48" spans="1:7">
      <c r="A48" s="37">
        <v>44030</v>
      </c>
      <c r="B48" s="37">
        <v>44031</v>
      </c>
      <c r="C48" s="33">
        <v>1007</v>
      </c>
      <c r="D48" s="34" t="s">
        <v>88</v>
      </c>
      <c r="E48" s="35">
        <v>348.6</v>
      </c>
      <c r="F48" s="39" t="s">
        <v>89</v>
      </c>
      <c r="G48" t="str">
        <f>VLOOKUP(F48,[2]应付款管理!$A$1:$I$44,9,0)</f>
        <v>348.6</v>
      </c>
    </row>
    <row r="49" spans="1:7">
      <c r="A49" s="37">
        <v>44030</v>
      </c>
      <c r="B49" s="37">
        <v>44031</v>
      </c>
      <c r="C49" s="33">
        <v>1203</v>
      </c>
      <c r="D49" s="34" t="s">
        <v>90</v>
      </c>
      <c r="E49" s="35">
        <v>919.8</v>
      </c>
      <c r="F49" s="39" t="s">
        <v>91</v>
      </c>
      <c r="G49" t="e">
        <f>VLOOKUP(F49,[2]应付款管理!$A$1:$I$44,9,0)</f>
        <v>#N/A</v>
      </c>
    </row>
    <row r="50" spans="1:7">
      <c r="A50" s="37">
        <v>44030</v>
      </c>
      <c r="B50" s="37">
        <v>44031</v>
      </c>
      <c r="C50" s="33">
        <v>1008</v>
      </c>
      <c r="D50" s="34" t="s">
        <v>92</v>
      </c>
      <c r="E50" s="35">
        <v>798</v>
      </c>
      <c r="F50" s="39" t="s">
        <v>93</v>
      </c>
      <c r="G50" t="str">
        <f>VLOOKUP(F50,[2]应付款管理!$A$1:$I$44,9,0)</f>
        <v>798</v>
      </c>
    </row>
    <row r="51" spans="1:7">
      <c r="A51" s="37">
        <v>44030</v>
      </c>
      <c r="B51" s="37">
        <v>44031</v>
      </c>
      <c r="C51" s="41" t="s">
        <v>94</v>
      </c>
      <c r="D51" s="34" t="s">
        <v>95</v>
      </c>
      <c r="E51" s="42">
        <v>798</v>
      </c>
      <c r="F51" s="43" t="s">
        <v>96</v>
      </c>
      <c r="G51" t="str">
        <f>VLOOKUP(F51,[2]应付款管理!$A$1:$I$44,9,0)</f>
        <v>798</v>
      </c>
    </row>
    <row r="52" spans="1:7">
      <c r="A52" s="37">
        <v>44030</v>
      </c>
      <c r="B52" s="37">
        <v>44031</v>
      </c>
      <c r="C52" s="33">
        <v>1011</v>
      </c>
      <c r="D52" s="34" t="s">
        <v>97</v>
      </c>
      <c r="E52" s="38">
        <v>613.2</v>
      </c>
      <c r="F52" s="39" t="s">
        <v>98</v>
      </c>
      <c r="G52" t="e">
        <f>VLOOKUP(F52,[2]应付款管理!$A$1:$I$44,9,0)</f>
        <v>#N/A</v>
      </c>
    </row>
    <row r="53" spans="1:7">
      <c r="A53" s="37">
        <v>44030</v>
      </c>
      <c r="B53" s="37">
        <v>44031</v>
      </c>
      <c r="C53" s="33">
        <v>1022</v>
      </c>
      <c r="D53" s="34" t="s">
        <v>99</v>
      </c>
      <c r="E53" s="38">
        <v>306.6</v>
      </c>
      <c r="F53" s="39" t="s">
        <v>100</v>
      </c>
      <c r="G53" t="str">
        <f>VLOOKUP(F53,[2]应付款管理!$A$1:$I$44,9,0)</f>
        <v>306.6</v>
      </c>
    </row>
    <row r="54" spans="1:7">
      <c r="A54" s="37">
        <v>44030</v>
      </c>
      <c r="B54" s="37">
        <v>44031</v>
      </c>
      <c r="C54" s="33">
        <v>1021</v>
      </c>
      <c r="D54" s="34" t="s">
        <v>101</v>
      </c>
      <c r="E54" s="38">
        <v>306.6</v>
      </c>
      <c r="F54" s="39" t="s">
        <v>102</v>
      </c>
      <c r="G54" t="str">
        <f>VLOOKUP(F54,[2]应付款管理!$A$1:$I$44,9,0)</f>
        <v>306.6</v>
      </c>
    </row>
    <row r="55" spans="1:7">
      <c r="A55" s="37">
        <v>44030</v>
      </c>
      <c r="B55" s="37">
        <v>44031</v>
      </c>
      <c r="C55" s="33">
        <v>1117</v>
      </c>
      <c r="D55" s="34" t="s">
        <v>103</v>
      </c>
      <c r="E55" s="38">
        <v>919.8</v>
      </c>
      <c r="F55" s="39" t="s">
        <v>104</v>
      </c>
      <c r="G55" t="str">
        <f>VLOOKUP(F55,[2]应付款管理!$A$1:$I$44,9,0)</f>
        <v>919.8</v>
      </c>
    </row>
    <row r="56" spans="1:7">
      <c r="A56" s="37">
        <v>44030</v>
      </c>
      <c r="B56" s="37">
        <v>44031</v>
      </c>
      <c r="C56" s="44">
        <v>1001</v>
      </c>
      <c r="D56" s="45" t="s">
        <v>105</v>
      </c>
      <c r="E56" s="46">
        <v>306.6</v>
      </c>
      <c r="F56" s="43" t="s">
        <v>106</v>
      </c>
      <c r="G56" t="str">
        <f>VLOOKUP(F56,[2]应付款管理!$A$1:$I$44,9,0)</f>
        <v>306.6</v>
      </c>
    </row>
    <row r="57" ht="14.25" spans="1:6">
      <c r="A57" s="47" t="s">
        <v>107</v>
      </c>
      <c r="B57" s="48"/>
      <c r="C57" s="49"/>
      <c r="D57" s="50"/>
      <c r="E57" s="51">
        <f>SUM(E22:E56)</f>
        <v>17360</v>
      </c>
      <c r="F57" s="52"/>
    </row>
    <row r="58" spans="1:6">
      <c r="A58" s="10" t="s">
        <v>108</v>
      </c>
      <c r="B58" s="10"/>
      <c r="C58" s="10"/>
      <c r="D58" s="53"/>
      <c r="E58" s="12"/>
      <c r="F58" s="10"/>
    </row>
    <row r="59" spans="1:6">
      <c r="A59" s="6" t="s">
        <v>109</v>
      </c>
      <c r="C59" s="10"/>
      <c r="D59" s="53"/>
      <c r="E59" s="12"/>
      <c r="F59" s="10">
        <v>17973</v>
      </c>
    </row>
    <row r="60" spans="1:6">
      <c r="A60" s="10"/>
      <c r="B60" s="10"/>
      <c r="C60" s="10"/>
      <c r="D60" s="11"/>
      <c r="E60" s="12"/>
      <c r="F60" s="13"/>
    </row>
    <row r="61" spans="1:6">
      <c r="A61" s="54" t="s">
        <v>110</v>
      </c>
      <c r="B61" s="54"/>
      <c r="C61" s="15"/>
      <c r="D61" s="16"/>
      <c r="E61" s="17"/>
      <c r="F61" s="13">
        <f>F59-E57</f>
        <v>613</v>
      </c>
    </row>
    <row r="62" spans="1:6">
      <c r="A62" s="10"/>
      <c r="B62" s="10"/>
      <c r="C62" s="10"/>
      <c r="D62" s="11"/>
      <c r="E62" s="12"/>
      <c r="F62" s="13"/>
    </row>
    <row r="63" spans="1:6">
      <c r="A63" s="25" t="s">
        <v>25</v>
      </c>
      <c r="B63" s="26"/>
      <c r="C63" s="27" t="s">
        <v>26</v>
      </c>
      <c r="D63" s="28" t="s">
        <v>27</v>
      </c>
      <c r="E63" s="29" t="s">
        <v>28</v>
      </c>
      <c r="F63" s="30" t="s">
        <v>29</v>
      </c>
    </row>
    <row r="64" spans="1:6">
      <c r="A64" s="31" t="s">
        <v>30</v>
      </c>
      <c r="B64" s="32" t="s">
        <v>31</v>
      </c>
      <c r="C64" s="33" t="s">
        <v>32</v>
      </c>
      <c r="D64" s="34" t="s">
        <v>33</v>
      </c>
      <c r="E64" s="35" t="s">
        <v>34</v>
      </c>
      <c r="F64" s="36" t="s">
        <v>35</v>
      </c>
    </row>
    <row r="65" spans="1:6">
      <c r="A65" s="37">
        <v>44034</v>
      </c>
      <c r="B65" s="37">
        <v>44035</v>
      </c>
      <c r="C65" s="33">
        <v>1002</v>
      </c>
      <c r="D65" s="40" t="s">
        <v>111</v>
      </c>
      <c r="E65" s="38">
        <v>306.6</v>
      </c>
      <c r="F65" s="39" t="s">
        <v>112</v>
      </c>
    </row>
    <row r="66" spans="1:6">
      <c r="A66" s="37">
        <v>44034</v>
      </c>
      <c r="B66" s="37">
        <v>44035</v>
      </c>
      <c r="C66" s="33">
        <v>1206</v>
      </c>
      <c r="D66" s="40" t="s">
        <v>113</v>
      </c>
      <c r="E66" s="38">
        <v>306.6</v>
      </c>
      <c r="F66" s="39" t="s">
        <v>114</v>
      </c>
    </row>
    <row r="67" spans="1:6">
      <c r="A67" s="37">
        <v>44034</v>
      </c>
      <c r="B67" s="37">
        <v>44035</v>
      </c>
      <c r="C67" s="33">
        <v>1203</v>
      </c>
      <c r="D67" s="40" t="s">
        <v>115</v>
      </c>
      <c r="E67" s="38">
        <v>613.2</v>
      </c>
      <c r="F67" s="39" t="s">
        <v>116</v>
      </c>
    </row>
    <row r="68" spans="1:6">
      <c r="A68" s="37">
        <v>44034</v>
      </c>
      <c r="B68" s="37">
        <v>44035</v>
      </c>
      <c r="C68" s="55">
        <v>1016</v>
      </c>
      <c r="D68" s="56" t="s">
        <v>117</v>
      </c>
      <c r="E68" s="38">
        <v>390.6</v>
      </c>
      <c r="F68" s="57" t="s">
        <v>118</v>
      </c>
    </row>
    <row r="69" spans="1:6">
      <c r="A69" s="37">
        <v>44034</v>
      </c>
      <c r="B69" s="37">
        <v>44035</v>
      </c>
      <c r="C69" s="58">
        <v>915</v>
      </c>
      <c r="D69" s="59" t="s">
        <v>119</v>
      </c>
      <c r="E69" s="60">
        <v>1839.6</v>
      </c>
      <c r="F69" s="57" t="s">
        <v>120</v>
      </c>
    </row>
    <row r="70" spans="1:6">
      <c r="A70" s="37">
        <v>44034</v>
      </c>
      <c r="B70" s="37">
        <v>44035</v>
      </c>
      <c r="C70" s="33">
        <v>921</v>
      </c>
      <c r="D70" s="32" t="s">
        <v>121</v>
      </c>
      <c r="E70" s="35">
        <v>306.6</v>
      </c>
      <c r="F70" s="39" t="s">
        <v>122</v>
      </c>
    </row>
    <row r="71" spans="1:6">
      <c r="A71" s="37">
        <v>44034</v>
      </c>
      <c r="B71" s="37">
        <v>44035</v>
      </c>
      <c r="C71" s="32">
        <v>922</v>
      </c>
      <c r="D71" s="34" t="s">
        <v>123</v>
      </c>
      <c r="E71" s="35">
        <v>306.6</v>
      </c>
      <c r="F71" s="61" t="s">
        <v>124</v>
      </c>
    </row>
    <row r="72" spans="1:6">
      <c r="A72" s="37">
        <v>44034</v>
      </c>
      <c r="B72" s="37">
        <v>44035</v>
      </c>
      <c r="C72" s="33">
        <v>1012</v>
      </c>
      <c r="D72" s="34" t="s">
        <v>125</v>
      </c>
      <c r="E72" s="35">
        <v>306.6</v>
      </c>
      <c r="F72" s="39" t="s">
        <v>126</v>
      </c>
    </row>
    <row r="73" spans="1:6">
      <c r="A73" s="37">
        <v>44034</v>
      </c>
      <c r="B73" s="37">
        <v>44035</v>
      </c>
      <c r="C73" s="33">
        <v>810</v>
      </c>
      <c r="D73" s="40" t="s">
        <v>127</v>
      </c>
      <c r="E73" s="35">
        <v>390.6</v>
      </c>
      <c r="F73" s="39" t="s">
        <v>128</v>
      </c>
    </row>
    <row r="74" spans="1:6">
      <c r="A74" s="37">
        <v>44034</v>
      </c>
      <c r="B74" s="37">
        <v>44035</v>
      </c>
      <c r="C74" s="33">
        <v>811</v>
      </c>
      <c r="D74" s="33" t="s">
        <v>129</v>
      </c>
      <c r="E74" s="35">
        <v>306.6</v>
      </c>
      <c r="F74" s="39" t="s">
        <v>130</v>
      </c>
    </row>
    <row r="75" spans="1:6">
      <c r="A75" s="37">
        <v>44034</v>
      </c>
      <c r="B75" s="37">
        <v>44035</v>
      </c>
      <c r="C75" s="33">
        <v>1013</v>
      </c>
      <c r="D75" s="33" t="s">
        <v>131</v>
      </c>
      <c r="E75" s="35">
        <v>919.8</v>
      </c>
      <c r="F75" s="39" t="s">
        <v>132</v>
      </c>
    </row>
    <row r="76" spans="1:6">
      <c r="A76" s="37">
        <v>44034</v>
      </c>
      <c r="B76" s="37">
        <v>44035</v>
      </c>
      <c r="C76" s="33">
        <v>1001</v>
      </c>
      <c r="D76" s="34" t="s">
        <v>133</v>
      </c>
      <c r="E76" s="35">
        <v>919.8</v>
      </c>
      <c r="F76" s="39" t="s">
        <v>134</v>
      </c>
    </row>
    <row r="77" spans="1:6">
      <c r="A77" s="37">
        <v>44034</v>
      </c>
      <c r="B77" s="37">
        <v>44035</v>
      </c>
      <c r="C77" s="33">
        <v>1016</v>
      </c>
      <c r="D77" s="32" t="s">
        <v>135</v>
      </c>
      <c r="E77" s="35">
        <v>306.6</v>
      </c>
      <c r="F77" s="39" t="s">
        <v>136</v>
      </c>
    </row>
    <row r="78" spans="1:6">
      <c r="A78" s="37">
        <v>44034</v>
      </c>
      <c r="B78" s="37">
        <v>44035</v>
      </c>
      <c r="C78" s="62">
        <v>1203</v>
      </c>
      <c r="D78" s="33" t="s">
        <v>137</v>
      </c>
      <c r="E78" s="35">
        <v>306.6</v>
      </c>
      <c r="F78" s="39" t="s">
        <v>138</v>
      </c>
    </row>
    <row r="79" spans="1:6">
      <c r="A79" s="37">
        <v>44034</v>
      </c>
      <c r="B79" s="37">
        <v>44035</v>
      </c>
      <c r="C79" s="33">
        <v>1011</v>
      </c>
      <c r="D79" s="33" t="s">
        <v>139</v>
      </c>
      <c r="E79" s="35">
        <v>306.6</v>
      </c>
      <c r="F79" s="39" t="s">
        <v>140</v>
      </c>
    </row>
    <row r="80" spans="1:6">
      <c r="A80" s="37">
        <v>44034</v>
      </c>
      <c r="B80" s="37">
        <v>44035</v>
      </c>
      <c r="C80" s="33">
        <v>1209</v>
      </c>
      <c r="D80" s="33" t="s">
        <v>141</v>
      </c>
      <c r="E80" s="35">
        <v>306.6</v>
      </c>
      <c r="F80" s="39" t="s">
        <v>142</v>
      </c>
    </row>
    <row r="81" spans="1:6">
      <c r="A81" s="37">
        <v>44034</v>
      </c>
      <c r="B81" s="37">
        <v>44035</v>
      </c>
      <c r="C81" s="33">
        <v>1121</v>
      </c>
      <c r="D81" s="34" t="s">
        <v>143</v>
      </c>
      <c r="E81" s="35">
        <v>306.6</v>
      </c>
      <c r="F81" s="39" t="s">
        <v>144</v>
      </c>
    </row>
    <row r="82" spans="1:6">
      <c r="A82" s="37">
        <v>44034</v>
      </c>
      <c r="B82" s="37">
        <v>44035</v>
      </c>
      <c r="C82" s="33">
        <v>1203</v>
      </c>
      <c r="D82" s="34" t="s">
        <v>145</v>
      </c>
      <c r="E82" s="35">
        <v>390.6</v>
      </c>
      <c r="F82" s="39" t="s">
        <v>146</v>
      </c>
    </row>
    <row r="83" spans="1:6">
      <c r="A83" s="37">
        <v>44034</v>
      </c>
      <c r="B83" s="37">
        <v>44035</v>
      </c>
      <c r="C83" s="33">
        <v>916</v>
      </c>
      <c r="D83" s="34" t="s">
        <v>147</v>
      </c>
      <c r="E83" s="35">
        <v>348.6</v>
      </c>
      <c r="F83" s="39" t="s">
        <v>148</v>
      </c>
    </row>
    <row r="84" spans="1:6">
      <c r="A84" s="37">
        <v>44034</v>
      </c>
      <c r="B84" s="37">
        <v>44035</v>
      </c>
      <c r="C84" s="33">
        <v>1203</v>
      </c>
      <c r="D84" s="34" t="s">
        <v>149</v>
      </c>
      <c r="E84" s="35">
        <v>306.6</v>
      </c>
      <c r="F84" s="39" t="s">
        <v>150</v>
      </c>
    </row>
    <row r="85" spans="1:6">
      <c r="A85" s="37">
        <v>44034</v>
      </c>
      <c r="B85" s="37">
        <v>44035</v>
      </c>
      <c r="C85" s="34">
        <v>1220</v>
      </c>
      <c r="D85" s="34" t="s">
        <v>151</v>
      </c>
      <c r="E85" s="35">
        <v>348.6</v>
      </c>
      <c r="F85" s="39" t="s">
        <v>152</v>
      </c>
    </row>
    <row r="86" spans="1:6">
      <c r="A86" s="37">
        <v>44034</v>
      </c>
      <c r="B86" s="37">
        <v>44035</v>
      </c>
      <c r="C86" s="33">
        <v>911</v>
      </c>
      <c r="D86" s="34" t="s">
        <v>153</v>
      </c>
      <c r="E86" s="35">
        <v>613.2</v>
      </c>
      <c r="F86" s="39" t="s">
        <v>154</v>
      </c>
    </row>
    <row r="87" spans="1:6">
      <c r="A87" s="37">
        <v>44034</v>
      </c>
      <c r="B87" s="37">
        <v>44035</v>
      </c>
      <c r="C87" s="33">
        <v>1110</v>
      </c>
      <c r="D87" s="33" t="s">
        <v>155</v>
      </c>
      <c r="E87" s="63">
        <v>306.6</v>
      </c>
      <c r="F87" s="39" t="s">
        <v>156</v>
      </c>
    </row>
    <row r="88" spans="1:6">
      <c r="A88" s="37">
        <v>44034</v>
      </c>
      <c r="B88" s="37">
        <v>44035</v>
      </c>
      <c r="C88" s="55">
        <v>916</v>
      </c>
      <c r="D88" s="55" t="s">
        <v>157</v>
      </c>
      <c r="E88" s="38">
        <v>306.6</v>
      </c>
      <c r="F88" s="57" t="s">
        <v>158</v>
      </c>
    </row>
    <row r="89" spans="1:6">
      <c r="A89" s="37">
        <v>44034</v>
      </c>
      <c r="B89" s="37">
        <v>44035</v>
      </c>
      <c r="C89" s="33">
        <v>1205</v>
      </c>
      <c r="D89" s="34" t="s">
        <v>159</v>
      </c>
      <c r="E89" s="35">
        <v>306.6</v>
      </c>
      <c r="F89" s="39" t="s">
        <v>160</v>
      </c>
    </row>
    <row r="90" spans="1:6">
      <c r="A90" s="37">
        <v>44034</v>
      </c>
      <c r="B90" s="37">
        <v>44035</v>
      </c>
      <c r="C90" s="33">
        <v>1012</v>
      </c>
      <c r="D90" s="34" t="s">
        <v>161</v>
      </c>
      <c r="E90" s="35">
        <v>306.6</v>
      </c>
      <c r="F90" s="39" t="s">
        <v>162</v>
      </c>
    </row>
    <row r="91" spans="1:6">
      <c r="A91" s="37">
        <v>44034</v>
      </c>
      <c r="B91" s="37">
        <v>44035</v>
      </c>
      <c r="C91" s="32">
        <v>1102</v>
      </c>
      <c r="D91" s="34" t="s">
        <v>163</v>
      </c>
      <c r="E91" s="35">
        <v>306.6</v>
      </c>
      <c r="F91" s="39" t="s">
        <v>164</v>
      </c>
    </row>
    <row r="92" spans="1:6">
      <c r="A92" s="37">
        <v>44034</v>
      </c>
      <c r="B92" s="37">
        <v>44035</v>
      </c>
      <c r="C92" s="32">
        <v>915</v>
      </c>
      <c r="D92" s="34" t="s">
        <v>165</v>
      </c>
      <c r="E92" s="35">
        <v>306.6</v>
      </c>
      <c r="F92" s="39" t="s">
        <v>166</v>
      </c>
    </row>
    <row r="93" spans="1:6">
      <c r="A93" s="37">
        <v>44034</v>
      </c>
      <c r="B93" s="37">
        <v>44035</v>
      </c>
      <c r="C93" s="32">
        <v>1108</v>
      </c>
      <c r="D93" s="34" t="s">
        <v>167</v>
      </c>
      <c r="E93" s="35">
        <v>306.6</v>
      </c>
      <c r="F93" s="39" t="s">
        <v>168</v>
      </c>
    </row>
    <row r="94" spans="1:6">
      <c r="A94" s="37">
        <v>44034</v>
      </c>
      <c r="B94" s="37">
        <v>44035</v>
      </c>
      <c r="C94" s="33">
        <v>1221</v>
      </c>
      <c r="D94" s="33" t="s">
        <v>169</v>
      </c>
      <c r="E94" s="35">
        <v>306.6</v>
      </c>
      <c r="F94" s="39" t="s">
        <v>170</v>
      </c>
    </row>
    <row r="95" spans="1:6">
      <c r="A95" s="37">
        <v>44034</v>
      </c>
      <c r="B95" s="37">
        <v>44035</v>
      </c>
      <c r="C95" s="33">
        <v>1102</v>
      </c>
      <c r="D95" s="33" t="s">
        <v>171</v>
      </c>
      <c r="E95" s="35">
        <v>919.8</v>
      </c>
      <c r="F95" s="39" t="s">
        <v>172</v>
      </c>
    </row>
    <row r="96" spans="1:6">
      <c r="A96" s="37">
        <v>44034</v>
      </c>
      <c r="B96" s="37">
        <v>44035</v>
      </c>
      <c r="C96" s="33">
        <v>1012</v>
      </c>
      <c r="D96" s="33" t="s">
        <v>173</v>
      </c>
      <c r="E96" s="35">
        <v>613.2</v>
      </c>
      <c r="F96" s="39" t="s">
        <v>174</v>
      </c>
    </row>
    <row r="97" spans="1:6">
      <c r="A97" s="37">
        <v>44034</v>
      </c>
      <c r="B97" s="37">
        <v>44035</v>
      </c>
      <c r="C97" s="33">
        <v>1017</v>
      </c>
      <c r="D97" s="33" t="s">
        <v>175</v>
      </c>
      <c r="E97" s="35">
        <v>306.6</v>
      </c>
      <c r="F97" s="39" t="s">
        <v>176</v>
      </c>
    </row>
    <row r="98" spans="1:6">
      <c r="A98" s="37">
        <v>44034</v>
      </c>
      <c r="B98" s="37">
        <v>44035</v>
      </c>
      <c r="C98" s="33">
        <v>921</v>
      </c>
      <c r="D98" s="33" t="s">
        <v>177</v>
      </c>
      <c r="E98" s="35">
        <v>613.2</v>
      </c>
      <c r="F98" s="39" t="s">
        <v>178</v>
      </c>
    </row>
    <row r="99" spans="1:6">
      <c r="A99" s="37">
        <v>44034</v>
      </c>
      <c r="B99" s="37">
        <v>44035</v>
      </c>
      <c r="C99" s="33">
        <v>916</v>
      </c>
      <c r="D99" s="33" t="s">
        <v>179</v>
      </c>
      <c r="E99" s="35">
        <v>613.2</v>
      </c>
      <c r="F99" s="39" t="s">
        <v>180</v>
      </c>
    </row>
    <row r="100" spans="1:6">
      <c r="A100" s="37">
        <v>44034</v>
      </c>
      <c r="B100" s="37">
        <v>44035</v>
      </c>
      <c r="C100" s="33">
        <v>1110</v>
      </c>
      <c r="D100" s="34" t="s">
        <v>181</v>
      </c>
      <c r="E100" s="35">
        <v>306.6</v>
      </c>
      <c r="F100" s="39" t="s">
        <v>182</v>
      </c>
    </row>
    <row r="101" spans="1:6">
      <c r="A101" s="37">
        <v>44034</v>
      </c>
      <c r="B101" s="37">
        <v>44035</v>
      </c>
      <c r="C101" s="44">
        <v>1221</v>
      </c>
      <c r="D101" s="45" t="s">
        <v>183</v>
      </c>
      <c r="E101" s="42">
        <v>613.2</v>
      </c>
      <c r="F101" s="43" t="s">
        <v>184</v>
      </c>
    </row>
    <row r="102" spans="1:6">
      <c r="A102" s="37">
        <v>44034</v>
      </c>
      <c r="B102" s="37">
        <v>44035</v>
      </c>
      <c r="C102" s="33">
        <v>1221</v>
      </c>
      <c r="D102" s="33" t="s">
        <v>183</v>
      </c>
      <c r="E102" s="38">
        <v>613.2</v>
      </c>
      <c r="F102" s="39" t="s">
        <v>185</v>
      </c>
    </row>
    <row r="103" spans="1:6">
      <c r="A103" s="37">
        <v>44034</v>
      </c>
      <c r="B103" s="37">
        <v>44035</v>
      </c>
      <c r="C103" s="33">
        <v>1111</v>
      </c>
      <c r="D103" s="40" t="s">
        <v>186</v>
      </c>
      <c r="E103" s="38">
        <v>390.6</v>
      </c>
      <c r="F103" s="39" t="s">
        <v>187</v>
      </c>
    </row>
    <row r="104" spans="1:6">
      <c r="A104" s="37">
        <v>44034</v>
      </c>
      <c r="B104" s="37">
        <v>44035</v>
      </c>
      <c r="C104" s="33">
        <v>1121</v>
      </c>
      <c r="D104" s="40" t="s">
        <v>188</v>
      </c>
      <c r="E104" s="38">
        <v>306.6</v>
      </c>
      <c r="F104" s="39" t="s">
        <v>189</v>
      </c>
    </row>
    <row r="105" spans="1:6">
      <c r="A105" s="37">
        <v>44034</v>
      </c>
      <c r="B105" s="37">
        <v>44035</v>
      </c>
      <c r="C105" s="33">
        <v>916</v>
      </c>
      <c r="D105" s="40" t="s">
        <v>190</v>
      </c>
      <c r="E105" s="38">
        <v>306.6</v>
      </c>
      <c r="F105" s="39" t="s">
        <v>191</v>
      </c>
    </row>
    <row r="106" ht="14.25" spans="1:6">
      <c r="A106" s="47" t="s">
        <v>107</v>
      </c>
      <c r="B106" s="37"/>
      <c r="C106" s="49"/>
      <c r="D106" s="64"/>
      <c r="E106" s="51">
        <f>SUM(E65:E105)</f>
        <v>18509.4</v>
      </c>
      <c r="F106" s="52"/>
    </row>
    <row r="107" spans="1:6">
      <c r="A107" s="10" t="s">
        <v>108</v>
      </c>
      <c r="B107" s="10"/>
      <c r="C107" s="10"/>
      <c r="D107" s="53"/>
      <c r="E107" s="12"/>
      <c r="F107" s="10"/>
    </row>
    <row r="108" spans="1:6">
      <c r="A108" s="6" t="s">
        <v>109</v>
      </c>
      <c r="C108" s="10"/>
      <c r="D108" s="53"/>
      <c r="E108" s="12"/>
      <c r="F108" s="65"/>
    </row>
    <row r="109" spans="1:6">
      <c r="A109" s="10"/>
      <c r="B109" s="10"/>
      <c r="C109" s="10"/>
      <c r="D109" s="11"/>
      <c r="E109" s="12"/>
      <c r="F109" s="65"/>
    </row>
    <row r="110" spans="1:6">
      <c r="A110" s="54" t="s">
        <v>110</v>
      </c>
      <c r="B110" s="54"/>
      <c r="C110" s="15"/>
      <c r="D110" s="16"/>
      <c r="E110" s="17"/>
      <c r="F110" s="66"/>
    </row>
    <row r="111" ht="14.25" spans="1:6">
      <c r="A111" s="54"/>
      <c r="B111" s="54"/>
      <c r="C111" s="15"/>
      <c r="D111" s="16"/>
      <c r="E111" s="17"/>
      <c r="F111" s="66"/>
    </row>
    <row r="112" spans="1:6">
      <c r="A112" s="25" t="s">
        <v>25</v>
      </c>
      <c r="B112" s="26"/>
      <c r="C112" s="27" t="s">
        <v>26</v>
      </c>
      <c r="D112" s="28" t="s">
        <v>27</v>
      </c>
      <c r="E112" s="29" t="s">
        <v>28</v>
      </c>
      <c r="F112" s="30" t="s">
        <v>29</v>
      </c>
    </row>
    <row r="113" spans="1:6">
      <c r="A113" s="31" t="s">
        <v>30</v>
      </c>
      <c r="B113" s="32" t="s">
        <v>31</v>
      </c>
      <c r="C113" s="33" t="s">
        <v>32</v>
      </c>
      <c r="D113" s="34" t="s">
        <v>33</v>
      </c>
      <c r="E113" s="35" t="s">
        <v>34</v>
      </c>
      <c r="F113" s="36" t="s">
        <v>35</v>
      </c>
    </row>
    <row r="114" spans="1:6">
      <c r="A114" s="37">
        <v>44034</v>
      </c>
      <c r="B114" s="37">
        <v>44035</v>
      </c>
      <c r="C114" s="62">
        <v>1017</v>
      </c>
      <c r="D114" s="33" t="s">
        <v>192</v>
      </c>
      <c r="E114" s="38">
        <v>306.6</v>
      </c>
      <c r="F114" s="39" t="s">
        <v>193</v>
      </c>
    </row>
    <row r="115" spans="1:6">
      <c r="A115" s="37">
        <v>44034</v>
      </c>
      <c r="B115" s="37">
        <v>44035</v>
      </c>
      <c r="C115" s="33">
        <v>1220</v>
      </c>
      <c r="D115" s="40" t="s">
        <v>194</v>
      </c>
      <c r="E115" s="38">
        <v>306.6</v>
      </c>
      <c r="F115" s="39" t="s">
        <v>195</v>
      </c>
    </row>
    <row r="116" spans="1:6">
      <c r="A116" s="37">
        <v>44034</v>
      </c>
      <c r="B116" s="37">
        <v>44035</v>
      </c>
      <c r="C116" s="33">
        <v>801</v>
      </c>
      <c r="D116" s="40" t="s">
        <v>196</v>
      </c>
      <c r="E116" s="38">
        <v>1226.4</v>
      </c>
      <c r="F116" s="39" t="s">
        <v>197</v>
      </c>
    </row>
    <row r="117" spans="1:6">
      <c r="A117" s="37">
        <v>44034</v>
      </c>
      <c r="B117" s="37">
        <v>44035</v>
      </c>
      <c r="C117" s="33">
        <v>1002</v>
      </c>
      <c r="D117" s="40" t="s">
        <v>198</v>
      </c>
      <c r="E117" s="38">
        <v>306.6</v>
      </c>
      <c r="F117" s="39" t="s">
        <v>199</v>
      </c>
    </row>
    <row r="118" spans="1:6">
      <c r="A118" s="37">
        <v>44034</v>
      </c>
      <c r="B118" s="37">
        <v>44035</v>
      </c>
      <c r="C118" s="58">
        <v>1008</v>
      </c>
      <c r="D118" s="67" t="s">
        <v>200</v>
      </c>
      <c r="E118" s="60">
        <v>306.6</v>
      </c>
      <c r="F118" s="39" t="s">
        <v>201</v>
      </c>
    </row>
    <row r="119" spans="1:6">
      <c r="A119" s="37">
        <v>44034</v>
      </c>
      <c r="B119" s="37">
        <v>44035</v>
      </c>
      <c r="C119" s="32">
        <v>915</v>
      </c>
      <c r="D119" s="34" t="s">
        <v>202</v>
      </c>
      <c r="E119" s="35">
        <v>613.2</v>
      </c>
      <c r="F119" s="39" t="s">
        <v>203</v>
      </c>
    </row>
    <row r="120" spans="1:6">
      <c r="A120" s="37">
        <v>44034</v>
      </c>
      <c r="B120" s="37">
        <v>44035</v>
      </c>
      <c r="C120" s="33">
        <v>821</v>
      </c>
      <c r="D120" s="34" t="s">
        <v>204</v>
      </c>
      <c r="E120" s="35">
        <v>919.8</v>
      </c>
      <c r="F120" s="39" t="s">
        <v>205</v>
      </c>
    </row>
    <row r="121" spans="1:6">
      <c r="A121" s="37">
        <v>44034</v>
      </c>
      <c r="B121" s="37">
        <v>44035</v>
      </c>
      <c r="C121" s="33">
        <v>822</v>
      </c>
      <c r="D121" s="40" t="s">
        <v>206</v>
      </c>
      <c r="E121" s="35">
        <v>613.2</v>
      </c>
      <c r="F121" s="39" t="s">
        <v>207</v>
      </c>
    </row>
    <row r="122" spans="1:6">
      <c r="A122" s="37">
        <v>44034</v>
      </c>
      <c r="B122" s="37">
        <v>44035</v>
      </c>
      <c r="C122" s="33">
        <v>1218</v>
      </c>
      <c r="D122" s="33" t="s">
        <v>208</v>
      </c>
      <c r="E122" s="35">
        <v>919.8</v>
      </c>
      <c r="F122" s="39" t="s">
        <v>209</v>
      </c>
    </row>
    <row r="123" spans="1:6">
      <c r="A123" s="37">
        <v>44034</v>
      </c>
      <c r="B123" s="37">
        <v>44035</v>
      </c>
      <c r="C123" s="33">
        <v>902</v>
      </c>
      <c r="D123" s="33" t="s">
        <v>210</v>
      </c>
      <c r="E123" s="35">
        <v>306.6</v>
      </c>
      <c r="F123" s="39" t="s">
        <v>211</v>
      </c>
    </row>
    <row r="124" spans="1:6">
      <c r="A124" s="37">
        <v>44034</v>
      </c>
      <c r="B124" s="37">
        <v>44035</v>
      </c>
      <c r="C124" s="33">
        <v>1002</v>
      </c>
      <c r="D124" s="34" t="s">
        <v>212</v>
      </c>
      <c r="E124" s="35">
        <v>306.6</v>
      </c>
      <c r="F124" s="39" t="s">
        <v>213</v>
      </c>
    </row>
    <row r="125" spans="1:6">
      <c r="A125" s="37">
        <v>44034</v>
      </c>
      <c r="B125" s="37">
        <v>44035</v>
      </c>
      <c r="C125" s="55">
        <v>912</v>
      </c>
      <c r="D125" s="68" t="s">
        <v>214</v>
      </c>
      <c r="E125" s="38">
        <v>306.6</v>
      </c>
      <c r="F125" s="57" t="s">
        <v>215</v>
      </c>
    </row>
    <row r="126" spans="1:6">
      <c r="A126" s="37">
        <v>44034</v>
      </c>
      <c r="B126" s="37">
        <v>44035</v>
      </c>
      <c r="C126" s="33">
        <v>913</v>
      </c>
      <c r="D126" s="33" t="s">
        <v>216</v>
      </c>
      <c r="E126" s="35">
        <v>306.6</v>
      </c>
      <c r="F126" s="39" t="s">
        <v>217</v>
      </c>
    </row>
    <row r="127" spans="1:6">
      <c r="A127" s="37">
        <v>44034</v>
      </c>
      <c r="B127" s="37">
        <v>44035</v>
      </c>
      <c r="C127" s="33">
        <v>1013</v>
      </c>
      <c r="D127" s="33" t="s">
        <v>218</v>
      </c>
      <c r="E127" s="35">
        <v>306.6</v>
      </c>
      <c r="F127" s="39" t="s">
        <v>219</v>
      </c>
    </row>
    <row r="128" spans="1:6">
      <c r="A128" s="37">
        <v>44034</v>
      </c>
      <c r="B128" s="37">
        <v>44035</v>
      </c>
      <c r="C128" s="33">
        <v>1017</v>
      </c>
      <c r="D128" s="34" t="s">
        <v>220</v>
      </c>
      <c r="E128" s="35">
        <v>306.6</v>
      </c>
      <c r="F128" s="39" t="s">
        <v>221</v>
      </c>
    </row>
    <row r="129" spans="1:6">
      <c r="A129" s="37">
        <v>44034</v>
      </c>
      <c r="B129" s="37">
        <v>44035</v>
      </c>
      <c r="C129" s="69">
        <v>921</v>
      </c>
      <c r="D129" s="33" t="s">
        <v>222</v>
      </c>
      <c r="E129" s="35">
        <v>306.6</v>
      </c>
      <c r="F129" s="1">
        <v>1836465</v>
      </c>
    </row>
    <row r="130" spans="1:6">
      <c r="A130" s="37">
        <v>44038</v>
      </c>
      <c r="B130" s="37">
        <v>44039</v>
      </c>
      <c r="C130" s="33">
        <v>1001</v>
      </c>
      <c r="D130" s="34" t="s">
        <v>223</v>
      </c>
      <c r="E130" s="35">
        <v>306.6</v>
      </c>
      <c r="F130" s="39" t="s">
        <v>224</v>
      </c>
    </row>
    <row r="131" spans="1:6">
      <c r="A131" s="37">
        <v>44038</v>
      </c>
      <c r="B131" s="37">
        <v>44039</v>
      </c>
      <c r="C131" s="33">
        <v>1016</v>
      </c>
      <c r="D131" s="34" t="s">
        <v>225</v>
      </c>
      <c r="E131" s="35">
        <v>306.6</v>
      </c>
      <c r="F131" s="39" t="s">
        <v>226</v>
      </c>
    </row>
    <row r="132" spans="1:6">
      <c r="A132" s="37">
        <v>44038</v>
      </c>
      <c r="B132" s="37">
        <v>44039</v>
      </c>
      <c r="C132" s="33">
        <v>1115</v>
      </c>
      <c r="D132" s="34" t="s">
        <v>227</v>
      </c>
      <c r="E132" s="35">
        <v>306.6</v>
      </c>
      <c r="F132" s="39" t="s">
        <v>228</v>
      </c>
    </row>
    <row r="133" spans="1:6">
      <c r="A133" s="37">
        <v>44038</v>
      </c>
      <c r="B133" s="37">
        <v>44039</v>
      </c>
      <c r="C133" s="33">
        <v>822</v>
      </c>
      <c r="D133" s="34" t="s">
        <v>229</v>
      </c>
      <c r="E133" s="35">
        <v>306.6</v>
      </c>
      <c r="F133" s="39" t="s">
        <v>230</v>
      </c>
    </row>
    <row r="134" spans="1:6">
      <c r="A134" s="37">
        <v>44038</v>
      </c>
      <c r="B134" s="37">
        <v>44039</v>
      </c>
      <c r="C134" s="33">
        <v>1219</v>
      </c>
      <c r="D134" s="34" t="s">
        <v>231</v>
      </c>
      <c r="E134" s="35">
        <v>919.8</v>
      </c>
      <c r="F134" s="1" t="s">
        <v>232</v>
      </c>
    </row>
    <row r="135" spans="1:6">
      <c r="A135" s="37">
        <v>44038</v>
      </c>
      <c r="B135" s="37">
        <v>44039</v>
      </c>
      <c r="C135" s="70">
        <v>815</v>
      </c>
      <c r="D135" s="70" t="s">
        <v>233</v>
      </c>
      <c r="E135" s="71">
        <v>306.6</v>
      </c>
      <c r="F135" s="72" t="s">
        <v>234</v>
      </c>
    </row>
    <row r="136" spans="1:6">
      <c r="A136" s="37">
        <v>44038</v>
      </c>
      <c r="B136" s="37">
        <v>44039</v>
      </c>
      <c r="C136" s="33">
        <v>1311</v>
      </c>
      <c r="D136" s="33" t="s">
        <v>235</v>
      </c>
      <c r="E136" s="35">
        <v>919.8</v>
      </c>
      <c r="F136" s="1">
        <v>1836655</v>
      </c>
    </row>
    <row r="137" spans="1:6">
      <c r="A137" s="37">
        <v>44038</v>
      </c>
      <c r="B137" s="37">
        <v>44039</v>
      </c>
      <c r="C137" s="33">
        <v>901</v>
      </c>
      <c r="D137" s="34" t="s">
        <v>236</v>
      </c>
      <c r="E137" s="35">
        <v>613.2</v>
      </c>
      <c r="F137" s="39" t="s">
        <v>237</v>
      </c>
    </row>
    <row r="138" spans="1:6">
      <c r="A138" s="37">
        <v>44038</v>
      </c>
      <c r="B138" s="37">
        <v>44039</v>
      </c>
      <c r="C138" s="33">
        <v>913</v>
      </c>
      <c r="D138" s="34" t="s">
        <v>238</v>
      </c>
      <c r="E138" s="35">
        <v>306.6</v>
      </c>
      <c r="F138" s="39" t="s">
        <v>239</v>
      </c>
    </row>
    <row r="139" spans="1:6">
      <c r="A139" s="37">
        <v>44038</v>
      </c>
      <c r="B139" s="37">
        <v>44039</v>
      </c>
      <c r="C139" s="33">
        <v>911</v>
      </c>
      <c r="D139" s="34" t="s">
        <v>240</v>
      </c>
      <c r="E139" s="35">
        <v>306.6</v>
      </c>
      <c r="F139" s="39" t="s">
        <v>241</v>
      </c>
    </row>
    <row r="140" spans="1:6">
      <c r="A140" s="37">
        <v>44038</v>
      </c>
      <c r="B140" s="37">
        <v>44039</v>
      </c>
      <c r="C140" s="69">
        <v>802</v>
      </c>
      <c r="D140" s="33" t="s">
        <v>242</v>
      </c>
      <c r="E140" s="35">
        <v>390.6</v>
      </c>
      <c r="F140" s="39" t="s">
        <v>243</v>
      </c>
    </row>
    <row r="141" spans="1:6">
      <c r="A141" s="37">
        <v>44038</v>
      </c>
      <c r="B141" s="37">
        <v>44039</v>
      </c>
      <c r="C141" s="33">
        <v>1121</v>
      </c>
      <c r="D141" s="34" t="s">
        <v>244</v>
      </c>
      <c r="E141" s="35">
        <v>306.6</v>
      </c>
      <c r="F141" s="39" t="s">
        <v>245</v>
      </c>
    </row>
    <row r="142" spans="1:6">
      <c r="A142" s="37">
        <v>44038</v>
      </c>
      <c r="B142" s="37">
        <v>44039</v>
      </c>
      <c r="C142" s="70">
        <v>811</v>
      </c>
      <c r="D142" s="70" t="s">
        <v>246</v>
      </c>
      <c r="E142" s="71">
        <v>306.6</v>
      </c>
      <c r="F142" s="72" t="s">
        <v>247</v>
      </c>
    </row>
    <row r="143" spans="1:6">
      <c r="A143" s="37">
        <v>44038</v>
      </c>
      <c r="B143" s="37">
        <v>44039</v>
      </c>
      <c r="C143" s="33">
        <v>1208</v>
      </c>
      <c r="D143" s="33" t="s">
        <v>248</v>
      </c>
      <c r="E143" s="35">
        <v>306.6</v>
      </c>
      <c r="F143" s="39" t="s">
        <v>249</v>
      </c>
    </row>
    <row r="144" spans="1:6">
      <c r="A144" s="37">
        <v>44038</v>
      </c>
      <c r="B144" s="37">
        <v>44039</v>
      </c>
      <c r="C144" s="44">
        <v>1116</v>
      </c>
      <c r="D144" s="45" t="s">
        <v>92</v>
      </c>
      <c r="E144" s="42">
        <v>1226.4</v>
      </c>
      <c r="F144" s="43" t="s">
        <v>250</v>
      </c>
    </row>
    <row r="145" ht="14.25" spans="1:6">
      <c r="A145" s="47" t="s">
        <v>107</v>
      </c>
      <c r="B145" s="48"/>
      <c r="C145" s="49"/>
      <c r="D145" s="64"/>
      <c r="E145" s="51">
        <f>SUM(E114:E144)</f>
        <v>14800.8</v>
      </c>
      <c r="F145" s="52"/>
    </row>
    <row r="146" spans="1:6">
      <c r="A146" s="10" t="s">
        <v>108</v>
      </c>
      <c r="B146" s="10"/>
      <c r="C146" s="10"/>
      <c r="D146" s="53"/>
      <c r="E146" s="12"/>
      <c r="F146" s="10"/>
    </row>
    <row r="147" spans="1:6">
      <c r="A147" s="6" t="s">
        <v>109</v>
      </c>
      <c r="C147" s="10"/>
      <c r="D147" s="53"/>
      <c r="E147" s="12"/>
      <c r="F147" s="65"/>
    </row>
    <row r="148" spans="1:6">
      <c r="A148" s="10"/>
      <c r="B148" s="10"/>
      <c r="C148" s="10"/>
      <c r="D148" s="11"/>
      <c r="E148" s="12"/>
      <c r="F148" s="65"/>
    </row>
    <row r="149" spans="1:6">
      <c r="A149" s="54" t="s">
        <v>110</v>
      </c>
      <c r="B149" s="54"/>
      <c r="C149" s="15"/>
      <c r="D149" s="16"/>
      <c r="E149" s="17"/>
      <c r="F149" s="66"/>
    </row>
    <row r="150" ht="14.25" spans="4:6">
      <c r="D150" s="6"/>
      <c r="F150" s="6"/>
    </row>
    <row r="151" spans="1:6">
      <c r="A151" s="25" t="s">
        <v>25</v>
      </c>
      <c r="B151" s="26"/>
      <c r="C151" s="27" t="s">
        <v>26</v>
      </c>
      <c r="D151" s="28" t="s">
        <v>27</v>
      </c>
      <c r="E151" s="29" t="s">
        <v>28</v>
      </c>
      <c r="F151" s="30" t="s">
        <v>29</v>
      </c>
    </row>
    <row r="152" spans="1:6">
      <c r="A152" s="31" t="s">
        <v>30</v>
      </c>
      <c r="B152" s="32" t="s">
        <v>31</v>
      </c>
      <c r="C152" s="33" t="s">
        <v>32</v>
      </c>
      <c r="D152" s="34" t="s">
        <v>33</v>
      </c>
      <c r="E152" s="35" t="s">
        <v>34</v>
      </c>
      <c r="F152" s="36" t="s">
        <v>35</v>
      </c>
    </row>
    <row r="153" spans="1:6">
      <c r="A153" s="37">
        <v>44038</v>
      </c>
      <c r="B153" s="37">
        <v>44039</v>
      </c>
      <c r="C153" s="33">
        <v>1205</v>
      </c>
      <c r="D153" s="33" t="s">
        <v>251</v>
      </c>
      <c r="E153" s="38">
        <v>306.6</v>
      </c>
      <c r="F153" s="39" t="s">
        <v>252</v>
      </c>
    </row>
    <row r="154" spans="1:6">
      <c r="A154" s="37">
        <v>44038</v>
      </c>
      <c r="B154" s="37">
        <v>44039</v>
      </c>
      <c r="C154" s="33">
        <v>808</v>
      </c>
      <c r="D154" s="40" t="s">
        <v>253</v>
      </c>
      <c r="E154" s="38">
        <v>306.6</v>
      </c>
      <c r="F154" s="39" t="s">
        <v>254</v>
      </c>
    </row>
    <row r="155" spans="1:6">
      <c r="A155" s="37">
        <v>44038</v>
      </c>
      <c r="B155" s="37">
        <v>44039</v>
      </c>
      <c r="C155" s="33">
        <v>921</v>
      </c>
      <c r="D155" s="40" t="s">
        <v>255</v>
      </c>
      <c r="E155" s="38">
        <v>306.6</v>
      </c>
      <c r="F155" s="39" t="s">
        <v>256</v>
      </c>
    </row>
    <row r="156" spans="1:6">
      <c r="A156" s="37">
        <v>44038</v>
      </c>
      <c r="B156" s="37">
        <v>44039</v>
      </c>
      <c r="C156" s="33">
        <v>1009</v>
      </c>
      <c r="D156" s="40" t="s">
        <v>257</v>
      </c>
      <c r="E156" s="38">
        <v>460.6</v>
      </c>
      <c r="F156" s="1">
        <v>1838660</v>
      </c>
    </row>
    <row r="157" spans="1:6">
      <c r="A157" s="37">
        <v>44038</v>
      </c>
      <c r="B157" s="37">
        <v>44039</v>
      </c>
      <c r="C157" s="33">
        <v>1203</v>
      </c>
      <c r="D157" s="32" t="s">
        <v>258</v>
      </c>
      <c r="E157" s="71">
        <v>306.6</v>
      </c>
      <c r="F157" s="39" t="s">
        <v>259</v>
      </c>
    </row>
    <row r="158" spans="1:6">
      <c r="A158" s="37">
        <v>44040</v>
      </c>
      <c r="B158" s="37">
        <v>44041</v>
      </c>
      <c r="C158" s="32">
        <v>1111</v>
      </c>
      <c r="D158" s="34" t="s">
        <v>260</v>
      </c>
      <c r="E158" s="35">
        <v>306.6</v>
      </c>
      <c r="F158" s="39" t="s">
        <v>261</v>
      </c>
    </row>
    <row r="159" spans="1:6">
      <c r="A159" s="37">
        <v>44040</v>
      </c>
      <c r="B159" s="37">
        <v>44041</v>
      </c>
      <c r="C159" s="33">
        <v>1107</v>
      </c>
      <c r="D159" s="34" t="s">
        <v>262</v>
      </c>
      <c r="E159" s="35">
        <v>306.6</v>
      </c>
      <c r="F159" s="1">
        <v>1839138</v>
      </c>
    </row>
    <row r="160" spans="1:6">
      <c r="A160" s="37">
        <v>44040</v>
      </c>
      <c r="B160" s="37">
        <v>44041</v>
      </c>
      <c r="C160" s="33">
        <v>901</v>
      </c>
      <c r="D160" s="40" t="s">
        <v>263</v>
      </c>
      <c r="E160" s="35">
        <v>306.6</v>
      </c>
      <c r="F160" s="39" t="s">
        <v>264</v>
      </c>
    </row>
    <row r="161" spans="1:6">
      <c r="A161" s="37">
        <v>44040</v>
      </c>
      <c r="B161" s="37">
        <v>44041</v>
      </c>
      <c r="C161" s="33">
        <v>1206</v>
      </c>
      <c r="D161" s="40" t="s">
        <v>265</v>
      </c>
      <c r="E161" s="35">
        <v>306.6</v>
      </c>
      <c r="F161" s="39" t="s">
        <v>266</v>
      </c>
    </row>
    <row r="162" spans="1:6">
      <c r="A162" s="37">
        <v>44040</v>
      </c>
      <c r="B162" s="37">
        <v>44041</v>
      </c>
      <c r="C162" s="34">
        <v>1208</v>
      </c>
      <c r="D162" s="34" t="s">
        <v>267</v>
      </c>
      <c r="E162" s="73">
        <v>306.6</v>
      </c>
      <c r="F162" s="39" t="s">
        <v>268</v>
      </c>
    </row>
    <row r="163" spans="1:6">
      <c r="A163" s="37">
        <v>44040</v>
      </c>
      <c r="B163" s="37">
        <v>44041</v>
      </c>
      <c r="C163" s="34">
        <v>1001</v>
      </c>
      <c r="D163" s="34" t="s">
        <v>269</v>
      </c>
      <c r="E163" s="73">
        <v>306.6</v>
      </c>
      <c r="F163" s="39" t="s">
        <v>270</v>
      </c>
    </row>
    <row r="164" spans="1:6">
      <c r="A164" s="37">
        <v>44040</v>
      </c>
      <c r="B164" s="37">
        <v>44041</v>
      </c>
      <c r="C164" s="33">
        <v>1007</v>
      </c>
      <c r="D164" s="34" t="s">
        <v>271</v>
      </c>
      <c r="E164" s="73">
        <v>306.6</v>
      </c>
      <c r="F164" s="39" t="s">
        <v>272</v>
      </c>
    </row>
    <row r="165" spans="1:6">
      <c r="A165" s="37">
        <v>44040</v>
      </c>
      <c r="B165" s="37">
        <v>44041</v>
      </c>
      <c r="C165" s="33">
        <v>912</v>
      </c>
      <c r="D165" s="34" t="s">
        <v>273</v>
      </c>
      <c r="E165" s="73">
        <v>919.8</v>
      </c>
      <c r="F165" s="39" t="s">
        <v>274</v>
      </c>
    </row>
    <row r="166" spans="1:6">
      <c r="A166" s="37">
        <v>44040</v>
      </c>
      <c r="B166" s="37">
        <v>44041</v>
      </c>
      <c r="C166" s="55">
        <v>1002</v>
      </c>
      <c r="D166" s="68" t="s">
        <v>198</v>
      </c>
      <c r="E166" s="38">
        <v>306.6</v>
      </c>
      <c r="F166" s="57" t="s">
        <v>275</v>
      </c>
    </row>
    <row r="167" spans="1:6">
      <c r="A167" s="37">
        <v>44040</v>
      </c>
      <c r="B167" s="37">
        <v>44041</v>
      </c>
      <c r="C167" s="33">
        <v>1122</v>
      </c>
      <c r="D167" s="33" t="s">
        <v>276</v>
      </c>
      <c r="E167" s="35">
        <v>919.8</v>
      </c>
      <c r="F167" s="39" t="s">
        <v>277</v>
      </c>
    </row>
    <row r="168" spans="1:6">
      <c r="A168" s="37">
        <v>44040</v>
      </c>
      <c r="B168" s="37">
        <v>44041</v>
      </c>
      <c r="C168" s="33">
        <v>902</v>
      </c>
      <c r="D168" s="33" t="s">
        <v>278</v>
      </c>
      <c r="E168" s="35">
        <v>306.6</v>
      </c>
      <c r="F168" s="39" t="s">
        <v>279</v>
      </c>
    </row>
    <row r="169" spans="1:6">
      <c r="A169" s="37">
        <v>44040</v>
      </c>
      <c r="B169" s="37">
        <v>44041</v>
      </c>
      <c r="C169" s="33">
        <v>1102</v>
      </c>
      <c r="D169" s="33" t="s">
        <v>280</v>
      </c>
      <c r="E169" s="35">
        <v>919.8</v>
      </c>
      <c r="F169" s="39" t="s">
        <v>281</v>
      </c>
    </row>
    <row r="170" spans="1:6">
      <c r="A170" s="37">
        <v>44040</v>
      </c>
      <c r="B170" s="37">
        <v>44041</v>
      </c>
      <c r="C170" s="33">
        <v>913</v>
      </c>
      <c r="D170" s="34" t="s">
        <v>282</v>
      </c>
      <c r="E170" s="35">
        <v>306.6</v>
      </c>
      <c r="F170" s="39" t="s">
        <v>283</v>
      </c>
    </row>
    <row r="171" spans="1:6">
      <c r="A171" s="37">
        <v>44040</v>
      </c>
      <c r="B171" s="37">
        <v>44041</v>
      </c>
      <c r="C171" s="33">
        <v>1115</v>
      </c>
      <c r="D171" s="34" t="s">
        <v>284</v>
      </c>
      <c r="E171" s="35">
        <v>306.6</v>
      </c>
      <c r="F171" s="39" t="s">
        <v>285</v>
      </c>
    </row>
    <row r="172" spans="1:6">
      <c r="A172" s="37">
        <v>44040</v>
      </c>
      <c r="B172" s="37">
        <v>44041</v>
      </c>
      <c r="C172" s="44">
        <v>913</v>
      </c>
      <c r="D172" s="45" t="s">
        <v>286</v>
      </c>
      <c r="E172" s="42">
        <v>306.6</v>
      </c>
      <c r="F172" s="43" t="s">
        <v>287</v>
      </c>
    </row>
    <row r="173" spans="1:6">
      <c r="A173" s="37">
        <v>44040</v>
      </c>
      <c r="B173" s="37">
        <v>44041</v>
      </c>
      <c r="C173" s="44">
        <v>1021</v>
      </c>
      <c r="D173" s="45" t="s">
        <v>288</v>
      </c>
      <c r="E173" s="42">
        <v>306.6</v>
      </c>
      <c r="F173" s="43" t="s">
        <v>289</v>
      </c>
    </row>
    <row r="174" spans="1:6">
      <c r="A174" s="37">
        <v>44040</v>
      </c>
      <c r="B174" s="37">
        <v>44041</v>
      </c>
      <c r="C174" s="33">
        <v>1102</v>
      </c>
      <c r="D174" s="34" t="s">
        <v>290</v>
      </c>
      <c r="E174" s="35">
        <v>613.2</v>
      </c>
      <c r="F174" s="39" t="s">
        <v>291</v>
      </c>
    </row>
    <row r="175" spans="1:6">
      <c r="A175" s="37">
        <v>44040</v>
      </c>
      <c r="B175" s="37">
        <v>44041</v>
      </c>
      <c r="C175" s="33">
        <v>1203</v>
      </c>
      <c r="D175" s="34" t="s">
        <v>292</v>
      </c>
      <c r="E175" s="35">
        <v>613.2</v>
      </c>
      <c r="F175" s="39" t="s">
        <v>293</v>
      </c>
    </row>
    <row r="176" spans="1:6">
      <c r="A176" s="37">
        <v>44040</v>
      </c>
      <c r="B176" s="37">
        <v>44041</v>
      </c>
      <c r="C176" s="33">
        <v>1107</v>
      </c>
      <c r="D176" s="33" t="s">
        <v>294</v>
      </c>
      <c r="E176" s="35">
        <v>306.6</v>
      </c>
      <c r="F176" s="39" t="s">
        <v>295</v>
      </c>
    </row>
    <row r="177" spans="1:6">
      <c r="A177" s="37">
        <v>44040</v>
      </c>
      <c r="B177" s="37">
        <v>44041</v>
      </c>
      <c r="C177" s="33">
        <v>1108</v>
      </c>
      <c r="D177" s="33" t="s">
        <v>296</v>
      </c>
      <c r="E177" s="35">
        <v>919.8</v>
      </c>
      <c r="F177" s="1">
        <v>1836867</v>
      </c>
    </row>
    <row r="178" spans="1:6">
      <c r="A178" s="37">
        <v>44040</v>
      </c>
      <c r="B178" s="37">
        <v>44041</v>
      </c>
      <c r="C178" s="33">
        <v>1022</v>
      </c>
      <c r="D178" s="34" t="s">
        <v>200</v>
      </c>
      <c r="E178" s="35">
        <v>306.6</v>
      </c>
      <c r="F178" s="39" t="s">
        <v>297</v>
      </c>
    </row>
    <row r="179" spans="1:6">
      <c r="A179" s="37">
        <v>44040</v>
      </c>
      <c r="B179" s="37">
        <v>44041</v>
      </c>
      <c r="C179" s="33">
        <v>1002</v>
      </c>
      <c r="D179" s="34" t="s">
        <v>298</v>
      </c>
      <c r="E179" s="35">
        <v>306.6</v>
      </c>
      <c r="F179" s="1">
        <v>1839692</v>
      </c>
    </row>
    <row r="180" spans="1:6">
      <c r="A180" s="37">
        <v>44040</v>
      </c>
      <c r="B180" s="37">
        <v>44041</v>
      </c>
      <c r="C180" s="33">
        <v>1116</v>
      </c>
      <c r="D180" s="34" t="s">
        <v>299</v>
      </c>
      <c r="E180" s="35">
        <v>306.6</v>
      </c>
      <c r="F180" s="1">
        <v>1839295</v>
      </c>
    </row>
    <row r="181" spans="1:6">
      <c r="A181" s="37">
        <v>44040</v>
      </c>
      <c r="B181" s="37">
        <v>44041</v>
      </c>
      <c r="C181" s="33">
        <v>1017</v>
      </c>
      <c r="D181" s="34" t="s">
        <v>300</v>
      </c>
      <c r="E181" s="71">
        <v>306.6</v>
      </c>
      <c r="F181" s="39" t="s">
        <v>301</v>
      </c>
    </row>
    <row r="182" spans="1:6">
      <c r="A182" s="37">
        <v>44042</v>
      </c>
      <c r="B182" s="37">
        <v>44043</v>
      </c>
      <c r="C182" s="33">
        <v>1117</v>
      </c>
      <c r="D182" s="34" t="s">
        <v>302</v>
      </c>
      <c r="E182" s="35">
        <v>306.6</v>
      </c>
      <c r="F182" s="39" t="s">
        <v>303</v>
      </c>
    </row>
    <row r="183" spans="1:6">
      <c r="A183" s="37">
        <v>44042</v>
      </c>
      <c r="B183" s="37">
        <v>44043</v>
      </c>
      <c r="C183" s="33">
        <v>1220</v>
      </c>
      <c r="D183" s="34" t="s">
        <v>304</v>
      </c>
      <c r="E183" s="35">
        <v>306.6</v>
      </c>
      <c r="F183" s="1">
        <v>1840575</v>
      </c>
    </row>
    <row r="184" spans="1:6">
      <c r="A184" s="37">
        <v>44042</v>
      </c>
      <c r="B184" s="37">
        <v>44043</v>
      </c>
      <c r="C184" s="44">
        <v>1218</v>
      </c>
      <c r="D184" s="45" t="s">
        <v>305</v>
      </c>
      <c r="E184" s="42">
        <v>306.6</v>
      </c>
      <c r="F184" s="43" t="s">
        <v>306</v>
      </c>
    </row>
    <row r="185" spans="1:6">
      <c r="A185" s="37">
        <v>44042</v>
      </c>
      <c r="B185" s="37">
        <v>44043</v>
      </c>
      <c r="C185" s="33">
        <v>1205</v>
      </c>
      <c r="D185" s="33" t="s">
        <v>307</v>
      </c>
      <c r="E185" s="38">
        <v>306.6</v>
      </c>
      <c r="F185" s="1">
        <v>1840417</v>
      </c>
    </row>
    <row r="186" spans="1:6">
      <c r="A186" s="37">
        <v>44042</v>
      </c>
      <c r="B186" s="37">
        <v>44043</v>
      </c>
      <c r="C186" s="33">
        <v>1219</v>
      </c>
      <c r="D186" s="40" t="s">
        <v>308</v>
      </c>
      <c r="E186" s="38">
        <v>306.6</v>
      </c>
      <c r="F186" s="39" t="s">
        <v>309</v>
      </c>
    </row>
    <row r="187" spans="1:6">
      <c r="A187" s="37">
        <v>44042</v>
      </c>
      <c r="B187" s="37">
        <v>44043</v>
      </c>
      <c r="C187" s="33">
        <v>1102</v>
      </c>
      <c r="D187" s="40" t="s">
        <v>310</v>
      </c>
      <c r="E187" s="38">
        <v>306.6</v>
      </c>
      <c r="F187" s="39" t="s">
        <v>311</v>
      </c>
    </row>
    <row r="188" spans="1:6">
      <c r="A188" s="37">
        <v>44042</v>
      </c>
      <c r="B188" s="37">
        <v>44043</v>
      </c>
      <c r="C188" s="33">
        <v>1122</v>
      </c>
      <c r="D188" s="40" t="s">
        <v>312</v>
      </c>
      <c r="E188" s="38">
        <v>306.6</v>
      </c>
      <c r="F188" s="39" t="s">
        <v>313</v>
      </c>
    </row>
    <row r="189" ht="14.25" spans="1:6">
      <c r="A189" s="47" t="s">
        <v>107</v>
      </c>
      <c r="B189" s="48"/>
      <c r="C189" s="49"/>
      <c r="D189" s="64"/>
      <c r="E189" s="51">
        <f>SUM(E153:E188)</f>
        <v>14257.6</v>
      </c>
      <c r="F189" s="52"/>
    </row>
    <row r="190" spans="1:6">
      <c r="A190" s="10" t="s">
        <v>108</v>
      </c>
      <c r="B190" s="10"/>
      <c r="C190" s="10"/>
      <c r="D190" s="53"/>
      <c r="E190" s="12"/>
      <c r="F190" s="10"/>
    </row>
    <row r="191" spans="1:6">
      <c r="A191" s="6" t="s">
        <v>109</v>
      </c>
      <c r="C191" s="10"/>
      <c r="D191" s="53"/>
      <c r="E191" s="12"/>
      <c r="F191" s="65"/>
    </row>
    <row r="192" spans="1:6">
      <c r="A192" s="10"/>
      <c r="B192" s="10"/>
      <c r="C192" s="10"/>
      <c r="D192" s="11"/>
      <c r="E192" s="12"/>
      <c r="F192" s="65"/>
    </row>
    <row r="193" ht="14.25" spans="1:6">
      <c r="A193" s="54" t="s">
        <v>110</v>
      </c>
      <c r="B193" s="54"/>
      <c r="C193" s="15"/>
      <c r="D193" s="16"/>
      <c r="E193" s="17"/>
      <c r="F193" s="66"/>
    </row>
    <row r="194" spans="1:6">
      <c r="A194" s="25" t="s">
        <v>25</v>
      </c>
      <c r="B194" s="26"/>
      <c r="C194" s="27" t="s">
        <v>26</v>
      </c>
      <c r="D194" s="28" t="s">
        <v>27</v>
      </c>
      <c r="E194" s="29" t="s">
        <v>28</v>
      </c>
      <c r="F194" s="30" t="s">
        <v>29</v>
      </c>
    </row>
    <row r="195" spans="1:6">
      <c r="A195" s="31" t="s">
        <v>30</v>
      </c>
      <c r="B195" s="32" t="s">
        <v>31</v>
      </c>
      <c r="C195" s="33" t="s">
        <v>32</v>
      </c>
      <c r="D195" s="34" t="s">
        <v>33</v>
      </c>
      <c r="E195" s="35" t="s">
        <v>34</v>
      </c>
      <c r="F195" s="36" t="s">
        <v>35</v>
      </c>
    </row>
    <row r="196" spans="1:6">
      <c r="A196" s="37">
        <v>44042</v>
      </c>
      <c r="B196" s="37">
        <v>44043</v>
      </c>
      <c r="C196" s="33">
        <v>1001</v>
      </c>
      <c r="D196" s="40" t="s">
        <v>314</v>
      </c>
      <c r="E196" s="38">
        <v>306.6</v>
      </c>
      <c r="F196" s="1">
        <v>1840511</v>
      </c>
    </row>
    <row r="197" spans="1:6">
      <c r="A197" s="37">
        <v>44042</v>
      </c>
      <c r="B197" s="37">
        <v>44043</v>
      </c>
      <c r="C197" s="33">
        <v>1209</v>
      </c>
      <c r="D197" s="40" t="s">
        <v>315</v>
      </c>
      <c r="E197" s="38">
        <v>306.6</v>
      </c>
      <c r="F197" s="39" t="s">
        <v>316</v>
      </c>
    </row>
    <row r="198" spans="1:6">
      <c r="A198" s="37">
        <v>44042</v>
      </c>
      <c r="B198" s="37">
        <v>44043</v>
      </c>
      <c r="C198" s="33">
        <v>1206</v>
      </c>
      <c r="D198" s="40" t="s">
        <v>317</v>
      </c>
      <c r="E198" s="38">
        <v>348.6</v>
      </c>
      <c r="F198" s="39" t="s">
        <v>318</v>
      </c>
    </row>
    <row r="199" spans="1:6">
      <c r="A199" s="37">
        <v>44042</v>
      </c>
      <c r="B199" s="37">
        <v>44043</v>
      </c>
      <c r="C199" s="33">
        <v>1012</v>
      </c>
      <c r="D199" s="32" t="s">
        <v>319</v>
      </c>
      <c r="E199" s="35">
        <v>306.6</v>
      </c>
      <c r="F199" s="39" t="s">
        <v>320</v>
      </c>
    </row>
    <row r="200" spans="1:6">
      <c r="A200" s="37">
        <v>44042</v>
      </c>
      <c r="B200" s="37">
        <v>44043</v>
      </c>
      <c r="C200" s="32">
        <v>1007</v>
      </c>
      <c r="D200" s="34" t="s">
        <v>321</v>
      </c>
      <c r="E200" s="35">
        <v>613.2</v>
      </c>
      <c r="F200" s="39" t="s">
        <v>322</v>
      </c>
    </row>
    <row r="201" spans="1:6">
      <c r="A201" s="37">
        <v>44042</v>
      </c>
      <c r="B201" s="37">
        <v>44043</v>
      </c>
      <c r="C201" s="33">
        <v>1021</v>
      </c>
      <c r="D201" s="34" t="s">
        <v>323</v>
      </c>
      <c r="E201" s="35">
        <v>306.6</v>
      </c>
      <c r="F201" s="39" t="s">
        <v>324</v>
      </c>
    </row>
    <row r="202" spans="1:6">
      <c r="A202" s="37">
        <v>44042</v>
      </c>
      <c r="B202" s="37">
        <v>44043</v>
      </c>
      <c r="C202" s="33">
        <v>1001</v>
      </c>
      <c r="D202" s="34" t="s">
        <v>325</v>
      </c>
      <c r="E202" s="35">
        <v>306.6</v>
      </c>
      <c r="F202" s="39" t="s">
        <v>326</v>
      </c>
    </row>
    <row r="203" spans="1:6">
      <c r="A203" s="37">
        <v>44042</v>
      </c>
      <c r="B203" s="37">
        <v>44043</v>
      </c>
      <c r="C203" s="34">
        <v>913</v>
      </c>
      <c r="D203" s="34" t="s">
        <v>327</v>
      </c>
      <c r="E203" s="73">
        <v>306.6</v>
      </c>
      <c r="F203" s="39" t="s">
        <v>328</v>
      </c>
    </row>
    <row r="204" spans="1:6">
      <c r="A204" s="37">
        <v>44042</v>
      </c>
      <c r="B204" s="37">
        <v>44043</v>
      </c>
      <c r="C204" s="34">
        <v>1001</v>
      </c>
      <c r="D204" s="34" t="s">
        <v>329</v>
      </c>
      <c r="E204" s="73">
        <v>1171.8</v>
      </c>
      <c r="F204" s="1">
        <v>1838975</v>
      </c>
    </row>
    <row r="205" spans="1:6">
      <c r="A205" s="37">
        <v>44042</v>
      </c>
      <c r="B205" s="37">
        <v>44043</v>
      </c>
      <c r="C205" s="33">
        <v>1203</v>
      </c>
      <c r="D205" s="34" t="s">
        <v>330</v>
      </c>
      <c r="E205" s="35">
        <v>306.6</v>
      </c>
      <c r="F205" s="39" t="s">
        <v>331</v>
      </c>
    </row>
    <row r="206" spans="1:6">
      <c r="A206" s="37"/>
      <c r="B206" s="37"/>
      <c r="C206" s="55"/>
      <c r="D206" s="68"/>
      <c r="E206" s="38"/>
      <c r="F206" s="5"/>
    </row>
    <row r="207" spans="1:6">
      <c r="A207" s="37"/>
      <c r="B207" s="37"/>
      <c r="C207" s="33"/>
      <c r="D207" s="40"/>
      <c r="E207" s="38"/>
      <c r="F207" s="39"/>
    </row>
    <row r="208" ht="14.25" spans="1:6">
      <c r="A208" s="47" t="s">
        <v>107</v>
      </c>
      <c r="B208" s="48"/>
      <c r="C208" s="49"/>
      <c r="D208" s="64"/>
      <c r="E208" s="51">
        <f>SUM(E196:E207)</f>
        <v>4279.8</v>
      </c>
      <c r="F208" s="52"/>
    </row>
    <row r="209" spans="1:6">
      <c r="A209" s="10" t="s">
        <v>108</v>
      </c>
      <c r="B209" s="10"/>
      <c r="C209" s="10"/>
      <c r="D209" s="53"/>
      <c r="E209" s="12"/>
      <c r="F209" s="10"/>
    </row>
    <row r="210" spans="1:6">
      <c r="A210" s="6" t="s">
        <v>109</v>
      </c>
      <c r="C210" s="10"/>
      <c r="D210" s="53"/>
      <c r="E210" s="12"/>
      <c r="F210" s="65"/>
    </row>
    <row r="211" spans="1:6">
      <c r="A211" s="10"/>
      <c r="B211" s="10"/>
      <c r="C211" s="10"/>
      <c r="D211" s="11"/>
      <c r="E211" s="12"/>
      <c r="F211" s="65"/>
    </row>
    <row r="213" ht="20.25" spans="5:5">
      <c r="E213" s="74">
        <v>69207.6</v>
      </c>
    </row>
    <row r="216" ht="24" spans="4:4">
      <c r="D216" s="7" t="s">
        <v>332</v>
      </c>
    </row>
    <row r="217" ht="20.25" spans="4:5">
      <c r="D217" s="7" t="s">
        <v>333</v>
      </c>
      <c r="E217" s="75"/>
    </row>
  </sheetData>
  <mergeCells count="1">
    <mergeCell ref="F14:F15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9"/>
  <sheetViews>
    <sheetView topLeftCell="A147" workbookViewId="0">
      <selection activeCell="E177" sqref="E177"/>
    </sheetView>
  </sheetViews>
  <sheetFormatPr defaultColWidth="9" defaultRowHeight="13.5" outlineLevelCol="2"/>
  <cols>
    <col min="2" max="2" width="11.75" customWidth="1"/>
  </cols>
  <sheetData>
    <row r="1" spans="2:2">
      <c r="B1" t="s">
        <v>334</v>
      </c>
    </row>
    <row r="2" spans="1:3">
      <c r="A2" s="1">
        <v>1834506</v>
      </c>
      <c r="B2" t="str">
        <f>$B$1&amp;A2</f>
        <v>，1834506</v>
      </c>
      <c r="C2" t="str">
        <f>VLOOKUP(A2,[1]应付款管理!$A$1:$I$173,9,0)</f>
        <v>306.6</v>
      </c>
    </row>
    <row r="3" spans="1:3">
      <c r="A3" s="1">
        <v>1834163</v>
      </c>
      <c r="B3" t="str">
        <f t="shared" ref="B3:B34" si="0">$B$1&amp;A3</f>
        <v>，1834163</v>
      </c>
      <c r="C3" t="str">
        <f>VLOOKUP(A3,[1]应付款管理!$A$1:$I$173,9,0)</f>
        <v>921.2</v>
      </c>
    </row>
    <row r="4" spans="1:3">
      <c r="A4" s="1">
        <v>1834209</v>
      </c>
      <c r="B4" t="str">
        <f t="shared" si="0"/>
        <v>，1834209</v>
      </c>
      <c r="C4" t="str">
        <f>VLOOKUP(A4,[1]应付款管理!$A$1:$I$173,9,0)</f>
        <v>306.6</v>
      </c>
    </row>
    <row r="5" spans="1:3">
      <c r="A5" s="1">
        <v>1834497</v>
      </c>
      <c r="B5" t="str">
        <f t="shared" si="0"/>
        <v>，1834497</v>
      </c>
      <c r="C5" t="str">
        <f>VLOOKUP(A5,[1]应付款管理!$A$1:$I$173,9,0)</f>
        <v>306.6</v>
      </c>
    </row>
    <row r="6" spans="1:3">
      <c r="A6" s="1">
        <v>1834702</v>
      </c>
      <c r="B6" t="str">
        <f t="shared" si="0"/>
        <v>，1834702</v>
      </c>
      <c r="C6" t="str">
        <f>VLOOKUP(A6,[1]应付款管理!$A$1:$I$173,9,0)</f>
        <v>306.6</v>
      </c>
    </row>
    <row r="7" spans="1:3">
      <c r="A7" s="1">
        <v>1833361</v>
      </c>
      <c r="B7" t="str">
        <f t="shared" si="0"/>
        <v>，1833361</v>
      </c>
      <c r="C7" t="str">
        <f>VLOOKUP(A7,[1]应付款管理!$A$1:$I$173,9,0)</f>
        <v>1226.4</v>
      </c>
    </row>
    <row r="8" spans="1:3">
      <c r="A8" s="1">
        <v>1834184</v>
      </c>
      <c r="B8" t="str">
        <f t="shared" si="0"/>
        <v>，1834184</v>
      </c>
      <c r="C8" t="str">
        <f>VLOOKUP(A8,[1]应付款管理!$A$1:$I$173,9,0)</f>
        <v>697.2</v>
      </c>
    </row>
    <row r="9" spans="1:3">
      <c r="A9" s="1">
        <v>1835125</v>
      </c>
      <c r="B9" t="str">
        <f t="shared" si="0"/>
        <v>，1835125</v>
      </c>
      <c r="C9" t="str">
        <f>VLOOKUP(A9,[1]应付款管理!$A$1:$I$173,9,0)</f>
        <v>306.6</v>
      </c>
    </row>
    <row r="10" spans="1:3">
      <c r="A10" s="1">
        <v>1834879</v>
      </c>
      <c r="B10" t="str">
        <f t="shared" si="0"/>
        <v>，1834879</v>
      </c>
      <c r="C10" t="str">
        <f>VLOOKUP(A10,[1]应付款管理!$A$1:$I$173,9,0)</f>
        <v>306.6</v>
      </c>
    </row>
    <row r="11" spans="1:3">
      <c r="A11" s="1">
        <v>1834470</v>
      </c>
      <c r="B11" t="str">
        <f t="shared" si="0"/>
        <v>，1834470</v>
      </c>
      <c r="C11" t="str">
        <f>VLOOKUP(A11,[1]应付款管理!$A$1:$I$173,9,0)</f>
        <v>306.6</v>
      </c>
    </row>
    <row r="12" spans="1:3">
      <c r="A12" s="1">
        <v>1834151</v>
      </c>
      <c r="B12" t="str">
        <f t="shared" si="0"/>
        <v>，1834151</v>
      </c>
      <c r="C12" t="str">
        <f>VLOOKUP(A12,[1]应付款管理!$A$1:$I$173,9,0)</f>
        <v>306.6</v>
      </c>
    </row>
    <row r="13" spans="1:3">
      <c r="A13" s="1">
        <v>1834892</v>
      </c>
      <c r="B13" t="str">
        <f t="shared" si="0"/>
        <v>，1834892</v>
      </c>
      <c r="C13" t="str">
        <f>VLOOKUP(A13,[1]应付款管理!$A$1:$I$173,9,0)</f>
        <v>306.6</v>
      </c>
    </row>
    <row r="14" spans="1:3">
      <c r="A14" s="1">
        <v>1833967</v>
      </c>
      <c r="B14" t="str">
        <f t="shared" si="0"/>
        <v>，1833967</v>
      </c>
      <c r="C14" t="str">
        <f>VLOOKUP(A14,[1]应付款管理!$A$1:$I$173,9,0)</f>
        <v>1226.4</v>
      </c>
    </row>
    <row r="15" spans="1:3">
      <c r="A15" s="1">
        <v>1834989</v>
      </c>
      <c r="B15" t="str">
        <f t="shared" si="0"/>
        <v>，1834989</v>
      </c>
      <c r="C15" t="str">
        <f>VLOOKUP(A15,[1]应付款管理!$A$1:$I$173,9,0)</f>
        <v>306.6</v>
      </c>
    </row>
    <row r="16" spans="1:3">
      <c r="A16" s="1">
        <v>1834251</v>
      </c>
      <c r="B16" t="str">
        <f t="shared" si="0"/>
        <v>，1834251</v>
      </c>
      <c r="C16" t="str">
        <f>VLOOKUP(A16,[1]应付款管理!$A$1:$I$173,9,0)</f>
        <v>306.6</v>
      </c>
    </row>
    <row r="17" spans="1:3">
      <c r="A17" s="1">
        <v>1834540</v>
      </c>
      <c r="B17" t="str">
        <f t="shared" si="0"/>
        <v>，1834540</v>
      </c>
      <c r="C17" t="str">
        <f>VLOOKUP(A17,[1]应付款管理!$A$1:$I$173,9,0)</f>
        <v>306.6</v>
      </c>
    </row>
    <row r="18" spans="1:3">
      <c r="A18" s="1">
        <v>1834997</v>
      </c>
      <c r="B18" t="str">
        <f t="shared" si="0"/>
        <v>，1834997</v>
      </c>
      <c r="C18" t="e">
        <f>VLOOKUP(A18,[1]应付款管理!$A$1:$I$173,9,0)</f>
        <v>#N/A</v>
      </c>
    </row>
    <row r="19" spans="1:3">
      <c r="A19" s="1">
        <v>1835031</v>
      </c>
      <c r="B19" t="str">
        <f t="shared" si="0"/>
        <v>，1835031</v>
      </c>
      <c r="C19" t="str">
        <f>VLOOKUP(A19,[1]应付款管理!$A$1:$I$173,9,0)</f>
        <v>306.6</v>
      </c>
    </row>
    <row r="20" spans="1:3">
      <c r="A20" s="1">
        <v>1835014</v>
      </c>
      <c r="B20" t="str">
        <f t="shared" si="0"/>
        <v>，1835014</v>
      </c>
      <c r="C20" t="str">
        <f>VLOOKUP(A20,[1]应付款管理!$A$1:$I$173,9,0)</f>
        <v>306.6</v>
      </c>
    </row>
    <row r="21" spans="1:3">
      <c r="A21" s="1">
        <v>1835021</v>
      </c>
      <c r="B21" t="str">
        <f t="shared" si="0"/>
        <v>，1835021</v>
      </c>
      <c r="C21" t="str">
        <f>VLOOKUP(A21,[1]应付款管理!$A$1:$I$173,9,0)</f>
        <v>306.6</v>
      </c>
    </row>
    <row r="22" spans="1:3">
      <c r="A22" s="1">
        <v>1835900</v>
      </c>
      <c r="B22" t="str">
        <f t="shared" si="0"/>
        <v>，1835900</v>
      </c>
      <c r="C22" t="str">
        <f>VLOOKUP(A22,[1]应付款管理!$A$1:$I$173,9,0)</f>
        <v>306.6</v>
      </c>
    </row>
    <row r="23" spans="1:3">
      <c r="A23" s="1">
        <v>1835794</v>
      </c>
      <c r="B23" t="str">
        <f t="shared" si="0"/>
        <v>，1835794</v>
      </c>
      <c r="C23" t="str">
        <f>VLOOKUP(A23,[1]应付款管理!$A$1:$I$173,9,0)</f>
        <v>306.6</v>
      </c>
    </row>
    <row r="24" spans="1:3">
      <c r="A24" s="1">
        <v>1835951</v>
      </c>
      <c r="B24" t="str">
        <f t="shared" si="0"/>
        <v>，1835951</v>
      </c>
      <c r="C24" t="str">
        <f>VLOOKUP(A24,[1]应付款管理!$A$1:$I$173,9,0)</f>
        <v>306.6</v>
      </c>
    </row>
    <row r="25" spans="1:3">
      <c r="A25" s="1">
        <v>1835831</v>
      </c>
      <c r="B25" t="str">
        <f t="shared" si="0"/>
        <v>，1835831</v>
      </c>
      <c r="C25" t="str">
        <f>VLOOKUP(A25,[1]应付款管理!$A$1:$I$173,9,0)</f>
        <v>306.6</v>
      </c>
    </row>
    <row r="26" spans="1:3">
      <c r="A26" s="1">
        <v>1835735</v>
      </c>
      <c r="B26" t="str">
        <f t="shared" si="0"/>
        <v>，1835735</v>
      </c>
      <c r="C26" t="str">
        <f>VLOOKUP(A26,[1]应付款管理!$A$1:$I$173,9,0)</f>
        <v>306.6</v>
      </c>
    </row>
    <row r="27" spans="1:3">
      <c r="A27" s="1">
        <v>1835761</v>
      </c>
      <c r="B27" t="str">
        <f t="shared" si="0"/>
        <v>，1835761</v>
      </c>
      <c r="C27" t="str">
        <f>VLOOKUP(A27,[1]应付款管理!$A$1:$I$173,9,0)</f>
        <v>306.6</v>
      </c>
    </row>
    <row r="28" spans="1:3">
      <c r="A28" s="1">
        <v>1835817</v>
      </c>
      <c r="B28" t="str">
        <f t="shared" si="0"/>
        <v>，1835817</v>
      </c>
      <c r="C28" t="str">
        <f>VLOOKUP(A28,[1]应付款管理!$A$1:$I$173,9,0)</f>
        <v>306.6</v>
      </c>
    </row>
    <row r="29" spans="1:3">
      <c r="A29" s="1">
        <v>1835752</v>
      </c>
      <c r="B29" t="str">
        <f t="shared" si="0"/>
        <v>，1835752</v>
      </c>
      <c r="C29" t="str">
        <f>VLOOKUP(A29,[1]应付款管理!$A$1:$I$173,9,0)</f>
        <v>306.6</v>
      </c>
    </row>
    <row r="30" spans="1:3">
      <c r="A30" s="1">
        <v>1835047</v>
      </c>
      <c r="B30" t="str">
        <f t="shared" si="0"/>
        <v>，1835047</v>
      </c>
      <c r="C30" t="str">
        <f>VLOOKUP(A30,[1]应付款管理!$A$1:$I$173,9,0)</f>
        <v>306.6</v>
      </c>
    </row>
    <row r="31" spans="1:3">
      <c r="A31" s="1">
        <v>1835296</v>
      </c>
      <c r="B31" t="str">
        <f t="shared" si="0"/>
        <v>，1835296</v>
      </c>
      <c r="C31" t="str">
        <f>VLOOKUP(A31,[1]应付款管理!$A$1:$I$173,9,0)</f>
        <v>306.6</v>
      </c>
    </row>
    <row r="32" spans="1:3">
      <c r="A32" s="1">
        <v>1835104</v>
      </c>
      <c r="B32" t="str">
        <f t="shared" si="0"/>
        <v>，1835104</v>
      </c>
      <c r="C32" t="str">
        <f>VLOOKUP(A32,[1]应付款管理!$A$1:$I$173,9,0)</f>
        <v>306.6</v>
      </c>
    </row>
    <row r="33" spans="1:3">
      <c r="A33" s="1">
        <v>1835320</v>
      </c>
      <c r="B33" t="str">
        <f t="shared" si="0"/>
        <v>，1835320</v>
      </c>
      <c r="C33" t="str">
        <f>VLOOKUP(A33,[1]应付款管理!$A$1:$I$173,9,0)</f>
        <v>306.6</v>
      </c>
    </row>
    <row r="34" spans="1:3">
      <c r="A34" s="1">
        <v>1835746</v>
      </c>
      <c r="B34" t="str">
        <f t="shared" si="0"/>
        <v>，1835746</v>
      </c>
      <c r="C34" t="str">
        <f>VLOOKUP(A34,[1]应付款管理!$A$1:$I$173,9,0)</f>
        <v>348.6</v>
      </c>
    </row>
    <row r="35" spans="1:3">
      <c r="A35" s="1">
        <v>1835132</v>
      </c>
      <c r="B35" t="str">
        <f t="shared" ref="B35:B66" si="1">$B$1&amp;A35</f>
        <v>，1835132</v>
      </c>
      <c r="C35" t="str">
        <f>VLOOKUP(A35,[1]应付款管理!$A$1:$I$173,9,0)</f>
        <v>306.6</v>
      </c>
    </row>
    <row r="36" spans="1:3">
      <c r="A36" s="1">
        <v>1833434</v>
      </c>
      <c r="B36" t="str">
        <f t="shared" si="1"/>
        <v>，1833434</v>
      </c>
      <c r="C36" t="str">
        <f>VLOOKUP(A36,[1]应付款管理!$A$1:$I$173,9,0)</f>
        <v>613.2</v>
      </c>
    </row>
    <row r="37" spans="1:3">
      <c r="A37" s="1">
        <v>1830070</v>
      </c>
      <c r="B37" t="str">
        <f t="shared" si="1"/>
        <v>，1830070</v>
      </c>
      <c r="C37" t="str">
        <f>VLOOKUP(A37,[1]应付款管理!$A$1:$I$173,9,0)</f>
        <v>798</v>
      </c>
    </row>
    <row r="38" spans="1:3">
      <c r="A38" s="2">
        <v>1830063</v>
      </c>
      <c r="B38" t="str">
        <f t="shared" si="1"/>
        <v>，1830063</v>
      </c>
      <c r="C38" t="str">
        <f>VLOOKUP(A38,[1]应付款管理!$A$1:$I$173,9,0)</f>
        <v>798</v>
      </c>
    </row>
    <row r="39" spans="1:3">
      <c r="A39" s="1">
        <v>1835228</v>
      </c>
      <c r="B39" t="str">
        <f t="shared" si="1"/>
        <v>，1835228</v>
      </c>
      <c r="C39" t="str">
        <f>VLOOKUP(A39,[1]应付款管理!$A$1:$I$173,9,0)</f>
        <v>306.6</v>
      </c>
    </row>
    <row r="40" spans="1:3">
      <c r="A40" s="1">
        <v>1835711</v>
      </c>
      <c r="B40" t="str">
        <f t="shared" si="1"/>
        <v>，1835711</v>
      </c>
      <c r="C40" t="str">
        <f>VLOOKUP(A40,[1]应付款管理!$A$1:$I$173,9,0)</f>
        <v>306.6</v>
      </c>
    </row>
    <row r="41" spans="1:3">
      <c r="A41" s="1">
        <v>1835490</v>
      </c>
      <c r="B41" t="str">
        <f t="shared" si="1"/>
        <v>，1835490</v>
      </c>
      <c r="C41" t="str">
        <f>VLOOKUP(A41,[1]应付款管理!$A$1:$I$173,9,0)</f>
        <v>306.6</v>
      </c>
    </row>
    <row r="42" spans="1:3">
      <c r="A42" s="1">
        <v>1835541</v>
      </c>
      <c r="B42" t="str">
        <f t="shared" si="1"/>
        <v>，1835541</v>
      </c>
      <c r="C42" t="str">
        <f>VLOOKUP(A42,[1]应付款管理!$A$1:$I$173,9,0)</f>
        <v>306.6</v>
      </c>
    </row>
    <row r="43" spans="1:3">
      <c r="A43" s="1">
        <v>1834736</v>
      </c>
      <c r="B43" t="str">
        <f t="shared" si="1"/>
        <v>，1834736</v>
      </c>
      <c r="C43" t="str">
        <f>VLOOKUP(A43,[1]应付款管理!$A$1:$I$173,9,0)</f>
        <v>919.8</v>
      </c>
    </row>
    <row r="44" spans="1:3">
      <c r="A44" s="3">
        <v>1835133</v>
      </c>
      <c r="B44" t="str">
        <f t="shared" si="1"/>
        <v>，1835133</v>
      </c>
      <c r="C44" t="str">
        <f>VLOOKUP(A44,[1]应付款管理!$A$1:$I$173,9,0)</f>
        <v>306.6</v>
      </c>
    </row>
    <row r="45" spans="1:3">
      <c r="A45" s="1">
        <v>1837438</v>
      </c>
      <c r="B45" s="4" t="str">
        <f t="shared" si="1"/>
        <v>，1837438</v>
      </c>
      <c r="C45" t="str">
        <f>VLOOKUP(A45,[1]应付款管理!$A$1:$I$173,9,0)</f>
        <v>306.6</v>
      </c>
    </row>
    <row r="46" spans="1:3">
      <c r="A46" s="1">
        <v>1837520</v>
      </c>
      <c r="B46" s="4" t="str">
        <f t="shared" si="1"/>
        <v>，1837520</v>
      </c>
      <c r="C46" t="str">
        <f>VLOOKUP(A46,[1]应付款管理!$A$1:$I$173,9,0)</f>
        <v>306.6</v>
      </c>
    </row>
    <row r="47" spans="1:3">
      <c r="A47" s="1">
        <v>1837244</v>
      </c>
      <c r="B47" s="4" t="str">
        <f t="shared" si="1"/>
        <v>，1837244</v>
      </c>
      <c r="C47" t="str">
        <f>VLOOKUP(A47,[1]应付款管理!$A$1:$I$173,9,0)</f>
        <v>613.2</v>
      </c>
    </row>
    <row r="48" spans="1:3">
      <c r="A48" s="1">
        <v>1837245</v>
      </c>
      <c r="B48" s="4" t="str">
        <f t="shared" si="1"/>
        <v>，1837245</v>
      </c>
      <c r="C48" t="str">
        <f>VLOOKUP(A48,[1]应付款管理!$A$1:$I$173,9,0)</f>
        <v>390.6</v>
      </c>
    </row>
    <row r="49" spans="1:3">
      <c r="A49" s="1">
        <v>1837010</v>
      </c>
      <c r="B49" s="4" t="str">
        <f t="shared" si="1"/>
        <v>，1837010</v>
      </c>
      <c r="C49" t="str">
        <f>VLOOKUP(A49,[1]应付款管理!$A$1:$I$173,9,0)</f>
        <v>919.8</v>
      </c>
    </row>
    <row r="50" spans="1:3">
      <c r="A50" s="1">
        <v>1837154</v>
      </c>
      <c r="B50" s="4" t="str">
        <f t="shared" si="1"/>
        <v>，1837154</v>
      </c>
      <c r="C50" t="str">
        <f>VLOOKUP(A50,[1]应付款管理!$A$1:$I$173,9,0)</f>
        <v>919.8</v>
      </c>
    </row>
    <row r="51" spans="1:3">
      <c r="A51" s="1">
        <v>1836892</v>
      </c>
      <c r="B51" s="4" t="str">
        <f t="shared" si="1"/>
        <v>，1836892</v>
      </c>
      <c r="C51" t="str">
        <f>VLOOKUP(A51,[1]应付款管理!$A$1:$I$173,9,0)</f>
        <v>306.6</v>
      </c>
    </row>
    <row r="52" spans="1:3">
      <c r="A52" s="1">
        <v>1836891</v>
      </c>
      <c r="B52" s="4" t="str">
        <f t="shared" si="1"/>
        <v>，1836891</v>
      </c>
      <c r="C52" t="str">
        <f>VLOOKUP(A52,[1]应付款管理!$A$1:$I$173,9,0)</f>
        <v>306.6</v>
      </c>
    </row>
    <row r="53" spans="1:3">
      <c r="A53" s="1">
        <v>1836081</v>
      </c>
      <c r="B53" s="4" t="str">
        <f t="shared" si="1"/>
        <v>，1836081</v>
      </c>
      <c r="C53" t="str">
        <f>VLOOKUP(A53,[1]应付款管理!$A$1:$I$173,9,0)</f>
        <v>306.6</v>
      </c>
    </row>
    <row r="54" spans="1:3">
      <c r="A54" s="1">
        <v>1837407</v>
      </c>
      <c r="B54" s="4" t="str">
        <f t="shared" si="1"/>
        <v>，1837407</v>
      </c>
      <c r="C54" t="str">
        <f>VLOOKUP(A54,[1]应付款管理!$A$1:$I$173,9,0)</f>
        <v>390.6</v>
      </c>
    </row>
    <row r="55" spans="1:3">
      <c r="A55" s="1">
        <v>1837413</v>
      </c>
      <c r="B55" s="4" t="str">
        <f t="shared" si="1"/>
        <v>，1837413</v>
      </c>
      <c r="C55" t="str">
        <f>VLOOKUP(A55,[1]应付款管理!$A$1:$I$173,9,0)</f>
        <v>306.6</v>
      </c>
    </row>
    <row r="56" spans="1:3">
      <c r="A56" s="1">
        <v>1836297</v>
      </c>
      <c r="B56" s="4" t="str">
        <f t="shared" si="1"/>
        <v>，1836297</v>
      </c>
      <c r="C56" t="str">
        <f>VLOOKUP(A56,[1]应付款管理!$A$1:$I$173,9,0)</f>
        <v>306.6</v>
      </c>
    </row>
    <row r="57" spans="1:3">
      <c r="A57" s="1">
        <v>1836595</v>
      </c>
      <c r="B57" s="4" t="str">
        <f t="shared" si="1"/>
        <v>，1836595</v>
      </c>
      <c r="C57" t="str">
        <f>VLOOKUP(A57,[1]应付款管理!$A$1:$I$173,9,0)</f>
        <v>306.6</v>
      </c>
    </row>
    <row r="58" spans="1:3">
      <c r="A58" s="1">
        <v>1837213</v>
      </c>
      <c r="B58" s="4" t="str">
        <f t="shared" si="1"/>
        <v>，1837213</v>
      </c>
      <c r="C58" t="str">
        <f>VLOOKUP(A58,[1]应付款管理!$A$1:$I$173,9,0)</f>
        <v>306.6</v>
      </c>
    </row>
    <row r="59" spans="1:3">
      <c r="A59" s="1">
        <v>1836369</v>
      </c>
      <c r="B59" s="4" t="str">
        <f t="shared" si="1"/>
        <v>，1836369</v>
      </c>
      <c r="C59" t="str">
        <f>VLOOKUP(A59,[1]应付款管理!$A$1:$I$173,9,0)</f>
        <v>306.6</v>
      </c>
    </row>
    <row r="60" spans="1:3">
      <c r="A60" s="1">
        <v>1836863</v>
      </c>
      <c r="B60" s="4" t="str">
        <f t="shared" si="1"/>
        <v>，1836863</v>
      </c>
      <c r="C60" t="str">
        <f>VLOOKUP(A60,[1]应付款管理!$A$1:$I$173,9,0)</f>
        <v>306.6</v>
      </c>
    </row>
    <row r="61" spans="1:3">
      <c r="A61" s="1">
        <v>1837148</v>
      </c>
      <c r="B61" s="4" t="str">
        <f t="shared" si="1"/>
        <v>，1837148</v>
      </c>
      <c r="C61" t="e">
        <f>VLOOKUP(A61,[1]应付款管理!$A$1:$I$173,9,0)</f>
        <v>#N/A</v>
      </c>
    </row>
    <row r="62" spans="1:3">
      <c r="A62" s="1">
        <v>1836126</v>
      </c>
      <c r="B62" s="4" t="str">
        <f t="shared" si="1"/>
        <v>，1836126</v>
      </c>
      <c r="C62" t="str">
        <f>VLOOKUP(A62,[1]应付款管理!$A$1:$I$173,9,0)</f>
        <v>306.6</v>
      </c>
    </row>
    <row r="63" spans="1:3">
      <c r="A63" s="1">
        <v>1836014</v>
      </c>
      <c r="B63" s="4" t="str">
        <f t="shared" si="1"/>
        <v>，1836014</v>
      </c>
      <c r="C63" t="str">
        <f>VLOOKUP(A63,[1]应付款管理!$A$1:$I$173,9,0)</f>
        <v>306.6</v>
      </c>
    </row>
    <row r="64" spans="1:3">
      <c r="A64" s="1">
        <v>1836166</v>
      </c>
      <c r="B64" s="4" t="str">
        <f t="shared" si="1"/>
        <v>，1836166</v>
      </c>
      <c r="C64" t="str">
        <f>VLOOKUP(A64,[1]应付款管理!$A$1:$I$173,9,0)</f>
        <v>306.6</v>
      </c>
    </row>
    <row r="65" spans="1:3">
      <c r="A65" s="1">
        <v>1836514</v>
      </c>
      <c r="B65" s="4" t="str">
        <f t="shared" si="1"/>
        <v>，1836514</v>
      </c>
      <c r="C65" t="str">
        <f>VLOOKUP(A65,[1]应付款管理!$A$1:$I$173,9,0)</f>
        <v>306.6</v>
      </c>
    </row>
    <row r="66" spans="1:3">
      <c r="A66" s="1">
        <v>1836117</v>
      </c>
      <c r="B66" s="4" t="str">
        <f t="shared" si="1"/>
        <v>，1836117</v>
      </c>
      <c r="C66" t="str">
        <f>VLOOKUP(A66,[1]应付款管理!$A$1:$I$173,9,0)</f>
        <v>306.6</v>
      </c>
    </row>
    <row r="67" spans="1:3">
      <c r="A67" s="1">
        <v>1836472</v>
      </c>
      <c r="B67" s="4" t="str">
        <f t="shared" ref="B67:B98" si="2">$B$1&amp;A67</f>
        <v>，1836472</v>
      </c>
      <c r="C67" t="str">
        <f>VLOOKUP(A67,[1]应付款管理!$A$1:$I$173,9,0)</f>
        <v>390.6</v>
      </c>
    </row>
    <row r="68" spans="1:3">
      <c r="A68" s="1">
        <v>1837238</v>
      </c>
      <c r="B68" s="4" t="str">
        <f t="shared" si="2"/>
        <v>，1837238</v>
      </c>
      <c r="C68" t="str">
        <f>VLOOKUP(A68,[1]应付款管理!$A$1:$I$173,9,0)</f>
        <v>348.6</v>
      </c>
    </row>
    <row r="69" spans="1:3">
      <c r="A69" s="1">
        <v>1837040</v>
      </c>
      <c r="B69" s="4" t="str">
        <f t="shared" si="2"/>
        <v>，1837040</v>
      </c>
      <c r="C69" t="str">
        <f>VLOOKUP(A69,[1]应付款管理!$A$1:$I$173,9,0)</f>
        <v>306.6</v>
      </c>
    </row>
    <row r="70" spans="1:3">
      <c r="A70" s="1">
        <v>1836881</v>
      </c>
      <c r="B70" s="4" t="str">
        <f t="shared" si="2"/>
        <v>，1836881</v>
      </c>
      <c r="C70" t="str">
        <f>VLOOKUP(A70,[1]应付款管理!$A$1:$I$173,9,0)</f>
        <v>348.6</v>
      </c>
    </row>
    <row r="71" spans="1:3">
      <c r="A71" s="1">
        <v>1835917</v>
      </c>
      <c r="B71" s="4" t="str">
        <f t="shared" si="2"/>
        <v>，1835917</v>
      </c>
      <c r="C71" t="str">
        <f>VLOOKUP(A71,[1]应付款管理!$A$1:$I$173,9,0)</f>
        <v>306.6</v>
      </c>
    </row>
    <row r="72" spans="1:3">
      <c r="A72" s="1">
        <v>1836695</v>
      </c>
      <c r="B72" s="4" t="str">
        <f t="shared" si="2"/>
        <v>，1836695</v>
      </c>
      <c r="C72" t="str">
        <f>VLOOKUP(A72,[1]应付款管理!$A$1:$I$173,9,0)</f>
        <v>306.6</v>
      </c>
    </row>
    <row r="73" spans="1:3">
      <c r="A73" s="1">
        <v>1836997</v>
      </c>
      <c r="B73" s="4" t="str">
        <f t="shared" si="2"/>
        <v>，1836997</v>
      </c>
      <c r="C73" t="str">
        <f>VLOOKUP(A73,[1]应付款管理!$A$1:$I$173,9,0)</f>
        <v>306.6</v>
      </c>
    </row>
    <row r="74" spans="1:3">
      <c r="A74" s="5">
        <v>1836496</v>
      </c>
      <c r="B74" s="4" t="str">
        <f t="shared" si="2"/>
        <v>，1836496</v>
      </c>
      <c r="C74" t="str">
        <f>VLOOKUP(A74,[1]应付款管理!$A$1:$I$173,9,0)</f>
        <v>306.6</v>
      </c>
    </row>
    <row r="75" spans="1:3">
      <c r="A75" s="1">
        <v>1837063</v>
      </c>
      <c r="B75" s="4" t="str">
        <f t="shared" si="2"/>
        <v>，1837063</v>
      </c>
      <c r="C75" t="str">
        <f>VLOOKUP(A75,[1]应付款管理!$A$1:$I$173,9,0)</f>
        <v>306.6</v>
      </c>
    </row>
    <row r="76" spans="1:3">
      <c r="A76" s="1">
        <v>1836909</v>
      </c>
      <c r="B76" s="4" t="str">
        <f t="shared" si="2"/>
        <v>，1836909</v>
      </c>
      <c r="C76" t="str">
        <f>VLOOKUP(A76,[1]应付款管理!$A$1:$I$173,9,0)</f>
        <v>306.6</v>
      </c>
    </row>
    <row r="77" spans="1:3">
      <c r="A77" s="1">
        <v>1836656</v>
      </c>
      <c r="B77" s="4" t="str">
        <f t="shared" si="2"/>
        <v>，1836656</v>
      </c>
      <c r="C77" t="str">
        <f>VLOOKUP(A77,[1]应付款管理!$A$1:$I$173,9,0)</f>
        <v>306.6</v>
      </c>
    </row>
    <row r="78" spans="1:3">
      <c r="A78" s="1">
        <v>1836450</v>
      </c>
      <c r="B78" s="4" t="str">
        <f t="shared" si="2"/>
        <v>，1836450</v>
      </c>
      <c r="C78" t="str">
        <f>VLOOKUP(A78,[1]应付款管理!$A$1:$I$173,9,0)</f>
        <v>306.6</v>
      </c>
    </row>
    <row r="79" spans="1:3">
      <c r="A79" s="1">
        <v>1836122</v>
      </c>
      <c r="B79" s="4" t="str">
        <f t="shared" si="2"/>
        <v>，1836122</v>
      </c>
      <c r="C79" t="str">
        <f>VLOOKUP(A79,[1]应付款管理!$A$1:$I$173,9,0)</f>
        <v>306.6</v>
      </c>
    </row>
    <row r="80" spans="1:3">
      <c r="A80" s="1">
        <v>1836206</v>
      </c>
      <c r="B80" s="4" t="str">
        <f t="shared" si="2"/>
        <v>，1836206</v>
      </c>
      <c r="C80" t="str">
        <f>VLOOKUP(A80,[1]应付款管理!$A$1:$I$173,9,0)</f>
        <v>306.6</v>
      </c>
    </row>
    <row r="81" spans="1:3">
      <c r="A81" s="1">
        <v>1835513</v>
      </c>
      <c r="B81" s="4" t="str">
        <f t="shared" si="2"/>
        <v>，1835513</v>
      </c>
      <c r="C81" t="str">
        <f>VLOOKUP(A81,[1]应付款管理!$A$1:$I$173,9,0)</f>
        <v>306.6</v>
      </c>
    </row>
    <row r="82" spans="1:3">
      <c r="A82" s="1">
        <v>1835642</v>
      </c>
      <c r="B82" s="4" t="str">
        <f t="shared" si="2"/>
        <v>，1835642</v>
      </c>
      <c r="C82" t="str">
        <f>VLOOKUP(A82,[1]应付款管理!$A$1:$I$173,9,0)</f>
        <v>306.6</v>
      </c>
    </row>
    <row r="83" spans="1:3">
      <c r="A83" s="1">
        <v>1835979</v>
      </c>
      <c r="B83" s="4" t="str">
        <f t="shared" si="2"/>
        <v>，1835979</v>
      </c>
      <c r="C83" t="e">
        <f>VLOOKUP(A83,[1]应付款管理!$A$1:$I$173,9,0)</f>
        <v>#N/A</v>
      </c>
    </row>
    <row r="84" spans="1:3">
      <c r="A84" s="1">
        <v>1836061</v>
      </c>
      <c r="B84" s="4" t="str">
        <f t="shared" si="2"/>
        <v>，1836061</v>
      </c>
      <c r="C84" t="str">
        <f>VLOOKUP(A84,[1]应付款管理!$A$1:$I$173,9,0)</f>
        <v>306.6</v>
      </c>
    </row>
    <row r="85" spans="1:3">
      <c r="A85" s="1">
        <v>1836403</v>
      </c>
      <c r="B85" s="4" t="str">
        <f t="shared" si="2"/>
        <v>，1836403</v>
      </c>
      <c r="C85" t="e">
        <f>VLOOKUP(A85,[1]应付款管理!$A$1:$I$173,9,0)</f>
        <v>#N/A</v>
      </c>
    </row>
    <row r="86" spans="1:3">
      <c r="A86" s="1">
        <v>1836490</v>
      </c>
      <c r="B86" s="4" t="str">
        <f t="shared" si="2"/>
        <v>，1836490</v>
      </c>
      <c r="C86" t="str">
        <f>VLOOKUP(A86,[1]应付款管理!$A$1:$I$173,9,0)</f>
        <v>306.6</v>
      </c>
    </row>
    <row r="87" spans="1:3">
      <c r="A87" s="1">
        <v>1834493</v>
      </c>
      <c r="B87" s="4" t="str">
        <f t="shared" si="2"/>
        <v>，1834493</v>
      </c>
      <c r="C87" t="str">
        <f>VLOOKUP(A87,[1]应付款管理!$A$1:$I$173,9,0)</f>
        <v>613.2</v>
      </c>
    </row>
    <row r="88" spans="1:3">
      <c r="A88" s="1">
        <v>1834491</v>
      </c>
      <c r="B88" s="4" t="str">
        <f t="shared" si="2"/>
        <v>，1834491</v>
      </c>
      <c r="C88" t="str">
        <f>VLOOKUP(A88,[1]应付款管理!$A$1:$I$173,9,0)</f>
        <v>613.2</v>
      </c>
    </row>
    <row r="89" spans="1:3">
      <c r="A89" s="1">
        <v>1836241</v>
      </c>
      <c r="B89" s="4" t="str">
        <f t="shared" si="2"/>
        <v>，1836241</v>
      </c>
      <c r="C89" t="str">
        <f>VLOOKUP(A89,[1]应付款管理!$A$1:$I$173,9,0)</f>
        <v>306.6</v>
      </c>
    </row>
    <row r="90" spans="1:3">
      <c r="A90" s="1">
        <v>1836386</v>
      </c>
      <c r="B90" s="4" t="str">
        <f t="shared" si="2"/>
        <v>，1836386</v>
      </c>
      <c r="C90" t="str">
        <f>VLOOKUP(A90,[1]应付款管理!$A$1:$I$173,9,0)</f>
        <v>613.2</v>
      </c>
    </row>
    <row r="91" spans="1:3">
      <c r="A91" s="1">
        <v>1836373</v>
      </c>
      <c r="B91" s="4" t="str">
        <f t="shared" si="2"/>
        <v>，1836373</v>
      </c>
      <c r="C91" t="str">
        <f>VLOOKUP(A91,[1]应付款管理!$A$1:$I$173,9,0)</f>
        <v>306.6</v>
      </c>
    </row>
    <row r="92" spans="1:3">
      <c r="A92" s="1">
        <v>1837167</v>
      </c>
      <c r="B92" s="4" t="str">
        <f t="shared" si="2"/>
        <v>，1837167</v>
      </c>
      <c r="C92" t="str">
        <f>VLOOKUP(A92,[1]应付款管理!$A$1:$I$173,9,0)</f>
        <v>306.6</v>
      </c>
    </row>
    <row r="93" spans="1:3">
      <c r="A93" s="1">
        <v>1836406</v>
      </c>
      <c r="B93" s="4" t="str">
        <f t="shared" si="2"/>
        <v>，1836406</v>
      </c>
      <c r="C93" t="str">
        <f>VLOOKUP(A93,[1]应付款管理!$A$1:$I$173,9,0)</f>
        <v>390.6</v>
      </c>
    </row>
    <row r="94" spans="1:3">
      <c r="A94" s="1">
        <v>1836431</v>
      </c>
      <c r="B94" s="4" t="str">
        <f t="shared" si="2"/>
        <v>，1836431</v>
      </c>
      <c r="C94" t="e">
        <f>VLOOKUP(A94,[1]应付款管理!$A$1:$I$173,9,0)</f>
        <v>#N/A</v>
      </c>
    </row>
    <row r="95" spans="1:3">
      <c r="A95" s="1">
        <v>1838810</v>
      </c>
      <c r="B95" s="4" t="str">
        <f t="shared" si="2"/>
        <v>，1838810</v>
      </c>
      <c r="C95" t="str">
        <f>VLOOKUP(A95,[1]应付款管理!$A$1:$I$173,9,0)</f>
        <v>306.6</v>
      </c>
    </row>
    <row r="96" spans="1:3">
      <c r="A96" s="1">
        <v>1838823</v>
      </c>
      <c r="B96" s="4" t="str">
        <f t="shared" si="2"/>
        <v>，1838823</v>
      </c>
      <c r="C96" t="str">
        <f>VLOOKUP(A96,[1]应付款管理!$A$1:$I$173,9,0)</f>
        <v>306.6</v>
      </c>
    </row>
    <row r="97" spans="1:3">
      <c r="A97" s="1">
        <v>1838865</v>
      </c>
      <c r="B97" s="4" t="str">
        <f t="shared" si="2"/>
        <v>，1838865</v>
      </c>
      <c r="C97" t="str">
        <f>VLOOKUP(A97,[1]应付款管理!$A$1:$I$173,9,0)</f>
        <v>306.6</v>
      </c>
    </row>
    <row r="98" spans="1:3">
      <c r="A98" s="1">
        <v>1834985</v>
      </c>
      <c r="B98" s="4" t="str">
        <f t="shared" si="2"/>
        <v>，1834985</v>
      </c>
      <c r="C98" t="str">
        <f>VLOOKUP(A98,[1]应付款管理!$A$1:$I$173,9,0)</f>
        <v>1226.4</v>
      </c>
    </row>
    <row r="99" spans="1:3">
      <c r="A99" s="1">
        <v>1838560</v>
      </c>
      <c r="B99" s="4" t="str">
        <f t="shared" ref="B99:B130" si="3">$B$1&amp;A99</f>
        <v>，1838560</v>
      </c>
      <c r="C99" t="str">
        <f>VLOOKUP(A99,[1]应付款管理!$A$1:$I$173,9,0)</f>
        <v>306.6</v>
      </c>
    </row>
    <row r="100" spans="1:3">
      <c r="A100" s="1">
        <v>1838459</v>
      </c>
      <c r="B100" s="4" t="str">
        <f t="shared" si="3"/>
        <v>，1838459</v>
      </c>
      <c r="C100" t="str">
        <f>VLOOKUP(A100,[1]应付款管理!$A$1:$I$173,9,0)</f>
        <v>306.6</v>
      </c>
    </row>
    <row r="101" spans="1:3">
      <c r="A101" s="1">
        <v>1838803</v>
      </c>
      <c r="B101" s="4" t="str">
        <f t="shared" si="3"/>
        <v>，1838803</v>
      </c>
      <c r="C101" t="str">
        <f>VLOOKUP(A101,[1]应付款管理!$A$1:$I$173,9,0)</f>
        <v>613.2</v>
      </c>
    </row>
    <row r="102" spans="1:3">
      <c r="A102" s="1">
        <v>1837715</v>
      </c>
      <c r="B102" s="4" t="str">
        <f t="shared" si="3"/>
        <v>，1837715</v>
      </c>
      <c r="C102" t="str">
        <f>VLOOKUP(A102,[1]应付款管理!$A$1:$I$173,9,0)</f>
        <v>306.6</v>
      </c>
    </row>
    <row r="103" spans="1:3">
      <c r="A103" s="1">
        <v>1838449</v>
      </c>
      <c r="B103" s="4" t="str">
        <f t="shared" si="3"/>
        <v>，1838449</v>
      </c>
      <c r="C103" t="str">
        <f>VLOOKUP(A103,[1]应付款管理!$A$1:$I$173,9,0)</f>
        <v>306.6</v>
      </c>
    </row>
    <row r="104" spans="1:3">
      <c r="A104" s="1">
        <v>1838506</v>
      </c>
      <c r="B104" s="4" t="str">
        <f t="shared" si="3"/>
        <v>，1838506</v>
      </c>
      <c r="C104" t="str">
        <f>VLOOKUP(A104,[1]应付款管理!$A$1:$I$173,9,0)</f>
        <v>306.6</v>
      </c>
    </row>
    <row r="105" spans="1:3">
      <c r="A105" s="1">
        <v>1838301</v>
      </c>
      <c r="B105" s="4" t="str">
        <f t="shared" si="3"/>
        <v>，1838301</v>
      </c>
      <c r="C105" t="str">
        <f>VLOOKUP(A105,[1]应付款管理!$A$1:$I$173,9,0)</f>
        <v>613.2</v>
      </c>
    </row>
    <row r="106" spans="1:3">
      <c r="A106" s="1">
        <v>1837234</v>
      </c>
      <c r="B106" s="4" t="str">
        <f t="shared" si="3"/>
        <v>，1837234</v>
      </c>
      <c r="C106" t="str">
        <f>VLOOKUP(A106,[1]应付款管理!$A$1:$I$173,9,0)</f>
        <v>919.8</v>
      </c>
    </row>
    <row r="107" spans="1:3">
      <c r="A107" s="1">
        <v>1838202</v>
      </c>
      <c r="B107" s="4" t="str">
        <f t="shared" si="3"/>
        <v>，1838202</v>
      </c>
      <c r="C107" t="str">
        <f>VLOOKUP(A107,[1]应付款管理!$A$1:$I$173,9,0)</f>
        <v>306.6</v>
      </c>
    </row>
    <row r="108" spans="1:3">
      <c r="A108" s="1">
        <v>1837675</v>
      </c>
      <c r="B108" s="4" t="str">
        <f t="shared" si="3"/>
        <v>，1837675</v>
      </c>
      <c r="C108" t="str">
        <f>VLOOKUP(A108,[1]应付款管理!$A$1:$I$173,9,0)</f>
        <v>306.6</v>
      </c>
    </row>
    <row r="109" spans="1:3">
      <c r="A109" s="1">
        <v>1838287</v>
      </c>
      <c r="B109" s="4" t="str">
        <f t="shared" si="3"/>
        <v>，1838287</v>
      </c>
      <c r="C109" t="str">
        <f>VLOOKUP(A109,[1]应付款管理!$A$1:$I$173,9,0)</f>
        <v>306.6</v>
      </c>
    </row>
    <row r="110" spans="1:3">
      <c r="A110" s="1">
        <v>1838128</v>
      </c>
      <c r="B110" s="4" t="str">
        <f t="shared" si="3"/>
        <v>，1838128</v>
      </c>
      <c r="C110" t="str">
        <f>VLOOKUP(A110,[1]应付款管理!$A$1:$I$173,9,0)</f>
        <v>306.6</v>
      </c>
    </row>
    <row r="111" spans="1:3">
      <c r="A111" s="1">
        <v>1838298</v>
      </c>
      <c r="B111" s="4" t="str">
        <f t="shared" si="3"/>
        <v>，1838298</v>
      </c>
      <c r="C111" t="str">
        <f>VLOOKUP(A111,[1]应付款管理!$A$1:$I$173,9,0)</f>
        <v>306.6</v>
      </c>
    </row>
    <row r="112" spans="1:3">
      <c r="A112" s="1">
        <v>1838154</v>
      </c>
      <c r="B112" s="4" t="str">
        <f t="shared" si="3"/>
        <v>，1838154</v>
      </c>
      <c r="C112" t="str">
        <f>VLOOKUP(A112,[1]应付款管理!$A$1:$I$173,9,0)</f>
        <v>306.6</v>
      </c>
    </row>
    <row r="113" spans="1:3">
      <c r="A113" s="1">
        <v>1836465</v>
      </c>
      <c r="B113" s="4" t="str">
        <f t="shared" si="3"/>
        <v>，1836465</v>
      </c>
      <c r="C113" t="str">
        <f>VLOOKUP(A113,[1]应付款管理!$A$1:$I$173,9,0)</f>
        <v>306.6</v>
      </c>
    </row>
    <row r="114" spans="1:3">
      <c r="A114" s="1">
        <v>1837183</v>
      </c>
      <c r="B114" s="4" t="str">
        <f t="shared" si="3"/>
        <v>，1837183</v>
      </c>
      <c r="C114" t="str">
        <f>VLOOKUP(A114,[1]应付款管理!$A$1:$I$173,9,0)</f>
        <v>306.6</v>
      </c>
    </row>
    <row r="115" spans="1:3">
      <c r="A115" s="1">
        <v>1837956</v>
      </c>
      <c r="B115" s="4" t="str">
        <f t="shared" si="3"/>
        <v>，1837956</v>
      </c>
      <c r="C115" t="str">
        <f>VLOOKUP(A115,[1]应付款管理!$A$1:$I$173,9,0)</f>
        <v>306.6</v>
      </c>
    </row>
    <row r="116" spans="1:3">
      <c r="A116" s="1">
        <v>1837625</v>
      </c>
      <c r="B116" s="4" t="str">
        <f t="shared" si="3"/>
        <v>，1837625</v>
      </c>
      <c r="C116" t="str">
        <f>VLOOKUP(A116,[1]应付款管理!$A$1:$I$173,9,0)</f>
        <v>306.6</v>
      </c>
    </row>
    <row r="117" spans="1:3">
      <c r="A117" s="1">
        <v>1837947</v>
      </c>
      <c r="B117" s="4" t="str">
        <f t="shared" si="3"/>
        <v>，1837947</v>
      </c>
      <c r="C117" t="str">
        <f>VLOOKUP(A117,[1]应付款管理!$A$1:$I$173,9,0)</f>
        <v>306.6</v>
      </c>
    </row>
    <row r="118" spans="1:3">
      <c r="A118" s="1">
        <v>1837056</v>
      </c>
      <c r="B118" s="4" t="str">
        <f t="shared" si="3"/>
        <v>，1837056</v>
      </c>
      <c r="C118" t="str">
        <f>VLOOKUP(A118,[1]应付款管理!$A$1:$I$173,9,0)</f>
        <v>306.6</v>
      </c>
    </row>
    <row r="119" spans="1:3">
      <c r="A119" s="1">
        <v>1837283</v>
      </c>
      <c r="B119" s="4" t="str">
        <f t="shared" si="3"/>
        <v>，1837283</v>
      </c>
      <c r="C119" t="str">
        <f>VLOOKUP(A119,[1]应付款管理!$A$1:$I$173,9,0)</f>
        <v>306.6</v>
      </c>
    </row>
    <row r="120" spans="1:3">
      <c r="A120" s="1">
        <v>1837733</v>
      </c>
      <c r="B120" s="4" t="str">
        <f t="shared" si="3"/>
        <v>，1837733</v>
      </c>
      <c r="C120" t="str">
        <f>VLOOKUP(A120,[1]应付款管理!$A$1:$I$173,9,0)</f>
        <v>306.6</v>
      </c>
    </row>
    <row r="121" spans="1:3">
      <c r="A121" s="1">
        <v>1837727</v>
      </c>
      <c r="B121" s="4" t="str">
        <f t="shared" si="3"/>
        <v>，1837727</v>
      </c>
      <c r="C121" t="str">
        <f>VLOOKUP(A121,[1]应付款管理!$A$1:$I$173,9,0)</f>
        <v>306.6</v>
      </c>
    </row>
    <row r="122" spans="1:3">
      <c r="A122" s="1">
        <v>1836655</v>
      </c>
      <c r="B122" s="4" t="str">
        <f t="shared" si="3"/>
        <v>，1836655</v>
      </c>
      <c r="C122" t="str">
        <f>VLOOKUP(A122,[1]应付款管理!$A$1:$I$173,9,0)</f>
        <v>919.8</v>
      </c>
    </row>
    <row r="123" spans="1:3">
      <c r="A123" s="1">
        <v>1837465</v>
      </c>
      <c r="B123" s="4" t="str">
        <f t="shared" si="3"/>
        <v>，1837465</v>
      </c>
      <c r="C123" t="str">
        <f>VLOOKUP(A123,[1]应付款管理!$A$1:$I$173,9,0)</f>
        <v>306.6</v>
      </c>
    </row>
    <row r="124" spans="1:3">
      <c r="A124" s="1">
        <v>1837618</v>
      </c>
      <c r="B124" s="4" t="str">
        <f t="shared" si="3"/>
        <v>，1837618</v>
      </c>
      <c r="C124" t="str">
        <f>VLOOKUP(A124,[1]应付款管理!$A$1:$I$173,9,0)</f>
        <v>306.6</v>
      </c>
    </row>
    <row r="125" spans="1:3">
      <c r="A125" s="1">
        <v>1837909</v>
      </c>
      <c r="B125" s="4" t="str">
        <f t="shared" si="3"/>
        <v>，1837909</v>
      </c>
      <c r="C125" t="str">
        <f>VLOOKUP(A125,[1]应付款管理!$A$1:$I$173,9,0)</f>
        <v>306.6</v>
      </c>
    </row>
    <row r="126" spans="1:3">
      <c r="A126" s="1">
        <v>1837858</v>
      </c>
      <c r="B126" s="4" t="str">
        <f t="shared" si="3"/>
        <v>，1837858</v>
      </c>
      <c r="C126" t="str">
        <f>VLOOKUP(A126,[1]应付款管理!$A$1:$I$173,9,0)</f>
        <v>306.6</v>
      </c>
    </row>
    <row r="127" spans="1:3">
      <c r="A127" s="1">
        <v>1837687</v>
      </c>
      <c r="B127" s="4" t="str">
        <f t="shared" si="3"/>
        <v>，1837687</v>
      </c>
      <c r="C127" t="str">
        <f>VLOOKUP(A127,[1]应付款管理!$A$1:$I$173,9,0)</f>
        <v>390.6</v>
      </c>
    </row>
    <row r="128" spans="1:3">
      <c r="A128" s="1">
        <v>1837169</v>
      </c>
      <c r="B128" s="4" t="str">
        <f t="shared" si="3"/>
        <v>，1837169</v>
      </c>
      <c r="C128" t="str">
        <f>VLOOKUP(A128,[1]应付款管理!$A$1:$I$173,9,0)</f>
        <v>306.6</v>
      </c>
    </row>
    <row r="129" spans="1:3">
      <c r="A129" s="1">
        <v>1837709</v>
      </c>
      <c r="B129" s="4" t="str">
        <f t="shared" si="3"/>
        <v>，1837709</v>
      </c>
      <c r="C129" t="str">
        <f>VLOOKUP(A129,[1]应付款管理!$A$1:$I$173,9,0)</f>
        <v>306.6</v>
      </c>
    </row>
    <row r="130" spans="1:3">
      <c r="A130" s="1">
        <v>1837605</v>
      </c>
      <c r="B130" s="4" t="str">
        <f t="shared" si="3"/>
        <v>，1837605</v>
      </c>
      <c r="C130" t="str">
        <f>VLOOKUP(A130,[1]应付款管理!$A$1:$I$173,9,0)</f>
        <v>306.6</v>
      </c>
    </row>
    <row r="131" spans="1:3">
      <c r="A131" s="1">
        <v>1837776</v>
      </c>
      <c r="B131" s="4" t="str">
        <f t="shared" ref="B131:B162" si="4">$B$1&amp;A131</f>
        <v>，1837776</v>
      </c>
      <c r="C131" t="str">
        <f>VLOOKUP(A131,[1]应付款管理!$A$1:$I$173,9,0)</f>
        <v>1226.4</v>
      </c>
    </row>
    <row r="132" spans="1:3">
      <c r="A132" s="1">
        <v>1838872</v>
      </c>
      <c r="B132" s="4" t="str">
        <f t="shared" si="4"/>
        <v>，1838872</v>
      </c>
      <c r="C132" t="str">
        <f>VLOOKUP(A132,[1]应付款管理!$A$1:$I$173,9,0)</f>
        <v>306.6</v>
      </c>
    </row>
    <row r="133" spans="1:3">
      <c r="A133" s="1">
        <v>1837767</v>
      </c>
      <c r="B133" s="4" t="str">
        <f t="shared" si="4"/>
        <v>，1837767</v>
      </c>
      <c r="C133" t="str">
        <f>VLOOKUP(A133,[1]应付款管理!$A$1:$I$173,9,0)</f>
        <v>306.6</v>
      </c>
    </row>
    <row r="134" spans="1:3">
      <c r="A134" s="1">
        <v>1838859</v>
      </c>
      <c r="B134" s="4" t="str">
        <f t="shared" si="4"/>
        <v>，1838859</v>
      </c>
      <c r="C134" t="str">
        <f>VLOOKUP(A134,[1]应付款管理!$A$1:$I$173,9,0)</f>
        <v>306.6</v>
      </c>
    </row>
    <row r="135" spans="1:3">
      <c r="A135" s="1">
        <v>1838660</v>
      </c>
      <c r="B135" s="4" t="str">
        <f t="shared" si="4"/>
        <v>，1838660</v>
      </c>
      <c r="C135" t="str">
        <f>VLOOKUP(A135,[1]应付款管理!$A$1:$I$173,9,0)</f>
        <v>460.6</v>
      </c>
    </row>
    <row r="136" spans="1:3">
      <c r="A136" s="1">
        <v>1838866</v>
      </c>
      <c r="B136" s="4" t="str">
        <f t="shared" si="4"/>
        <v>，1838866</v>
      </c>
      <c r="C136" t="str">
        <f>VLOOKUP(A136,[1]应付款管理!$A$1:$I$173,9,0)</f>
        <v>306.6</v>
      </c>
    </row>
    <row r="137" spans="1:3">
      <c r="A137" s="1">
        <v>1839241</v>
      </c>
      <c r="B137" s="4" t="str">
        <f t="shared" si="4"/>
        <v>，1839241</v>
      </c>
      <c r="C137" t="str">
        <f>VLOOKUP(A137,[1]应付款管理!$A$1:$I$173,9,0)</f>
        <v>306.6</v>
      </c>
    </row>
    <row r="138" spans="1:3">
      <c r="A138" s="1">
        <v>1839138</v>
      </c>
      <c r="B138" s="4" t="str">
        <f t="shared" si="4"/>
        <v>，1839138</v>
      </c>
      <c r="C138" t="str">
        <f>VLOOKUP(A138,[1]应付款管理!$A$1:$I$173,9,0)</f>
        <v>306.6</v>
      </c>
    </row>
    <row r="139" spans="1:3">
      <c r="A139" s="1">
        <v>1839235</v>
      </c>
      <c r="B139" s="4" t="str">
        <f t="shared" si="4"/>
        <v>，1839235</v>
      </c>
      <c r="C139" t="str">
        <f>VLOOKUP(A139,[1]应付款管理!$A$1:$I$173,9,0)</f>
        <v>306.6</v>
      </c>
    </row>
    <row r="140" spans="1:3">
      <c r="A140" s="1">
        <v>1839321</v>
      </c>
      <c r="B140" s="4" t="str">
        <f t="shared" si="4"/>
        <v>，1839321</v>
      </c>
      <c r="C140" t="str">
        <f>VLOOKUP(A140,[1]应付款管理!$A$1:$I$173,9,0)</f>
        <v>306.6</v>
      </c>
    </row>
    <row r="141" spans="1:3">
      <c r="A141" s="1">
        <v>1839101</v>
      </c>
      <c r="B141" s="4" t="str">
        <f t="shared" si="4"/>
        <v>，1839101</v>
      </c>
      <c r="C141" t="str">
        <f>VLOOKUP(A141,[1]应付款管理!$A$1:$I$173,9,0)</f>
        <v>306.6</v>
      </c>
    </row>
    <row r="142" spans="1:3">
      <c r="A142" s="1">
        <v>1838961</v>
      </c>
      <c r="B142" s="4" t="str">
        <f t="shared" si="4"/>
        <v>，1838961</v>
      </c>
      <c r="C142" t="str">
        <f>VLOOKUP(A142,[1]应付款管理!$A$1:$I$173,9,0)</f>
        <v>306.6</v>
      </c>
    </row>
    <row r="143" spans="1:3">
      <c r="A143" s="1">
        <v>1839232</v>
      </c>
      <c r="B143" s="4" t="str">
        <f t="shared" si="4"/>
        <v>，1839232</v>
      </c>
      <c r="C143" t="str">
        <f>VLOOKUP(A143,[1]应付款管理!$A$1:$I$173,9,0)</f>
        <v>306.6</v>
      </c>
    </row>
    <row r="144" spans="1:3">
      <c r="A144" s="1">
        <v>1838593</v>
      </c>
      <c r="B144" s="4" t="str">
        <f t="shared" si="4"/>
        <v>，1838593</v>
      </c>
      <c r="C144" t="str">
        <f>VLOOKUP(A144,[1]应付款管理!$A$1:$I$173,9,0)</f>
        <v>306.6</v>
      </c>
    </row>
    <row r="145" spans="1:3">
      <c r="A145" s="1">
        <v>1838800</v>
      </c>
      <c r="B145" s="4" t="str">
        <f t="shared" si="4"/>
        <v>，1838800</v>
      </c>
      <c r="C145" t="str">
        <f>VLOOKUP(A145,[1]应付款管理!$A$1:$I$173,9,0)</f>
        <v>306.6</v>
      </c>
    </row>
    <row r="146" spans="1:3">
      <c r="A146" s="1">
        <v>1839084</v>
      </c>
      <c r="B146" s="4" t="str">
        <f t="shared" si="4"/>
        <v>，1839084</v>
      </c>
      <c r="C146" t="e">
        <f>VLOOKUP(A146,[1]应付款管理!$A$1:$I$173,9,0)</f>
        <v>#N/A</v>
      </c>
    </row>
    <row r="147" spans="1:3">
      <c r="A147" s="5">
        <v>1838939</v>
      </c>
      <c r="B147" s="4" t="str">
        <f t="shared" si="4"/>
        <v>，1838939</v>
      </c>
      <c r="C147" t="str">
        <f>VLOOKUP(A147,[1]应付款管理!$A$1:$I$173,9,0)</f>
        <v>306.6</v>
      </c>
    </row>
    <row r="148" spans="1:3">
      <c r="A148" s="1">
        <v>1839158</v>
      </c>
      <c r="B148" s="4" t="str">
        <f t="shared" si="4"/>
        <v>，1839158</v>
      </c>
      <c r="C148" t="str">
        <f>VLOOKUP(A148,[1]应付款管理!$A$1:$I$173,9,0)</f>
        <v>919.8</v>
      </c>
    </row>
    <row r="149" spans="1:3">
      <c r="A149" s="1">
        <v>1839051</v>
      </c>
      <c r="B149" s="4" t="str">
        <f t="shared" si="4"/>
        <v>，1839051</v>
      </c>
      <c r="C149" t="str">
        <f>VLOOKUP(A149,[1]应付款管理!$A$1:$I$173,9,0)</f>
        <v>306.6</v>
      </c>
    </row>
    <row r="150" spans="1:3">
      <c r="A150" s="1">
        <v>1837799</v>
      </c>
      <c r="B150" s="4" t="str">
        <f t="shared" si="4"/>
        <v>，1837799</v>
      </c>
      <c r="C150" t="str">
        <f>VLOOKUP(A150,[1]应付款管理!$A$1:$I$173,9,0)</f>
        <v>919.8</v>
      </c>
    </row>
    <row r="151" spans="1:3">
      <c r="A151" s="1">
        <v>1839210</v>
      </c>
      <c r="B151" s="4" t="str">
        <f t="shared" si="4"/>
        <v>，1839210</v>
      </c>
      <c r="C151" t="str">
        <f>VLOOKUP(A151,[1]应付款管理!$A$1:$I$173,9,0)</f>
        <v>306.6</v>
      </c>
    </row>
    <row r="152" spans="1:3">
      <c r="A152" s="1">
        <v>1839529</v>
      </c>
      <c r="B152" s="4" t="str">
        <f t="shared" si="4"/>
        <v>，1839529</v>
      </c>
      <c r="C152" t="str">
        <f>VLOOKUP(A152,[1]应付款管理!$A$1:$I$173,9,0)</f>
        <v>306.6</v>
      </c>
    </row>
    <row r="153" spans="1:3">
      <c r="A153" s="2">
        <v>1839511</v>
      </c>
      <c r="B153" s="4" t="str">
        <f t="shared" si="4"/>
        <v>，1839511</v>
      </c>
      <c r="C153" t="str">
        <f>VLOOKUP(A153,[1]应付款管理!$A$1:$I$173,9,0)</f>
        <v>306.6</v>
      </c>
    </row>
    <row r="154" spans="1:3">
      <c r="A154" s="2">
        <v>1839512</v>
      </c>
      <c r="B154" s="4" t="str">
        <f t="shared" si="4"/>
        <v>，1839512</v>
      </c>
      <c r="C154" t="str">
        <f>VLOOKUP(A154,[1]应付款管理!$A$1:$I$173,9,0)</f>
        <v>306.6</v>
      </c>
    </row>
    <row r="155" spans="1:3">
      <c r="A155" s="1">
        <v>1839359</v>
      </c>
      <c r="B155" s="4" t="str">
        <f t="shared" si="4"/>
        <v>，1839359</v>
      </c>
      <c r="C155" t="str">
        <f>VLOOKUP(A155,[1]应付款管理!$A$1:$I$173,9,0)</f>
        <v>613.2</v>
      </c>
    </row>
    <row r="156" spans="1:3">
      <c r="A156" s="1">
        <v>1839624</v>
      </c>
      <c r="B156" s="4" t="str">
        <f t="shared" si="4"/>
        <v>，1839624</v>
      </c>
      <c r="C156" t="str">
        <f>VLOOKUP(A156,[1]应付款管理!$A$1:$I$173,9,0)</f>
        <v>613.2</v>
      </c>
    </row>
    <row r="157" spans="1:3">
      <c r="A157" s="1">
        <v>1839505</v>
      </c>
      <c r="B157" s="4" t="str">
        <f t="shared" si="4"/>
        <v>，1839505</v>
      </c>
      <c r="C157" t="str">
        <f>VLOOKUP(A157,[1]应付款管理!$A$1:$I$173,9,0)</f>
        <v>306.6</v>
      </c>
    </row>
    <row r="158" spans="1:3">
      <c r="A158" s="1">
        <v>1836867</v>
      </c>
      <c r="B158" s="4" t="str">
        <f t="shared" si="4"/>
        <v>，1836867</v>
      </c>
      <c r="C158" t="str">
        <f>VLOOKUP(A158,[1]应付款管理!$A$1:$I$173,9,0)</f>
        <v>919.8</v>
      </c>
    </row>
    <row r="159" spans="1:3">
      <c r="A159" s="1">
        <v>1839464</v>
      </c>
      <c r="B159" s="4" t="str">
        <f t="shared" si="4"/>
        <v>，1839464</v>
      </c>
      <c r="C159" t="str">
        <f>VLOOKUP(A159,[1]应付款管理!$A$1:$I$173,9,0)</f>
        <v>306.6</v>
      </c>
    </row>
    <row r="160" spans="1:3">
      <c r="A160" s="1">
        <v>1839692</v>
      </c>
      <c r="B160" s="4" t="str">
        <f t="shared" si="4"/>
        <v>，1839692</v>
      </c>
      <c r="C160" t="str">
        <f>VLOOKUP(A160,[1]应付款管理!$A$1:$I$173,9,0)</f>
        <v>306.6</v>
      </c>
    </row>
    <row r="161" spans="1:3">
      <c r="A161" s="1">
        <v>1839295</v>
      </c>
      <c r="B161" s="4" t="str">
        <f t="shared" si="4"/>
        <v>，1839295</v>
      </c>
      <c r="C161" t="str">
        <f>VLOOKUP(A161,[1]应付款管理!$A$1:$I$173,9,0)</f>
        <v>306.6</v>
      </c>
    </row>
    <row r="162" spans="1:3">
      <c r="A162" s="1">
        <v>1839561</v>
      </c>
      <c r="B162" s="4" t="str">
        <f t="shared" si="4"/>
        <v>，1839561</v>
      </c>
      <c r="C162" t="str">
        <f>VLOOKUP(A162,[1]应付款管理!$A$1:$I$173,9,0)</f>
        <v>306.6</v>
      </c>
    </row>
    <row r="163" spans="1:3">
      <c r="A163" s="1">
        <v>1840600</v>
      </c>
      <c r="B163" s="4" t="str">
        <f t="shared" ref="B163:B179" si="5">$B$1&amp;A163</f>
        <v>，1840600</v>
      </c>
      <c r="C163" t="str">
        <f>VLOOKUP(A163,[1]应付款管理!$A$1:$I$173,9,0)</f>
        <v>306.6</v>
      </c>
    </row>
    <row r="164" spans="1:3">
      <c r="A164" s="1">
        <v>1840575</v>
      </c>
      <c r="B164" s="4" t="str">
        <f t="shared" si="5"/>
        <v>，1840575</v>
      </c>
      <c r="C164" t="str">
        <f>VLOOKUP(A164,[1]应付款管理!$A$1:$I$173,9,0)</f>
        <v>306.6</v>
      </c>
    </row>
    <row r="165" spans="1:3">
      <c r="A165" s="2">
        <v>1840504</v>
      </c>
      <c r="B165" s="4" t="str">
        <f t="shared" si="5"/>
        <v>，1840504</v>
      </c>
      <c r="C165" t="str">
        <f>VLOOKUP(A165,[1]应付款管理!$A$1:$I$173,9,0)</f>
        <v>306.6</v>
      </c>
    </row>
    <row r="166" spans="1:3">
      <c r="A166" s="1">
        <v>1840417</v>
      </c>
      <c r="B166" s="4" t="str">
        <f t="shared" si="5"/>
        <v>，1840417</v>
      </c>
      <c r="C166" t="str">
        <f>VLOOKUP(A166,[1]应付款管理!$A$1:$I$173,9,0)</f>
        <v>306.6</v>
      </c>
    </row>
    <row r="167" spans="1:3">
      <c r="A167" s="1">
        <v>1840542</v>
      </c>
      <c r="B167" s="4" t="str">
        <f t="shared" si="5"/>
        <v>，1840542</v>
      </c>
      <c r="C167" t="str">
        <f>VLOOKUP(A167,[1]应付款管理!$A$1:$I$173,9,0)</f>
        <v>306.6</v>
      </c>
    </row>
    <row r="168" spans="1:3">
      <c r="A168" s="1">
        <v>1840351</v>
      </c>
      <c r="B168" s="4" t="str">
        <f t="shared" si="5"/>
        <v>，1840351</v>
      </c>
      <c r="C168" t="str">
        <f>VLOOKUP(A168,[1]应付款管理!$A$1:$I$173,9,0)</f>
        <v>306.6</v>
      </c>
    </row>
    <row r="169" spans="1:3">
      <c r="A169" s="1">
        <v>1840352</v>
      </c>
      <c r="B169" s="4" t="str">
        <f t="shared" si="5"/>
        <v>，1840352</v>
      </c>
      <c r="C169" t="str">
        <f>VLOOKUP(A169,[1]应付款管理!$A$1:$I$173,9,0)</f>
        <v>306.6</v>
      </c>
    </row>
    <row r="170" spans="1:3">
      <c r="A170" s="1">
        <v>1840511</v>
      </c>
      <c r="B170" t="str">
        <f t="shared" si="5"/>
        <v>，1840511</v>
      </c>
      <c r="C170" t="str">
        <f>VLOOKUP(A170,[1]应付款管理!$A$1:$I$173,9,0)</f>
        <v>306.6</v>
      </c>
    </row>
    <row r="171" spans="1:3">
      <c r="A171" s="1">
        <v>1840462</v>
      </c>
      <c r="B171" t="str">
        <f t="shared" si="5"/>
        <v>，1840462</v>
      </c>
      <c r="C171" t="str">
        <f>VLOOKUP(A171,[1]应付款管理!$A$1:$I$173,9,0)</f>
        <v>306.6</v>
      </c>
    </row>
    <row r="172" spans="1:3">
      <c r="A172" s="1">
        <v>1839850</v>
      </c>
      <c r="B172" t="str">
        <f t="shared" si="5"/>
        <v>，1839850</v>
      </c>
      <c r="C172" t="str">
        <f>VLOOKUP(A172,[1]应付款管理!$A$1:$I$173,9,0)</f>
        <v>348.6</v>
      </c>
    </row>
    <row r="173" spans="1:3">
      <c r="A173" s="1">
        <v>1840142</v>
      </c>
      <c r="B173" t="str">
        <f t="shared" si="5"/>
        <v>，1840142</v>
      </c>
      <c r="C173" t="str">
        <f>VLOOKUP(A173,[1]应付款管理!$A$1:$I$173,9,0)</f>
        <v>306.6</v>
      </c>
    </row>
    <row r="174" spans="1:3">
      <c r="A174" s="1">
        <v>1839059</v>
      </c>
      <c r="B174" t="str">
        <f t="shared" si="5"/>
        <v>，1839059</v>
      </c>
      <c r="C174" t="str">
        <f>VLOOKUP(A174,[1]应付款管理!$A$1:$I$173,9,0)</f>
        <v>613.2</v>
      </c>
    </row>
    <row r="175" spans="1:3">
      <c r="A175" s="1">
        <v>1840004</v>
      </c>
      <c r="B175" t="str">
        <f t="shared" si="5"/>
        <v>，1840004</v>
      </c>
      <c r="C175" t="str">
        <f>VLOOKUP(A175,[1]应付款管理!$A$1:$I$173,9,0)</f>
        <v>306.6</v>
      </c>
    </row>
    <row r="176" spans="1:3">
      <c r="A176" s="1">
        <v>1839922</v>
      </c>
      <c r="B176" t="str">
        <f t="shared" si="5"/>
        <v>，1839922</v>
      </c>
      <c r="C176" t="str">
        <f>VLOOKUP(A176,[1]应付款管理!$A$1:$I$173,9,0)</f>
        <v>306.6</v>
      </c>
    </row>
    <row r="177" spans="1:3">
      <c r="A177" s="1">
        <v>1839841</v>
      </c>
      <c r="B177" t="str">
        <f t="shared" si="5"/>
        <v>，1839841</v>
      </c>
      <c r="C177" t="str">
        <f>VLOOKUP(A177,[1]应付款管理!$A$1:$I$173,9,0)</f>
        <v>306.6</v>
      </c>
    </row>
    <row r="178" spans="1:3">
      <c r="A178" s="1">
        <v>1838975</v>
      </c>
      <c r="B178" t="str">
        <f t="shared" si="5"/>
        <v>，1838975</v>
      </c>
      <c r="C178" t="str">
        <f>VLOOKUP(A178,[1]应付款管理!$A$1:$I$173,9,0)</f>
        <v>1171.8</v>
      </c>
    </row>
    <row r="179" spans="1:3">
      <c r="A179" s="1">
        <v>1839667</v>
      </c>
      <c r="B179" t="str">
        <f t="shared" si="5"/>
        <v>，1839667</v>
      </c>
      <c r="C179" t="str">
        <f>VLOOKUP(A179,[1]应付款管理!$A$1:$I$173,9,0)</f>
        <v>306.6</v>
      </c>
    </row>
  </sheetData>
  <autoFilter ref="A1:C179">
    <extLst/>
  </autoFilter>
  <conditionalFormatting sqref="B2:B179">
    <cfRule type="duplicateValues" dxfId="0" priority="1"/>
  </conditionalFormatting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7月份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Lucky</cp:lastModifiedBy>
  <dcterms:created xsi:type="dcterms:W3CDTF">2020-07-10T02:53:00Z</dcterms:created>
  <dcterms:modified xsi:type="dcterms:W3CDTF">2020-08-06T09:45:28Z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