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invoice" sheetId="2" r:id="rId1"/>
    <sheet name="dispute" sheetId="3" r:id="rId2"/>
  </sheets>
  <externalReferences>
    <externalReference r:id="rId3"/>
  </externalReferences>
  <definedNames>
    <definedName name="_xlnm._FilterDatabase" localSheetId="1" hidden="1">dispute!$A$1:$H$22</definedName>
  </definedNames>
  <calcPr calcId="144525"/>
</workbook>
</file>

<file path=xl/sharedStrings.xml><?xml version="1.0" encoding="utf-8"?>
<sst xmlns="http://schemas.openxmlformats.org/spreadsheetml/2006/main" count="7138" uniqueCount="2268">
  <si>
    <t>COLLECTION STATEMENT INVOICE</t>
  </si>
  <si>
    <t>Customer Details</t>
  </si>
  <si>
    <t xml:space="preserve">   Affiliate Site ID :    1816276</t>
  </si>
  <si>
    <t xml:space="preserve">   Statement No :     INV20080034</t>
  </si>
  <si>
    <t xml:space="preserve">   Customer Code :    ACONVER01-UN</t>
  </si>
  <si>
    <t xml:space="preserve">   Statement Date :     03 Aug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</si>
  <si>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</si>
  <si>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</si>
  <si>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</si>
  <si>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84476.66</t>
  </si>
  <si>
    <t xml:space="preserve">   Email :    </t>
  </si>
  <si>
    <t xml:space="preserve">   Period :     Departure Date  ( 16-Jul-20 - 31-Jul-20 )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</si>
  <si>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</si>
  <si>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</si>
  <si>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</si>
  <si>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</si>
  <si>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</si>
  <si>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</si>
  <si>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</si>
  <si>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</si>
  <si>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</si>
  <si>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</si>
  <si>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</si>
  <si>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</si>
  <si>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</si>
  <si>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列2</t>
  </si>
  <si>
    <t>，</t>
  </si>
  <si>
    <t>列1</t>
  </si>
  <si>
    <t>列3</t>
  </si>
  <si>
    <t>30 Jul 20</t>
  </si>
  <si>
    <t>1840556</t>
  </si>
  <si>
    <t>31 Jul 20</t>
  </si>
  <si>
    <t>USA</t>
  </si>
  <si>
    <t>56.36</t>
  </si>
  <si>
    <t>1840468</t>
  </si>
  <si>
    <t>KOR</t>
  </si>
  <si>
    <t>74.63</t>
  </si>
  <si>
    <t>1840467</t>
  </si>
  <si>
    <t>CHN</t>
  </si>
  <si>
    <t>70.42</t>
  </si>
  <si>
    <t>1840449</t>
  </si>
  <si>
    <t>THA</t>
  </si>
  <si>
    <t>17.16</t>
  </si>
  <si>
    <t>1840443</t>
  </si>
  <si>
    <t>55.59</t>
  </si>
  <si>
    <t>OK</t>
  </si>
  <si>
    <t>1840431</t>
  </si>
  <si>
    <t>AUS</t>
  </si>
  <si>
    <t>113.16</t>
  </si>
  <si>
    <t>1840418</t>
  </si>
  <si>
    <t>52.18</t>
  </si>
  <si>
    <t>36.47</t>
  </si>
  <si>
    <t>-36.47</t>
  </si>
  <si>
    <t>1840403</t>
  </si>
  <si>
    <t>72.13</t>
  </si>
  <si>
    <t>1840401</t>
  </si>
  <si>
    <t>MYS</t>
  </si>
  <si>
    <t>21.72</t>
  </si>
  <si>
    <t>1840390</t>
  </si>
  <si>
    <t>50.63</t>
  </si>
  <si>
    <t>1840373</t>
  </si>
  <si>
    <t>106.09</t>
  </si>
  <si>
    <t>1840365</t>
  </si>
  <si>
    <t>115.46</t>
  </si>
  <si>
    <t>1840342</t>
  </si>
  <si>
    <t>KHM</t>
  </si>
  <si>
    <t>28.74</t>
  </si>
  <si>
    <t>1840338</t>
  </si>
  <si>
    <t>15.32</t>
  </si>
  <si>
    <t>1840333</t>
  </si>
  <si>
    <t>MMR</t>
  </si>
  <si>
    <t>25.65</t>
  </si>
  <si>
    <t>1840303</t>
  </si>
  <si>
    <t>1840292</t>
  </si>
  <si>
    <t>52.85</t>
  </si>
  <si>
    <t>29 Jul 20</t>
  </si>
  <si>
    <t>1840151</t>
  </si>
  <si>
    <t>27.78</t>
  </si>
  <si>
    <t>1840134</t>
  </si>
  <si>
    <t>13.91</t>
  </si>
  <si>
    <t>1840119</t>
  </si>
  <si>
    <t>69.37</t>
  </si>
  <si>
    <t>1840115</t>
  </si>
  <si>
    <t>21.06</t>
  </si>
  <si>
    <t>1840100</t>
  </si>
  <si>
    <t>41.11</t>
  </si>
  <si>
    <t>1840097</t>
  </si>
  <si>
    <t>26.14</t>
  </si>
  <si>
    <t>1840096</t>
  </si>
  <si>
    <t>242.46</t>
  </si>
  <si>
    <t>1840082</t>
  </si>
  <si>
    <t>ESP</t>
  </si>
  <si>
    <t>57.77</t>
  </si>
  <si>
    <t>1840071</t>
  </si>
  <si>
    <t>GBR</t>
  </si>
  <si>
    <t>40.32</t>
  </si>
  <si>
    <t>1840068</t>
  </si>
  <si>
    <t>26.98</t>
  </si>
  <si>
    <t>1840064</t>
  </si>
  <si>
    <t>ARE</t>
  </si>
  <si>
    <t>20.28</t>
  </si>
  <si>
    <t>1840035</t>
  </si>
  <si>
    <t>39.50</t>
  </si>
  <si>
    <t>1840024</t>
  </si>
  <si>
    <t>40.27</t>
  </si>
  <si>
    <t>1840007</t>
  </si>
  <si>
    <t>37.44</t>
  </si>
  <si>
    <t>1839992</t>
  </si>
  <si>
    <t>49.84</t>
  </si>
  <si>
    <t>1839988</t>
  </si>
  <si>
    <t>IDN</t>
  </si>
  <si>
    <t>24.72</t>
  </si>
  <si>
    <t>1839970</t>
  </si>
  <si>
    <t>15.05</t>
  </si>
  <si>
    <t>1839958</t>
  </si>
  <si>
    <t>28.29</t>
  </si>
  <si>
    <t>1839940</t>
  </si>
  <si>
    <t>47.27</t>
  </si>
  <si>
    <t>1839930</t>
  </si>
  <si>
    <t>59.42</t>
  </si>
  <si>
    <t>58.83</t>
  </si>
  <si>
    <t>-58.83</t>
  </si>
  <si>
    <t>1839900</t>
  </si>
  <si>
    <t>73.53</t>
  </si>
  <si>
    <t>1839884</t>
  </si>
  <si>
    <t>JPN</t>
  </si>
  <si>
    <t>15.55</t>
  </si>
  <si>
    <t>1839882</t>
  </si>
  <si>
    <t>34.49</t>
  </si>
  <si>
    <t>1839874</t>
  </si>
  <si>
    <t>55.37</t>
  </si>
  <si>
    <t>1839872</t>
  </si>
  <si>
    <t>19.30</t>
  </si>
  <si>
    <t>1839868</t>
  </si>
  <si>
    <t>85.88</t>
  </si>
  <si>
    <t>1839867</t>
  </si>
  <si>
    <t>77.04</t>
  </si>
  <si>
    <t>1839835</t>
  </si>
  <si>
    <t>VNM</t>
  </si>
  <si>
    <t>52.83</t>
  </si>
  <si>
    <t>1839812</t>
  </si>
  <si>
    <t>33.82</t>
  </si>
  <si>
    <t>1839804</t>
  </si>
  <si>
    <t>42.28</t>
  </si>
  <si>
    <t>29.81</t>
  </si>
  <si>
    <t>-29.81</t>
  </si>
  <si>
    <t>1839771</t>
  </si>
  <si>
    <t>107.54</t>
  </si>
  <si>
    <t>28 Jul 20</t>
  </si>
  <si>
    <t>1839694</t>
  </si>
  <si>
    <t>40.51</t>
  </si>
  <si>
    <t>1839687</t>
  </si>
  <si>
    <t>FRA</t>
  </si>
  <si>
    <t>123.14</t>
  </si>
  <si>
    <t>1839686</t>
  </si>
  <si>
    <t>58.70</t>
  </si>
  <si>
    <t>1839659</t>
  </si>
  <si>
    <t>20.23</t>
  </si>
  <si>
    <t>1839628</t>
  </si>
  <si>
    <t>89.78</t>
  </si>
  <si>
    <t>1839622</t>
  </si>
  <si>
    <t>MAC</t>
  </si>
  <si>
    <t>26.24</t>
  </si>
  <si>
    <t>49.67</t>
  </si>
  <si>
    <t>-49.67</t>
  </si>
  <si>
    <t>1839601</t>
  </si>
  <si>
    <t>106.12</t>
  </si>
  <si>
    <t>1839594</t>
  </si>
  <si>
    <t>105.48</t>
  </si>
  <si>
    <t>1839592</t>
  </si>
  <si>
    <t>68.42</t>
  </si>
  <si>
    <t>1839589</t>
  </si>
  <si>
    <t>20.63</t>
  </si>
  <si>
    <t>1839575</t>
  </si>
  <si>
    <t>53.97</t>
  </si>
  <si>
    <t>1839569</t>
  </si>
  <si>
    <t>19.53</t>
  </si>
  <si>
    <t>1839564</t>
  </si>
  <si>
    <t>23.42</t>
  </si>
  <si>
    <t>1839555</t>
  </si>
  <si>
    <t>106.87</t>
  </si>
  <si>
    <t>1839543</t>
  </si>
  <si>
    <t>RUS</t>
  </si>
  <si>
    <t>67.35</t>
  </si>
  <si>
    <t>1839531</t>
  </si>
  <si>
    <t>25.94</t>
  </si>
  <si>
    <t>1839502</t>
  </si>
  <si>
    <t>133.98</t>
  </si>
  <si>
    <t>1839460</t>
  </si>
  <si>
    <t>103.44</t>
  </si>
  <si>
    <t>1839449</t>
  </si>
  <si>
    <t>15.52</t>
  </si>
  <si>
    <t>1839435</t>
  </si>
  <si>
    <t>21.50</t>
  </si>
  <si>
    <t>1839432</t>
  </si>
  <si>
    <t>29.18</t>
  </si>
  <si>
    <t>1839414</t>
  </si>
  <si>
    <t>120.38</t>
  </si>
  <si>
    <t>1839409</t>
  </si>
  <si>
    <t>34.51</t>
  </si>
  <si>
    <t>1839401</t>
  </si>
  <si>
    <t>100.38</t>
  </si>
  <si>
    <t>14.03</t>
  </si>
  <si>
    <t>-14.03</t>
  </si>
  <si>
    <t>1839363</t>
  </si>
  <si>
    <t>1839358</t>
  </si>
  <si>
    <t>42.98</t>
  </si>
  <si>
    <t>171.93</t>
  </si>
  <si>
    <t>-171.93</t>
  </si>
  <si>
    <t>27 Jul 20</t>
  </si>
  <si>
    <t>1839324</t>
  </si>
  <si>
    <t>80.60</t>
  </si>
  <si>
    <t>1839318</t>
  </si>
  <si>
    <t>67.07</t>
  </si>
  <si>
    <t>1839291</t>
  </si>
  <si>
    <t>154.74</t>
  </si>
  <si>
    <t>1839277</t>
  </si>
  <si>
    <t>1839268</t>
  </si>
  <si>
    <t>42.30</t>
  </si>
  <si>
    <t>1839259</t>
  </si>
  <si>
    <t>170.92</t>
  </si>
  <si>
    <t>1839255</t>
  </si>
  <si>
    <t>100.25</t>
  </si>
  <si>
    <t>-913.45</t>
  </si>
  <si>
    <t>913.45</t>
  </si>
  <si>
    <t>1839239</t>
  </si>
  <si>
    <t>1839226</t>
  </si>
  <si>
    <t>37.62</t>
  </si>
  <si>
    <t>1839219</t>
  </si>
  <si>
    <t>36.55</t>
  </si>
  <si>
    <t>1839211</t>
  </si>
  <si>
    <t>38.55</t>
  </si>
  <si>
    <t>1839200</t>
  </si>
  <si>
    <t>52.15</t>
  </si>
  <si>
    <t>1839199</t>
  </si>
  <si>
    <t>HKG</t>
  </si>
  <si>
    <t>36.12</t>
  </si>
  <si>
    <t>1839196</t>
  </si>
  <si>
    <t>140.45</t>
  </si>
  <si>
    <t>1839190</t>
  </si>
  <si>
    <t>57.97</t>
  </si>
  <si>
    <t>1839183</t>
  </si>
  <si>
    <t>18.94</t>
  </si>
  <si>
    <t>47.80</t>
  </si>
  <si>
    <t>-47.80</t>
  </si>
  <si>
    <t>1839153</t>
  </si>
  <si>
    <t>60.11</t>
  </si>
  <si>
    <t>1839134</t>
  </si>
  <si>
    <t>71.52</t>
  </si>
  <si>
    <t>1839148</t>
  </si>
  <si>
    <t>20.29</t>
  </si>
  <si>
    <t>56.67</t>
  </si>
  <si>
    <t>-56.67</t>
  </si>
  <si>
    <t>1839117</t>
  </si>
  <si>
    <t>10.38</t>
  </si>
  <si>
    <t>1839088</t>
  </si>
  <si>
    <t>59.18</t>
  </si>
  <si>
    <t>24.76</t>
  </si>
  <si>
    <t>-24.76</t>
  </si>
  <si>
    <t>1839071</t>
  </si>
  <si>
    <t>39.17</t>
  </si>
  <si>
    <t>58.49</t>
  </si>
  <si>
    <t>-58.49</t>
  </si>
  <si>
    <t>1839057</t>
  </si>
  <si>
    <t>91.74</t>
  </si>
  <si>
    <t>1839056</t>
  </si>
  <si>
    <t>1839055</t>
  </si>
  <si>
    <t>41.28</t>
  </si>
  <si>
    <t>1839054</t>
  </si>
  <si>
    <t>71.46</t>
  </si>
  <si>
    <t>1839023</t>
  </si>
  <si>
    <t>NZL</t>
  </si>
  <si>
    <t>51.57</t>
  </si>
  <si>
    <t>1839002</t>
  </si>
  <si>
    <t>24.69</t>
  </si>
  <si>
    <t>1838990</t>
  </si>
  <si>
    <t>33.34</t>
  </si>
  <si>
    <t>1838985</t>
  </si>
  <si>
    <t>22.49</t>
  </si>
  <si>
    <t>1838973</t>
  </si>
  <si>
    <t>1838959</t>
  </si>
  <si>
    <t>96.55</t>
  </si>
  <si>
    <t>1838957</t>
  </si>
  <si>
    <t>QAT</t>
  </si>
  <si>
    <t>34.71</t>
  </si>
  <si>
    <t>26 Jul 20</t>
  </si>
  <si>
    <t>1838954</t>
  </si>
  <si>
    <t>16.98</t>
  </si>
  <si>
    <t>1838953</t>
  </si>
  <si>
    <t>1838940</t>
  </si>
  <si>
    <t>39.53</t>
  </si>
  <si>
    <t>1838936</t>
  </si>
  <si>
    <t>10.43</t>
  </si>
  <si>
    <t>1838919</t>
  </si>
  <si>
    <t>33.16</t>
  </si>
  <si>
    <t>1838903</t>
  </si>
  <si>
    <t>70.50</t>
  </si>
  <si>
    <t>1838895</t>
  </si>
  <si>
    <t>22.50</t>
  </si>
  <si>
    <t>1838892</t>
  </si>
  <si>
    <t>30.72</t>
  </si>
  <si>
    <t>1838891</t>
  </si>
  <si>
    <t>153.00</t>
  </si>
  <si>
    <t>1838875</t>
  </si>
  <si>
    <t>DEU</t>
  </si>
  <si>
    <t>46.23</t>
  </si>
  <si>
    <t>1838868</t>
  </si>
  <si>
    <t>36.91</t>
  </si>
  <si>
    <t>1838867</t>
  </si>
  <si>
    <t>117.76</t>
  </si>
  <si>
    <t>1838863</t>
  </si>
  <si>
    <t>14.45</t>
  </si>
  <si>
    <t>1838862</t>
  </si>
  <si>
    <t>41.70</t>
  </si>
  <si>
    <t>1838849</t>
  </si>
  <si>
    <t>136.74</t>
  </si>
  <si>
    <t>1838843</t>
  </si>
  <si>
    <t>8.68</t>
  </si>
  <si>
    <t>1838838</t>
  </si>
  <si>
    <t>26.66</t>
  </si>
  <si>
    <t>1838820</t>
  </si>
  <si>
    <t>51.26</t>
  </si>
  <si>
    <t>1838788</t>
  </si>
  <si>
    <t>13.01</t>
  </si>
  <si>
    <t>1838775</t>
  </si>
  <si>
    <t>168.07</t>
  </si>
  <si>
    <t>1838759</t>
  </si>
  <si>
    <t>109.75</t>
  </si>
  <si>
    <t>1838742</t>
  </si>
  <si>
    <t>1838722</t>
  </si>
  <si>
    <t>15.01</t>
  </si>
  <si>
    <t>1838720</t>
  </si>
  <si>
    <t>135.07</t>
  </si>
  <si>
    <t>1838701</t>
  </si>
  <si>
    <t>31.29</t>
  </si>
  <si>
    <t>1838691</t>
  </si>
  <si>
    <t>30.40</t>
  </si>
  <si>
    <t>1838690</t>
  </si>
  <si>
    <t>337.68</t>
  </si>
  <si>
    <t>1838687</t>
  </si>
  <si>
    <t>35.07</t>
  </si>
  <si>
    <t>25 Jul 20</t>
  </si>
  <si>
    <t>1838653</t>
  </si>
  <si>
    <t>110.75</t>
  </si>
  <si>
    <t>1838642</t>
  </si>
  <si>
    <t>21.60</t>
  </si>
  <si>
    <t>1838636</t>
  </si>
  <si>
    <t>95.43</t>
  </si>
  <si>
    <t>1838631</t>
  </si>
  <si>
    <t>42.81</t>
  </si>
  <si>
    <t>1838615</t>
  </si>
  <si>
    <t>88.69</t>
  </si>
  <si>
    <t>1838611</t>
  </si>
  <si>
    <t>45.78</t>
  </si>
  <si>
    <t>1838603</t>
  </si>
  <si>
    <t>79.54</t>
  </si>
  <si>
    <t>1838598</t>
  </si>
  <si>
    <t>17.37</t>
  </si>
  <si>
    <t>1838588</t>
  </si>
  <si>
    <t>108.00</t>
  </si>
  <si>
    <t>1838586</t>
  </si>
  <si>
    <t>47.55</t>
  </si>
  <si>
    <t>1838578</t>
  </si>
  <si>
    <t>106.90</t>
  </si>
  <si>
    <t>1838569</t>
  </si>
  <si>
    <t>1838548</t>
  </si>
  <si>
    <t>52.93</t>
  </si>
  <si>
    <t>1838541</t>
  </si>
  <si>
    <t>164.58</t>
  </si>
  <si>
    <t>49.17</t>
  </si>
  <si>
    <t>-49.17</t>
  </si>
  <si>
    <t>1838526</t>
  </si>
  <si>
    <t>125.61</t>
  </si>
  <si>
    <t>1838521</t>
  </si>
  <si>
    <t>39.83</t>
  </si>
  <si>
    <t>1838519</t>
  </si>
  <si>
    <t>12.74</t>
  </si>
  <si>
    <t>1838514</t>
  </si>
  <si>
    <t>26.60</t>
  </si>
  <si>
    <t>1838512</t>
  </si>
  <si>
    <t>25.57</t>
  </si>
  <si>
    <t>1838505</t>
  </si>
  <si>
    <t>44.48</t>
  </si>
  <si>
    <t>22.04</t>
  </si>
  <si>
    <t>-22.04</t>
  </si>
  <si>
    <t>1838494</t>
  </si>
  <si>
    <t>1838490</t>
  </si>
  <si>
    <t>58.01</t>
  </si>
  <si>
    <t>1838478</t>
  </si>
  <si>
    <t>137.21</t>
  </si>
  <si>
    <t>1838472</t>
  </si>
  <si>
    <t>27.13</t>
  </si>
  <si>
    <t>1838466</t>
  </si>
  <si>
    <t>1838460</t>
  </si>
  <si>
    <t>25.86</t>
  </si>
  <si>
    <t>1838438</t>
  </si>
  <si>
    <t>48.19</t>
  </si>
  <si>
    <t>1838394</t>
  </si>
  <si>
    <t>16.40</t>
  </si>
  <si>
    <t>1838392</t>
  </si>
  <si>
    <t>CAN</t>
  </si>
  <si>
    <t>140.60</t>
  </si>
  <si>
    <t>1838387</t>
  </si>
  <si>
    <t>95.57</t>
  </si>
  <si>
    <t>1838385</t>
  </si>
  <si>
    <t>96.62</t>
  </si>
  <si>
    <t>24 Jul 20</t>
  </si>
  <si>
    <t>1838376</t>
  </si>
  <si>
    <t>29.14</t>
  </si>
  <si>
    <t>1838367</t>
  </si>
  <si>
    <t>40.53</t>
  </si>
  <si>
    <t>1838360</t>
  </si>
  <si>
    <t>21.05</t>
  </si>
  <si>
    <t>1838347</t>
  </si>
  <si>
    <t>83.53</t>
  </si>
  <si>
    <t>1838339</t>
  </si>
  <si>
    <t>38.94</t>
  </si>
  <si>
    <t>1838332</t>
  </si>
  <si>
    <t>95.41</t>
  </si>
  <si>
    <t>1838330</t>
  </si>
  <si>
    <t>1838319</t>
  </si>
  <si>
    <t>82.72</t>
  </si>
  <si>
    <t>1838316</t>
  </si>
  <si>
    <t>731.37</t>
  </si>
  <si>
    <t>1838303</t>
  </si>
  <si>
    <t>35.26</t>
  </si>
  <si>
    <t>1838289</t>
  </si>
  <si>
    <t>241.88</t>
  </si>
  <si>
    <t>1838288</t>
  </si>
  <si>
    <t>63.90</t>
  </si>
  <si>
    <t>1838286</t>
  </si>
  <si>
    <t>75.49</t>
  </si>
  <si>
    <t>1838282</t>
  </si>
  <si>
    <t>36.97</t>
  </si>
  <si>
    <t>1838274</t>
  </si>
  <si>
    <t>35.55</t>
  </si>
  <si>
    <t>1838261</t>
  </si>
  <si>
    <t>15.22</t>
  </si>
  <si>
    <t>1838259</t>
  </si>
  <si>
    <t>46.46</t>
  </si>
  <si>
    <t>1838257</t>
  </si>
  <si>
    <t>24.90</t>
  </si>
  <si>
    <t>1838256</t>
  </si>
  <si>
    <t>46.60</t>
  </si>
  <si>
    <t>1838245</t>
  </si>
  <si>
    <t>26.81</t>
  </si>
  <si>
    <t>1838223</t>
  </si>
  <si>
    <t>22.00</t>
  </si>
  <si>
    <t>1838220</t>
  </si>
  <si>
    <t>140.51</t>
  </si>
  <si>
    <t>1838216</t>
  </si>
  <si>
    <t>28.15</t>
  </si>
  <si>
    <t>1838213</t>
  </si>
  <si>
    <t>24.62</t>
  </si>
  <si>
    <t>1838153</t>
  </si>
  <si>
    <t>31.30</t>
  </si>
  <si>
    <t>1838152</t>
  </si>
  <si>
    <t>25.93</t>
  </si>
  <si>
    <t>1838139</t>
  </si>
  <si>
    <t>133.72</t>
  </si>
  <si>
    <t>1838137</t>
  </si>
  <si>
    <t>77.57</t>
  </si>
  <si>
    <t>1838132</t>
  </si>
  <si>
    <t>43.12</t>
  </si>
  <si>
    <t>1838125</t>
  </si>
  <si>
    <t>60.07</t>
  </si>
  <si>
    <t>1838122</t>
  </si>
  <si>
    <t>82.46</t>
  </si>
  <si>
    <t>97.76</t>
  </si>
  <si>
    <t>-97.76</t>
  </si>
  <si>
    <t>1838093</t>
  </si>
  <si>
    <t>66.99</t>
  </si>
  <si>
    <t>1838092</t>
  </si>
  <si>
    <t>155.99</t>
  </si>
  <si>
    <t>1838075</t>
  </si>
  <si>
    <t>73.00</t>
  </si>
  <si>
    <t>1838072</t>
  </si>
  <si>
    <t>89.02</t>
  </si>
  <si>
    <t>1838068</t>
  </si>
  <si>
    <t>42.21</t>
  </si>
  <si>
    <t>1838057</t>
  </si>
  <si>
    <t>84.39</t>
  </si>
  <si>
    <t>1838052</t>
  </si>
  <si>
    <t>510.83</t>
  </si>
  <si>
    <t>1838051</t>
  </si>
  <si>
    <t>111.41</t>
  </si>
  <si>
    <t>1838031</t>
  </si>
  <si>
    <t>248.84</t>
  </si>
  <si>
    <t>1838028</t>
  </si>
  <si>
    <t>65.97</t>
  </si>
  <si>
    <t>1838024</t>
  </si>
  <si>
    <t>212.62</t>
  </si>
  <si>
    <t>1838023</t>
  </si>
  <si>
    <t>100.27</t>
  </si>
  <si>
    <t>1838022</t>
  </si>
  <si>
    <t>215.08</t>
  </si>
  <si>
    <t>-107.54</t>
  </si>
  <si>
    <t>1838016</t>
  </si>
  <si>
    <t>160.65</t>
  </si>
  <si>
    <t>1838011</t>
  </si>
  <si>
    <t>33.28</t>
  </si>
  <si>
    <t>1838008</t>
  </si>
  <si>
    <t>34.99</t>
  </si>
  <si>
    <t>1837995</t>
  </si>
  <si>
    <t>65.05</t>
  </si>
  <si>
    <t>1837989</t>
  </si>
  <si>
    <t>133.21</t>
  </si>
  <si>
    <t>1837986</t>
  </si>
  <si>
    <t>1837983</t>
  </si>
  <si>
    <t>71.73</t>
  </si>
  <si>
    <t>1837972</t>
  </si>
  <si>
    <t>1837970</t>
  </si>
  <si>
    <t>114.27</t>
  </si>
  <si>
    <t>1837967</t>
  </si>
  <si>
    <t>23 Jul 20</t>
  </si>
  <si>
    <t>1837935</t>
  </si>
  <si>
    <t>67.21</t>
  </si>
  <si>
    <t>1837932</t>
  </si>
  <si>
    <t>45.74</t>
  </si>
  <si>
    <t>1837927</t>
  </si>
  <si>
    <t>1837926</t>
  </si>
  <si>
    <t>58.34</t>
  </si>
  <si>
    <t>1837922</t>
  </si>
  <si>
    <t>62.34</t>
  </si>
  <si>
    <t>1837914</t>
  </si>
  <si>
    <t>20.67</t>
  </si>
  <si>
    <t>1837912</t>
  </si>
  <si>
    <t>54.05</t>
  </si>
  <si>
    <t>1837901</t>
  </si>
  <si>
    <t>20.53</t>
  </si>
  <si>
    <t>1837896</t>
  </si>
  <si>
    <t>43.89</t>
  </si>
  <si>
    <t>1837887</t>
  </si>
  <si>
    <t>35.68</t>
  </si>
  <si>
    <t>1837883</t>
  </si>
  <si>
    <t>58.08</t>
  </si>
  <si>
    <t>1837876</t>
  </si>
  <si>
    <t>85.82</t>
  </si>
  <si>
    <t>1837861</t>
  </si>
  <si>
    <t>36.74</t>
  </si>
  <si>
    <t>61.06</t>
  </si>
  <si>
    <t>-61.06</t>
  </si>
  <si>
    <t>1837848</t>
  </si>
  <si>
    <t>57.48</t>
  </si>
  <si>
    <t>1837845</t>
  </si>
  <si>
    <t>26.41</t>
  </si>
  <si>
    <t>28.08</t>
  </si>
  <si>
    <t>-28.08</t>
  </si>
  <si>
    <t>45.92</t>
  </si>
  <si>
    <t>-45.92</t>
  </si>
  <si>
    <t>1837833</t>
  </si>
  <si>
    <t>97.18</t>
  </si>
  <si>
    <t>1837820</t>
  </si>
  <si>
    <t>130.84</t>
  </si>
  <si>
    <t>1837819</t>
  </si>
  <si>
    <t>14.40</t>
  </si>
  <si>
    <t>1837815</t>
  </si>
  <si>
    <t>84.63</t>
  </si>
  <si>
    <t>1837811</t>
  </si>
  <si>
    <t>86.65</t>
  </si>
  <si>
    <t>1837789</t>
  </si>
  <si>
    <t>28.84</t>
  </si>
  <si>
    <t>1837771</t>
  </si>
  <si>
    <t>19.88</t>
  </si>
  <si>
    <t>1837770</t>
  </si>
  <si>
    <t>26.70</t>
  </si>
  <si>
    <t>1837768</t>
  </si>
  <si>
    <t>1837763</t>
  </si>
  <si>
    <t>116.63</t>
  </si>
  <si>
    <t>1837740</t>
  </si>
  <si>
    <t>16.72</t>
  </si>
  <si>
    <t>PHL</t>
  </si>
  <si>
    <t>132.78</t>
  </si>
  <si>
    <t>-132.78</t>
  </si>
  <si>
    <t>1837723</t>
  </si>
  <si>
    <t>144.72</t>
  </si>
  <si>
    <t>1837714</t>
  </si>
  <si>
    <t>111.35</t>
  </si>
  <si>
    <t>56.94</t>
  </si>
  <si>
    <t>-56.94</t>
  </si>
  <si>
    <t>1837680</t>
  </si>
  <si>
    <t>79.17</t>
  </si>
  <si>
    <t>1837673</t>
  </si>
  <si>
    <t>15.09</t>
  </si>
  <si>
    <t>1837656</t>
  </si>
  <si>
    <t>41.63</t>
  </si>
  <si>
    <t>1837650</t>
  </si>
  <si>
    <t>54.97</t>
  </si>
  <si>
    <t>1837649</t>
  </si>
  <si>
    <t>118.69</t>
  </si>
  <si>
    <t>1837638</t>
  </si>
  <si>
    <t>29.24</t>
  </si>
  <si>
    <t>1837624</t>
  </si>
  <si>
    <t>26.05</t>
  </si>
  <si>
    <t>1837620</t>
  </si>
  <si>
    <t>61.63</t>
  </si>
  <si>
    <t>1837611</t>
  </si>
  <si>
    <t>24.35</t>
  </si>
  <si>
    <t>1837600</t>
  </si>
  <si>
    <t>64.90</t>
  </si>
  <si>
    <t>1837570</t>
  </si>
  <si>
    <t>79.71</t>
  </si>
  <si>
    <t>1837561</t>
  </si>
  <si>
    <t>98.08</t>
  </si>
  <si>
    <t>-48.67</t>
  </si>
  <si>
    <t>1837554</t>
  </si>
  <si>
    <t>14.73</t>
  </si>
  <si>
    <t>1837551</t>
  </si>
  <si>
    <t>75.21</t>
  </si>
  <si>
    <t>1837541</t>
  </si>
  <si>
    <t>74.75</t>
  </si>
  <si>
    <t>22 Jul 20</t>
  </si>
  <si>
    <t>1837527</t>
  </si>
  <si>
    <t>23.11</t>
  </si>
  <si>
    <t>1837525</t>
  </si>
  <si>
    <t>1837506</t>
  </si>
  <si>
    <t>34.80</t>
  </si>
  <si>
    <t>1837494</t>
  </si>
  <si>
    <t>45.40</t>
  </si>
  <si>
    <t>1837492</t>
  </si>
  <si>
    <t>67.44</t>
  </si>
  <si>
    <t>1837491</t>
  </si>
  <si>
    <t>16.52</t>
  </si>
  <si>
    <t>1837479</t>
  </si>
  <si>
    <t>17.11</t>
  </si>
  <si>
    <t>1837463</t>
  </si>
  <si>
    <t>64.15</t>
  </si>
  <si>
    <t>1837459</t>
  </si>
  <si>
    <t>37.00</t>
  </si>
  <si>
    <t>1837448</t>
  </si>
  <si>
    <t>40.20</t>
  </si>
  <si>
    <t>-20.10</t>
  </si>
  <si>
    <t>1837430</t>
  </si>
  <si>
    <t>78.66</t>
  </si>
  <si>
    <t>1837429</t>
  </si>
  <si>
    <t>36.69</t>
  </si>
  <si>
    <t>1837426</t>
  </si>
  <si>
    <t>45.18</t>
  </si>
  <si>
    <t>1837396</t>
  </si>
  <si>
    <t>1837389</t>
  </si>
  <si>
    <t>AUT</t>
  </si>
  <si>
    <t>134.35</t>
  </si>
  <si>
    <t>1837384</t>
  </si>
  <si>
    <t>77.94</t>
  </si>
  <si>
    <t>1837376</t>
  </si>
  <si>
    <t>111.93</t>
  </si>
  <si>
    <t>1837371</t>
  </si>
  <si>
    <t>90.83</t>
  </si>
  <si>
    <t>77.76</t>
  </si>
  <si>
    <t>-77.76</t>
  </si>
  <si>
    <t>1837353</t>
  </si>
  <si>
    <t>44.40</t>
  </si>
  <si>
    <t>1837349</t>
  </si>
  <si>
    <t>77.15</t>
  </si>
  <si>
    <t>1837341</t>
  </si>
  <si>
    <t>97.87</t>
  </si>
  <si>
    <t>1837335</t>
  </si>
  <si>
    <t>109.09</t>
  </si>
  <si>
    <t>1837333</t>
  </si>
  <si>
    <t>111.70</t>
  </si>
  <si>
    <t>1837331</t>
  </si>
  <si>
    <t>113.13</t>
  </si>
  <si>
    <t>1837330</t>
  </si>
  <si>
    <t>1837328</t>
  </si>
  <si>
    <t>56.53</t>
  </si>
  <si>
    <t>1837324</t>
  </si>
  <si>
    <t>41.24</t>
  </si>
  <si>
    <t>1837320</t>
  </si>
  <si>
    <t>26.45</t>
  </si>
  <si>
    <t>1837319</t>
  </si>
  <si>
    <t>61.72</t>
  </si>
  <si>
    <t>1837318</t>
  </si>
  <si>
    <t>36.58</t>
  </si>
  <si>
    <t>1837315</t>
  </si>
  <si>
    <t>43.79</t>
  </si>
  <si>
    <t>38.63</t>
  </si>
  <si>
    <t>-38.63</t>
  </si>
  <si>
    <t>1837288</t>
  </si>
  <si>
    <t>45.14</t>
  </si>
  <si>
    <t>125.35</t>
  </si>
  <si>
    <t>-125.35</t>
  </si>
  <si>
    <t>1837289</t>
  </si>
  <si>
    <t>44.17</t>
  </si>
  <si>
    <t>1837285</t>
  </si>
  <si>
    <t>149.07</t>
  </si>
  <si>
    <t>1837279</t>
  </si>
  <si>
    <t>406.89</t>
  </si>
  <si>
    <t>247.55</t>
  </si>
  <si>
    <t>-247.55</t>
  </si>
  <si>
    <t>1837267</t>
  </si>
  <si>
    <t>27.00</t>
  </si>
  <si>
    <t>1837253</t>
  </si>
  <si>
    <t>1837247</t>
  </si>
  <si>
    <t>88.12</t>
  </si>
  <si>
    <t>1837231</t>
  </si>
  <si>
    <t>20.16</t>
  </si>
  <si>
    <t>21.85</t>
  </si>
  <si>
    <t>-21.85</t>
  </si>
  <si>
    <t>1837217</t>
  </si>
  <si>
    <t>34.55</t>
  </si>
  <si>
    <t>1837212</t>
  </si>
  <si>
    <t>65.70</t>
  </si>
  <si>
    <t>1837211</t>
  </si>
  <si>
    <t>299.20</t>
  </si>
  <si>
    <t>1837208</t>
  </si>
  <si>
    <t>1837206</t>
  </si>
  <si>
    <t>61.87</t>
  </si>
  <si>
    <t>1837203</t>
  </si>
  <si>
    <t>68.12</t>
  </si>
  <si>
    <t>1837202</t>
  </si>
  <si>
    <t>78.86</t>
  </si>
  <si>
    <t>1837201</t>
  </si>
  <si>
    <t>15.96</t>
  </si>
  <si>
    <t>1837200</t>
  </si>
  <si>
    <t>1837197</t>
  </si>
  <si>
    <t>1837181</t>
  </si>
  <si>
    <t>41.68</t>
  </si>
  <si>
    <t>145.94</t>
  </si>
  <si>
    <t>-145.94</t>
  </si>
  <si>
    <t>122.92</t>
  </si>
  <si>
    <t>-122.92</t>
  </si>
  <si>
    <t>1837168</t>
  </si>
  <si>
    <t>1837153</t>
  </si>
  <si>
    <t>13.41</t>
  </si>
  <si>
    <t>1837146</t>
  </si>
  <si>
    <t>92.85</t>
  </si>
  <si>
    <t>1837140</t>
  </si>
  <si>
    <t>34.59</t>
  </si>
  <si>
    <t>1837135</t>
  </si>
  <si>
    <t>1837131</t>
  </si>
  <si>
    <t>14.53</t>
  </si>
  <si>
    <t>1837125</t>
  </si>
  <si>
    <t>64.84</t>
  </si>
  <si>
    <t>1837124</t>
  </si>
  <si>
    <t>31.96</t>
  </si>
  <si>
    <t>1837116</t>
  </si>
  <si>
    <t>44.33</t>
  </si>
  <si>
    <t>1837114</t>
  </si>
  <si>
    <t>286.90</t>
  </si>
  <si>
    <t>1837105</t>
  </si>
  <si>
    <t>21 Jul 20</t>
  </si>
  <si>
    <t>1837095</t>
  </si>
  <si>
    <t>87.73</t>
  </si>
  <si>
    <t>1837083</t>
  </si>
  <si>
    <t>85.49</t>
  </si>
  <si>
    <t>1837045</t>
  </si>
  <si>
    <t>29.23</t>
  </si>
  <si>
    <t>1837036</t>
  </si>
  <si>
    <t>66.86</t>
  </si>
  <si>
    <t>1837020</t>
  </si>
  <si>
    <t>24.60</t>
  </si>
  <si>
    <t>1837013</t>
  </si>
  <si>
    <t>32.73</t>
  </si>
  <si>
    <t>1837006</t>
  </si>
  <si>
    <t>130.56</t>
  </si>
  <si>
    <t>1837003</t>
  </si>
  <si>
    <t>234.30</t>
  </si>
  <si>
    <t>1837002</t>
  </si>
  <si>
    <t>147.34</t>
  </si>
  <si>
    <t>1837001</t>
  </si>
  <si>
    <t>37.80</t>
  </si>
  <si>
    <t>1836987</t>
  </si>
  <si>
    <t>21.31</t>
  </si>
  <si>
    <t>1836981</t>
  </si>
  <si>
    <t>51.25</t>
  </si>
  <si>
    <t>1836980</t>
  </si>
  <si>
    <t>39.81</t>
  </si>
  <si>
    <t>1836979</t>
  </si>
  <si>
    <t>40.56</t>
  </si>
  <si>
    <t>1836973</t>
  </si>
  <si>
    <t>38.71</t>
  </si>
  <si>
    <t>1836977</t>
  </si>
  <si>
    <t>63.86</t>
  </si>
  <si>
    <t>1836966</t>
  </si>
  <si>
    <t>29.51</t>
  </si>
  <si>
    <t>1836958</t>
  </si>
  <si>
    <t>43.77</t>
  </si>
  <si>
    <t>1836952</t>
  </si>
  <si>
    <t>111.89</t>
  </si>
  <si>
    <t>1836927</t>
  </si>
  <si>
    <t>22.07</t>
  </si>
  <si>
    <t>1836926</t>
  </si>
  <si>
    <t>19.59</t>
  </si>
  <si>
    <t>1836913</t>
  </si>
  <si>
    <t>61.52</t>
  </si>
  <si>
    <t>1836905</t>
  </si>
  <si>
    <t>43.09</t>
  </si>
  <si>
    <t>1836899</t>
  </si>
  <si>
    <t>64.67</t>
  </si>
  <si>
    <t>1836884</t>
  </si>
  <si>
    <t>77.11</t>
  </si>
  <si>
    <t>37.34</t>
  </si>
  <si>
    <t>-37.34</t>
  </si>
  <si>
    <t>1836865</t>
  </si>
  <si>
    <t>107.93</t>
  </si>
  <si>
    <t>1836859</t>
  </si>
  <si>
    <t>19.19</t>
  </si>
  <si>
    <t>1836856</t>
  </si>
  <si>
    <t>14.96</t>
  </si>
  <si>
    <t>1836852</t>
  </si>
  <si>
    <t>70.60</t>
  </si>
  <si>
    <t>1836834</t>
  </si>
  <si>
    <t>32.67</t>
  </si>
  <si>
    <t>1836825</t>
  </si>
  <si>
    <t>22.01</t>
  </si>
  <si>
    <t>1836812</t>
  </si>
  <si>
    <t>32.97</t>
  </si>
  <si>
    <t>1836808</t>
  </si>
  <si>
    <t>61.56</t>
  </si>
  <si>
    <t>1836807</t>
  </si>
  <si>
    <t>61.73</t>
  </si>
  <si>
    <t>1836773</t>
  </si>
  <si>
    <t>64.46</t>
  </si>
  <si>
    <t>1836753</t>
  </si>
  <si>
    <t>24.50</t>
  </si>
  <si>
    <t>1836752</t>
  </si>
  <si>
    <t>86.87</t>
  </si>
  <si>
    <t>1836749</t>
  </si>
  <si>
    <t>59.07</t>
  </si>
  <si>
    <t>113.08</t>
  </si>
  <si>
    <t>-113.08</t>
  </si>
  <si>
    <t>59.17</t>
  </si>
  <si>
    <t>-59.17</t>
  </si>
  <si>
    <t>1836736</t>
  </si>
  <si>
    <t>48.49</t>
  </si>
  <si>
    <t>41.93</t>
  </si>
  <si>
    <t>-41.93</t>
  </si>
  <si>
    <t>1836718</t>
  </si>
  <si>
    <t>122.00</t>
  </si>
  <si>
    <t>1836714</t>
  </si>
  <si>
    <t>93.48</t>
  </si>
  <si>
    <t>1836708</t>
  </si>
  <si>
    <t>91.80</t>
  </si>
  <si>
    <t>1836705</t>
  </si>
  <si>
    <t>62.29</t>
  </si>
  <si>
    <t>1836703</t>
  </si>
  <si>
    <t>171.22</t>
  </si>
  <si>
    <t>1836687</t>
  </si>
  <si>
    <t>96.85</t>
  </si>
  <si>
    <t>1836682</t>
  </si>
  <si>
    <t>NLD</t>
  </si>
  <si>
    <t>163.50</t>
  </si>
  <si>
    <t>1836676</t>
  </si>
  <si>
    <t>63.06</t>
  </si>
  <si>
    <t>1836673</t>
  </si>
  <si>
    <t>14.31</t>
  </si>
  <si>
    <t>20 Jul 20</t>
  </si>
  <si>
    <t>1836666</t>
  </si>
  <si>
    <t>38.92</t>
  </si>
  <si>
    <t>1836652</t>
  </si>
  <si>
    <t>294.02</t>
  </si>
  <si>
    <t>1836639</t>
  </si>
  <si>
    <t>32.69</t>
  </si>
  <si>
    <t>1836619</t>
  </si>
  <si>
    <t>166.69</t>
  </si>
  <si>
    <t>1836618</t>
  </si>
  <si>
    <t>1836615</t>
  </si>
  <si>
    <t>61.79</t>
  </si>
  <si>
    <t>61.65</t>
  </si>
  <si>
    <t>-61.65</t>
  </si>
  <si>
    <t>1836608</t>
  </si>
  <si>
    <t>15.20</t>
  </si>
  <si>
    <t>1836601</t>
  </si>
  <si>
    <t>25.72</t>
  </si>
  <si>
    <t>1836597</t>
  </si>
  <si>
    <t>30.83</t>
  </si>
  <si>
    <t>1836589</t>
  </si>
  <si>
    <t>109.33</t>
  </si>
  <si>
    <t>1836585</t>
  </si>
  <si>
    <t>82.13</t>
  </si>
  <si>
    <t>1836584</t>
  </si>
  <si>
    <t>39.52</t>
  </si>
  <si>
    <t>1836566</t>
  </si>
  <si>
    <t>49.35</t>
  </si>
  <si>
    <t>1836564</t>
  </si>
  <si>
    <t>75.58</t>
  </si>
  <si>
    <t>1836550</t>
  </si>
  <si>
    <t>92.76</t>
  </si>
  <si>
    <t>1836548</t>
  </si>
  <si>
    <t>85.62</t>
  </si>
  <si>
    <t>1836546</t>
  </si>
  <si>
    <t>39.67</t>
  </si>
  <si>
    <t>1836542</t>
  </si>
  <si>
    <t>17.17</t>
  </si>
  <si>
    <t>1836541</t>
  </si>
  <si>
    <t>161.95</t>
  </si>
  <si>
    <t>1836539</t>
  </si>
  <si>
    <t>391.86</t>
  </si>
  <si>
    <t>1836531</t>
  </si>
  <si>
    <t>91.15</t>
  </si>
  <si>
    <t>1836521</t>
  </si>
  <si>
    <t>60.67</t>
  </si>
  <si>
    <t>1836520</t>
  </si>
  <si>
    <t>121.92</t>
  </si>
  <si>
    <t>1836518</t>
  </si>
  <si>
    <t>33.08</t>
  </si>
  <si>
    <t>1836505</t>
  </si>
  <si>
    <t>48.52</t>
  </si>
  <si>
    <t>1836503</t>
  </si>
  <si>
    <t>19.74</t>
  </si>
  <si>
    <t>1836501</t>
  </si>
  <si>
    <t>45.69</t>
  </si>
  <si>
    <t>1836491</t>
  </si>
  <si>
    <t>66.53</t>
  </si>
  <si>
    <t>1836479</t>
  </si>
  <si>
    <t>1836473</t>
  </si>
  <si>
    <t>ITA</t>
  </si>
  <si>
    <t>66.12</t>
  </si>
  <si>
    <t>1836464</t>
  </si>
  <si>
    <t>82.74</t>
  </si>
  <si>
    <t>1836458</t>
  </si>
  <si>
    <t>75.92</t>
  </si>
  <si>
    <t>1836452</t>
  </si>
  <si>
    <t>53.64</t>
  </si>
  <si>
    <t>1836449</t>
  </si>
  <si>
    <t>148.82</t>
  </si>
  <si>
    <t>1836447</t>
  </si>
  <si>
    <t>14.10</t>
  </si>
  <si>
    <t>1836445</t>
  </si>
  <si>
    <t>159.49</t>
  </si>
  <si>
    <t>1836441</t>
  </si>
  <si>
    <t>403.77</t>
  </si>
  <si>
    <t>1836440</t>
  </si>
  <si>
    <t>23.66</t>
  </si>
  <si>
    <t>1836439</t>
  </si>
  <si>
    <t>1836438</t>
  </si>
  <si>
    <t>20.12</t>
  </si>
  <si>
    <t>1836430</t>
  </si>
  <si>
    <t>34.19</t>
  </si>
  <si>
    <t>1836426</t>
  </si>
  <si>
    <t>59.36</t>
  </si>
  <si>
    <t>1836422</t>
  </si>
  <si>
    <t>55.70</t>
  </si>
  <si>
    <t>1836411</t>
  </si>
  <si>
    <t>1836401</t>
  </si>
  <si>
    <t>65.82</t>
  </si>
  <si>
    <t>1836399</t>
  </si>
  <si>
    <t>31.56</t>
  </si>
  <si>
    <t>1836397</t>
  </si>
  <si>
    <t>197.46</t>
  </si>
  <si>
    <t>1836395</t>
  </si>
  <si>
    <t>28.24</t>
  </si>
  <si>
    <t>1836387</t>
  </si>
  <si>
    <t>29.28</t>
  </si>
  <si>
    <t>1836378</t>
  </si>
  <si>
    <t>1836363</t>
  </si>
  <si>
    <t>41.26</t>
  </si>
  <si>
    <t>1836357</t>
  </si>
  <si>
    <t>1836342</t>
  </si>
  <si>
    <t>131.10</t>
  </si>
  <si>
    <t>1836341</t>
  </si>
  <si>
    <t>106.61</t>
  </si>
  <si>
    <t>1836339</t>
  </si>
  <si>
    <t>1836318</t>
  </si>
  <si>
    <t>507.65</t>
  </si>
  <si>
    <t>1836301</t>
  </si>
  <si>
    <t>134.74</t>
  </si>
  <si>
    <t>1836286</t>
  </si>
  <si>
    <t>115.59</t>
  </si>
  <si>
    <t>19 Jul 20</t>
  </si>
  <si>
    <t>1836272</t>
  </si>
  <si>
    <t>97.71</t>
  </si>
  <si>
    <t>1836271</t>
  </si>
  <si>
    <t>21.98</t>
  </si>
  <si>
    <t>1836260</t>
  </si>
  <si>
    <t>29.05</t>
  </si>
  <si>
    <t>1836257</t>
  </si>
  <si>
    <t>SAU</t>
  </si>
  <si>
    <t>204.93</t>
  </si>
  <si>
    <t>1836256</t>
  </si>
  <si>
    <t>32.18</t>
  </si>
  <si>
    <t>1836235</t>
  </si>
  <si>
    <t>15.06</t>
  </si>
  <si>
    <t>1836234</t>
  </si>
  <si>
    <t>1836222</t>
  </si>
  <si>
    <t>1836209</t>
  </si>
  <si>
    <t>1836205</t>
  </si>
  <si>
    <t>54.25</t>
  </si>
  <si>
    <t>1836204</t>
  </si>
  <si>
    <t>30.15</t>
  </si>
  <si>
    <t>1836197</t>
  </si>
  <si>
    <t>1836196</t>
  </si>
  <si>
    <t>17.56</t>
  </si>
  <si>
    <t>1836194</t>
  </si>
  <si>
    <t>1836189</t>
  </si>
  <si>
    <t>63.60</t>
  </si>
  <si>
    <t>1836187</t>
  </si>
  <si>
    <t>47.99</t>
  </si>
  <si>
    <t>1836180</t>
  </si>
  <si>
    <t>51.24</t>
  </si>
  <si>
    <t>1836178</t>
  </si>
  <si>
    <t>164.64</t>
  </si>
  <si>
    <t>1836175</t>
  </si>
  <si>
    <t>50.19</t>
  </si>
  <si>
    <t>1836165</t>
  </si>
  <si>
    <t>13.10</t>
  </si>
  <si>
    <t>1836161</t>
  </si>
  <si>
    <t>13.03</t>
  </si>
  <si>
    <t>1836157</t>
  </si>
  <si>
    <t>148.08</t>
  </si>
  <si>
    <t>1836153</t>
  </si>
  <si>
    <t>188.43</t>
  </si>
  <si>
    <t>1836142</t>
  </si>
  <si>
    <t>251.28</t>
  </si>
  <si>
    <t>1836139</t>
  </si>
  <si>
    <t>114.39</t>
  </si>
  <si>
    <t>1836133</t>
  </si>
  <si>
    <t>33.57</t>
  </si>
  <si>
    <t>-36.68</t>
  </si>
  <si>
    <t>36.68</t>
  </si>
  <si>
    <t>1836107</t>
  </si>
  <si>
    <t>96.77</t>
  </si>
  <si>
    <t>1836093</t>
  </si>
  <si>
    <t>42.55</t>
  </si>
  <si>
    <t>1836092</t>
  </si>
  <si>
    <t>27.20</t>
  </si>
  <si>
    <t>1836082</t>
  </si>
  <si>
    <t>66.54</t>
  </si>
  <si>
    <t>1836079</t>
  </si>
  <si>
    <t>24.91</t>
  </si>
  <si>
    <t>1836077</t>
  </si>
  <si>
    <t>24.86</t>
  </si>
  <si>
    <t>1836074</t>
  </si>
  <si>
    <t>47.13</t>
  </si>
  <si>
    <t>1836073</t>
  </si>
  <si>
    <t>46.80</t>
  </si>
  <si>
    <t>1836045</t>
  </si>
  <si>
    <t>31.42</t>
  </si>
  <si>
    <t>1836011</t>
  </si>
  <si>
    <t>25.66</t>
  </si>
  <si>
    <t>72.89</t>
  </si>
  <si>
    <t>-72.89</t>
  </si>
  <si>
    <t>1835989</t>
  </si>
  <si>
    <t>64.04</t>
  </si>
  <si>
    <t>1835980</t>
  </si>
  <si>
    <t>18 Jul 20</t>
  </si>
  <si>
    <t>1835961</t>
  </si>
  <si>
    <t>31.89</t>
  </si>
  <si>
    <t>1835953</t>
  </si>
  <si>
    <t>170.62</t>
  </si>
  <si>
    <t>1835949</t>
  </si>
  <si>
    <t>157.73</t>
  </si>
  <si>
    <t>1835946</t>
  </si>
  <si>
    <t>61.62</t>
  </si>
  <si>
    <t>1835942</t>
  </si>
  <si>
    <t>74.68</t>
  </si>
  <si>
    <t>1835939</t>
  </si>
  <si>
    <t>46.84</t>
  </si>
  <si>
    <t>1835901</t>
  </si>
  <si>
    <t>78.09</t>
  </si>
  <si>
    <t>1835896</t>
  </si>
  <si>
    <t>69.76</t>
  </si>
  <si>
    <t>1835894</t>
  </si>
  <si>
    <t>35.52</t>
  </si>
  <si>
    <t>1835887</t>
  </si>
  <si>
    <t>30.88</t>
  </si>
  <si>
    <t>1835882</t>
  </si>
  <si>
    <t>103.54</t>
  </si>
  <si>
    <t>1835872</t>
  </si>
  <si>
    <t>52.54</t>
  </si>
  <si>
    <t>1835868</t>
  </si>
  <si>
    <t>48.46</t>
  </si>
  <si>
    <t>1835867</t>
  </si>
  <si>
    <t>12.45</t>
  </si>
  <si>
    <t>1835866</t>
  </si>
  <si>
    <t>30.27</t>
  </si>
  <si>
    <t>1835862</t>
  </si>
  <si>
    <t>116.54</t>
  </si>
  <si>
    <t>1835842</t>
  </si>
  <si>
    <t>1835815</t>
  </si>
  <si>
    <t>93.04</t>
  </si>
  <si>
    <t>1835804</t>
  </si>
  <si>
    <t>295.58</t>
  </si>
  <si>
    <t>1835799</t>
  </si>
  <si>
    <t>56.66</t>
  </si>
  <si>
    <t>1835774</t>
  </si>
  <si>
    <t>22.26</t>
  </si>
  <si>
    <t>22.17</t>
  </si>
  <si>
    <t>-22.17</t>
  </si>
  <si>
    <t>1835763</t>
  </si>
  <si>
    <t>27.39</t>
  </si>
  <si>
    <t>1835755</t>
  </si>
  <si>
    <t>25.56</t>
  </si>
  <si>
    <t>1835737</t>
  </si>
  <si>
    <t>1835717</t>
  </si>
  <si>
    <t>73.18</t>
  </si>
  <si>
    <t>1835707</t>
  </si>
  <si>
    <t>57.37</t>
  </si>
  <si>
    <t>1835698</t>
  </si>
  <si>
    <t>133.52</t>
  </si>
  <si>
    <t>1835690</t>
  </si>
  <si>
    <t>89.44</t>
  </si>
  <si>
    <t>1835678</t>
  </si>
  <si>
    <t>107.50</t>
  </si>
  <si>
    <t>1835663</t>
  </si>
  <si>
    <t>82.73</t>
  </si>
  <si>
    <t>1835650</t>
  </si>
  <si>
    <t>134.30</t>
  </si>
  <si>
    <t>1835646</t>
  </si>
  <si>
    <t>47.97</t>
  </si>
  <si>
    <t>1835644</t>
  </si>
  <si>
    <t>50.40</t>
  </si>
  <si>
    <t>1835635</t>
  </si>
  <si>
    <t>1835621</t>
  </si>
  <si>
    <t>161.73</t>
  </si>
  <si>
    <t>1835620</t>
  </si>
  <si>
    <t>64.43</t>
  </si>
  <si>
    <t>1835611</t>
  </si>
  <si>
    <t>633.61</t>
  </si>
  <si>
    <t>1835607</t>
  </si>
  <si>
    <t>93.63</t>
  </si>
  <si>
    <t>1835599</t>
  </si>
  <si>
    <t>17 Jul 20</t>
  </si>
  <si>
    <t>1835596</t>
  </si>
  <si>
    <t>21.96</t>
  </si>
  <si>
    <t>1835594</t>
  </si>
  <si>
    <t>115.28</t>
  </si>
  <si>
    <t>1835590</t>
  </si>
  <si>
    <t>47.40</t>
  </si>
  <si>
    <t>1835589</t>
  </si>
  <si>
    <t>183.60</t>
  </si>
  <si>
    <t>1835587</t>
  </si>
  <si>
    <t>634.96</t>
  </si>
  <si>
    <t>1835566</t>
  </si>
  <si>
    <t>123.06</t>
  </si>
  <si>
    <t>1835561</t>
  </si>
  <si>
    <t>54.70</t>
  </si>
  <si>
    <t>1835558</t>
  </si>
  <si>
    <t>43.97</t>
  </si>
  <si>
    <t>1835533</t>
  </si>
  <si>
    <t>82.81</t>
  </si>
  <si>
    <t>1835530</t>
  </si>
  <si>
    <t>43.19</t>
  </si>
  <si>
    <t>1835526</t>
  </si>
  <si>
    <t>159.37</t>
  </si>
  <si>
    <t>1835525</t>
  </si>
  <si>
    <t>266.87</t>
  </si>
  <si>
    <t>1835519</t>
  </si>
  <si>
    <t>14.65</t>
  </si>
  <si>
    <t>1835518</t>
  </si>
  <si>
    <t>37.86</t>
  </si>
  <si>
    <t>1835508</t>
  </si>
  <si>
    <t>55.72</t>
  </si>
  <si>
    <t>1835499</t>
  </si>
  <si>
    <t>135.05</t>
  </si>
  <si>
    <t>1835479</t>
  </si>
  <si>
    <t>119.79</t>
  </si>
  <si>
    <t>1835477</t>
  </si>
  <si>
    <t>49.07</t>
  </si>
  <si>
    <t>1835476</t>
  </si>
  <si>
    <t>358.66</t>
  </si>
  <si>
    <t>-358.66</t>
  </si>
  <si>
    <t>1835454</t>
  </si>
  <si>
    <t>40.13</t>
  </si>
  <si>
    <t>1835438</t>
  </si>
  <si>
    <t>286.00</t>
  </si>
  <si>
    <t>1835424</t>
  </si>
  <si>
    <t>35.44</t>
  </si>
  <si>
    <t>1835420</t>
  </si>
  <si>
    <t>65.85</t>
  </si>
  <si>
    <t>1835414</t>
  </si>
  <si>
    <t>24.58</t>
  </si>
  <si>
    <t>1835399</t>
  </si>
  <si>
    <t>42.48</t>
  </si>
  <si>
    <t>1835397</t>
  </si>
  <si>
    <t>36.11</t>
  </si>
  <si>
    <t>1835386</t>
  </si>
  <si>
    <t>78.04</t>
  </si>
  <si>
    <t>1835379</t>
  </si>
  <si>
    <t>151.13</t>
  </si>
  <si>
    <t>1835371</t>
  </si>
  <si>
    <t>11.78</t>
  </si>
  <si>
    <t>1835355</t>
  </si>
  <si>
    <t>46.27</t>
  </si>
  <si>
    <t>1835326</t>
  </si>
  <si>
    <t>111.63</t>
  </si>
  <si>
    <t>1835317</t>
  </si>
  <si>
    <t>70.49</t>
  </si>
  <si>
    <t>1835315</t>
  </si>
  <si>
    <t>31.13</t>
  </si>
  <si>
    <t>1835268</t>
  </si>
  <si>
    <t>253.23</t>
  </si>
  <si>
    <t>1835258</t>
  </si>
  <si>
    <t>39.44</t>
  </si>
  <si>
    <t>1835257</t>
  </si>
  <si>
    <t>1835249</t>
  </si>
  <si>
    <t>218.68</t>
  </si>
  <si>
    <t>1835230</t>
  </si>
  <si>
    <t>1835220</t>
  </si>
  <si>
    <t>131.66</t>
  </si>
  <si>
    <t>1835203</t>
  </si>
  <si>
    <t>114.16</t>
  </si>
  <si>
    <t>16 Jul 20</t>
  </si>
  <si>
    <t>1835181</t>
  </si>
  <si>
    <t>80.75</t>
  </si>
  <si>
    <t>1835174</t>
  </si>
  <si>
    <t>40.80</t>
  </si>
  <si>
    <t>1835169</t>
  </si>
  <si>
    <t>145.89</t>
  </si>
  <si>
    <t>1835155</t>
  </si>
  <si>
    <t>90.01</t>
  </si>
  <si>
    <t>1835147</t>
  </si>
  <si>
    <t>120.33</t>
  </si>
  <si>
    <t>1835145</t>
  </si>
  <si>
    <t>58.27</t>
  </si>
  <si>
    <t>1835141</t>
  </si>
  <si>
    <t>18.77</t>
  </si>
  <si>
    <t>1835139</t>
  </si>
  <si>
    <t>1835137</t>
  </si>
  <si>
    <t>66.32</t>
  </si>
  <si>
    <t>1835135</t>
  </si>
  <si>
    <t>70.16</t>
  </si>
  <si>
    <t>1835099</t>
  </si>
  <si>
    <t>562.91</t>
  </si>
  <si>
    <t>1835022</t>
  </si>
  <si>
    <t>29.06</t>
  </si>
  <si>
    <t>1835018</t>
  </si>
  <si>
    <t>18.55</t>
  </si>
  <si>
    <t>306.30</t>
  </si>
  <si>
    <t>-306.30</t>
  </si>
  <si>
    <t>1834981</t>
  </si>
  <si>
    <t>67.67</t>
  </si>
  <si>
    <t>1834980</t>
  </si>
  <si>
    <t>1834970</t>
  </si>
  <si>
    <t>95.49</t>
  </si>
  <si>
    <t>1834961</t>
  </si>
  <si>
    <t>148.90</t>
  </si>
  <si>
    <t>1834960</t>
  </si>
  <si>
    <t>40.73</t>
  </si>
  <si>
    <t>1834957</t>
  </si>
  <si>
    <t>186.93</t>
  </si>
  <si>
    <t>1834947</t>
  </si>
  <si>
    <t>29.54</t>
  </si>
  <si>
    <t>1834945</t>
  </si>
  <si>
    <t>46.92</t>
  </si>
  <si>
    <t>1834944</t>
  </si>
  <si>
    <t>201.26</t>
  </si>
  <si>
    <t>1834942</t>
  </si>
  <si>
    <t>77.53</t>
  </si>
  <si>
    <t>1834930</t>
  </si>
  <si>
    <t>59.21</t>
  </si>
  <si>
    <t>189.95</t>
  </si>
  <si>
    <t>-189.95</t>
  </si>
  <si>
    <t>1834902</t>
  </si>
  <si>
    <t>25.27</t>
  </si>
  <si>
    <t>1834890</t>
  </si>
  <si>
    <t>40.12</t>
  </si>
  <si>
    <t>1834883</t>
  </si>
  <si>
    <t>21.73</t>
  </si>
  <si>
    <t>1834880</t>
  </si>
  <si>
    <t>54.48</t>
  </si>
  <si>
    <t>72.29</t>
  </si>
  <si>
    <t>-72.29</t>
  </si>
  <si>
    <t>1834868</t>
  </si>
  <si>
    <t>1834859</t>
  </si>
  <si>
    <t>14.59</t>
  </si>
  <si>
    <t>1834858</t>
  </si>
  <si>
    <t>1834852</t>
  </si>
  <si>
    <t>58.56</t>
  </si>
  <si>
    <t>1834837</t>
  </si>
  <si>
    <t>22.91</t>
  </si>
  <si>
    <t>1834830</t>
  </si>
  <si>
    <t>281.85</t>
  </si>
  <si>
    <t>1834819</t>
  </si>
  <si>
    <t>1834818</t>
  </si>
  <si>
    <t>19.62</t>
  </si>
  <si>
    <t>1834812</t>
  </si>
  <si>
    <t>64.89</t>
  </si>
  <si>
    <t>1834809</t>
  </si>
  <si>
    <t>223.49</t>
  </si>
  <si>
    <t>1834806</t>
  </si>
  <si>
    <t>48.88</t>
  </si>
  <si>
    <t>1834805</t>
  </si>
  <si>
    <t>91.88</t>
  </si>
  <si>
    <t>153.83</t>
  </si>
  <si>
    <t>-153.83</t>
  </si>
  <si>
    <t>1834801</t>
  </si>
  <si>
    <t>10.11</t>
  </si>
  <si>
    <t>15 Jul 20</t>
  </si>
  <si>
    <t>1834787</t>
  </si>
  <si>
    <t>61.46</t>
  </si>
  <si>
    <t>1834785</t>
  </si>
  <si>
    <t>84.73</t>
  </si>
  <si>
    <t>1834762</t>
  </si>
  <si>
    <t>144.04</t>
  </si>
  <si>
    <t>1834752</t>
  </si>
  <si>
    <t>73.60</t>
  </si>
  <si>
    <t>1834751</t>
  </si>
  <si>
    <t>82.43</t>
  </si>
  <si>
    <t>54.61</t>
  </si>
  <si>
    <t>-54.61</t>
  </si>
  <si>
    <t>1834709</t>
  </si>
  <si>
    <t>230.11</t>
  </si>
  <si>
    <t>SGP</t>
  </si>
  <si>
    <t>30.11</t>
  </si>
  <si>
    <t>-30.11</t>
  </si>
  <si>
    <t>1834692</t>
  </si>
  <si>
    <t>62.09</t>
  </si>
  <si>
    <t>1834678</t>
  </si>
  <si>
    <t>84.65</t>
  </si>
  <si>
    <t>1834668</t>
  </si>
  <si>
    <t>582.09</t>
  </si>
  <si>
    <t>1834650</t>
  </si>
  <si>
    <t>106.59</t>
  </si>
  <si>
    <t>1834649</t>
  </si>
  <si>
    <t>104.19</t>
  </si>
  <si>
    <t>-148.78</t>
  </si>
  <si>
    <t>148.78</t>
  </si>
  <si>
    <t>1834647</t>
  </si>
  <si>
    <t>29.46</t>
  </si>
  <si>
    <t>1834638</t>
  </si>
  <si>
    <t>-37.13</t>
  </si>
  <si>
    <t>37.13</t>
  </si>
  <si>
    <t>1834633</t>
  </si>
  <si>
    <t>153.26</t>
  </si>
  <si>
    <t>1834621</t>
  </si>
  <si>
    <t>118.14</t>
  </si>
  <si>
    <t>1834617</t>
  </si>
  <si>
    <t>34.92</t>
  </si>
  <si>
    <t>1834616</t>
  </si>
  <si>
    <t>62.85</t>
  </si>
  <si>
    <t>1834615</t>
  </si>
  <si>
    <t>43.61</t>
  </si>
  <si>
    <t>1834609</t>
  </si>
  <si>
    <t>69.24</t>
  </si>
  <si>
    <t>39.66</t>
  </si>
  <si>
    <t>-39.66</t>
  </si>
  <si>
    <t>-40.56</t>
  </si>
  <si>
    <t>1834596</t>
  </si>
  <si>
    <t>1834595</t>
  </si>
  <si>
    <t>113.79</t>
  </si>
  <si>
    <t>1834582</t>
  </si>
  <si>
    <t>79.59</t>
  </si>
  <si>
    <t>1834579</t>
  </si>
  <si>
    <t>14.88</t>
  </si>
  <si>
    <t>1834564</t>
  </si>
  <si>
    <t>92.63</t>
  </si>
  <si>
    <t>1834559</t>
  </si>
  <si>
    <t>36.51</t>
  </si>
  <si>
    <t>1834557</t>
  </si>
  <si>
    <t>20.05</t>
  </si>
  <si>
    <t>1834553</t>
  </si>
  <si>
    <t>104.79</t>
  </si>
  <si>
    <t>1834546</t>
  </si>
  <si>
    <t>1834545</t>
  </si>
  <si>
    <t>44.11</t>
  </si>
  <si>
    <t>1834543</t>
  </si>
  <si>
    <t>28.83</t>
  </si>
  <si>
    <t>1834537</t>
  </si>
  <si>
    <t>83.04</t>
  </si>
  <si>
    <t>1834534</t>
  </si>
  <si>
    <t>144.12</t>
  </si>
  <si>
    <t>1834533</t>
  </si>
  <si>
    <t>30.55</t>
  </si>
  <si>
    <t>1834527</t>
  </si>
  <si>
    <t>41.55</t>
  </si>
  <si>
    <t>1834524</t>
  </si>
  <si>
    <t>1834521</t>
  </si>
  <si>
    <t>139.98</t>
  </si>
  <si>
    <t>1834515</t>
  </si>
  <si>
    <t>65.79</t>
  </si>
  <si>
    <t>1834514</t>
  </si>
  <si>
    <t>37.32</t>
  </si>
  <si>
    <t>1834507</t>
  </si>
  <si>
    <t>312.76</t>
  </si>
  <si>
    <t>1834502</t>
  </si>
  <si>
    <t>24.12</t>
  </si>
  <si>
    <t>1834501</t>
  </si>
  <si>
    <t>1834498</t>
  </si>
  <si>
    <t>1834496</t>
  </si>
  <si>
    <t>1834490</t>
  </si>
  <si>
    <t>42.46</t>
  </si>
  <si>
    <t>1834484</t>
  </si>
  <si>
    <t>123.09</t>
  </si>
  <si>
    <t>1834480</t>
  </si>
  <si>
    <t>276.97</t>
  </si>
  <si>
    <t>1834475</t>
  </si>
  <si>
    <t>217.23</t>
  </si>
  <si>
    <t>83.61</t>
  </si>
  <si>
    <t>-83.61</t>
  </si>
  <si>
    <t>31.54</t>
  </si>
  <si>
    <t>-31.54</t>
  </si>
  <si>
    <t>1834467</t>
  </si>
  <si>
    <t>26.01</t>
  </si>
  <si>
    <t>1834464</t>
  </si>
  <si>
    <t>57.25</t>
  </si>
  <si>
    <t>1834458</t>
  </si>
  <si>
    <t>20.95</t>
  </si>
  <si>
    <t>1.91</t>
  </si>
  <si>
    <t>1834453</t>
  </si>
  <si>
    <t>41.98</t>
  </si>
  <si>
    <t>1834450</t>
  </si>
  <si>
    <t>135.02</t>
  </si>
  <si>
    <t>1834441</t>
  </si>
  <si>
    <t>79.07</t>
  </si>
  <si>
    <t>1834437</t>
  </si>
  <si>
    <t>30.68</t>
  </si>
  <si>
    <t>1834431</t>
  </si>
  <si>
    <t>67.23</t>
  </si>
  <si>
    <t>1834427</t>
  </si>
  <si>
    <t>39.79</t>
  </si>
  <si>
    <t>93.37</t>
  </si>
  <si>
    <t>-93.37</t>
  </si>
  <si>
    <t>1834413</t>
  </si>
  <si>
    <t>88.26</t>
  </si>
  <si>
    <t>1834410</t>
  </si>
  <si>
    <t>1834408</t>
  </si>
  <si>
    <t>1834407</t>
  </si>
  <si>
    <t>198.06</t>
  </si>
  <si>
    <t>1834401</t>
  </si>
  <si>
    <t>130.47</t>
  </si>
  <si>
    <t>1834391</t>
  </si>
  <si>
    <t>137.40</t>
  </si>
  <si>
    <t>1834387</t>
  </si>
  <si>
    <t>68.15</t>
  </si>
  <si>
    <t>1834386</t>
  </si>
  <si>
    <t>18.14</t>
  </si>
  <si>
    <t>1834383</t>
  </si>
  <si>
    <t>1834382</t>
  </si>
  <si>
    <t>59.33</t>
  </si>
  <si>
    <t>1834379</t>
  </si>
  <si>
    <t>84.04</t>
  </si>
  <si>
    <t>1834375</t>
  </si>
  <si>
    <t>471.11</t>
  </si>
  <si>
    <t>1834372</t>
  </si>
  <si>
    <t>62.16</t>
  </si>
  <si>
    <t>1834371</t>
  </si>
  <si>
    <t>69.88</t>
  </si>
  <si>
    <t>1834365</t>
  </si>
  <si>
    <t>180.84</t>
  </si>
  <si>
    <t>1834362</t>
  </si>
  <si>
    <t>121.84</t>
  </si>
  <si>
    <t>1834356</t>
  </si>
  <si>
    <t>76.07</t>
  </si>
  <si>
    <t>1834353</t>
  </si>
  <si>
    <t>133.84</t>
  </si>
  <si>
    <t>1834352</t>
  </si>
  <si>
    <t>14.17</t>
  </si>
  <si>
    <t>1834349</t>
  </si>
  <si>
    <t>1834348</t>
  </si>
  <si>
    <t>47.45</t>
  </si>
  <si>
    <t>14 Jul 20</t>
  </si>
  <si>
    <t>1834342</t>
  </si>
  <si>
    <t>65.24</t>
  </si>
  <si>
    <t>1834341</t>
  </si>
  <si>
    <t>54.84</t>
  </si>
  <si>
    <t>1834339</t>
  </si>
  <si>
    <t>42.51</t>
  </si>
  <si>
    <t>1834338</t>
  </si>
  <si>
    <t>118.34</t>
  </si>
  <si>
    <t>1834337</t>
  </si>
  <si>
    <t>30.59</t>
  </si>
  <si>
    <t>1834328</t>
  </si>
  <si>
    <t>99.15</t>
  </si>
  <si>
    <t>1834319</t>
  </si>
  <si>
    <t>27.52</t>
  </si>
  <si>
    <t>1834316</t>
  </si>
  <si>
    <t>58.04</t>
  </si>
  <si>
    <t>1834271</t>
  </si>
  <si>
    <t>61.53</t>
  </si>
  <si>
    <t>1834263</t>
  </si>
  <si>
    <t>116.36</t>
  </si>
  <si>
    <t>1834259</t>
  </si>
  <si>
    <t>126.44</t>
  </si>
  <si>
    <t>1834241</t>
  </si>
  <si>
    <t>141.12</t>
  </si>
  <si>
    <t>1834202</t>
  </si>
  <si>
    <t>LVA</t>
  </si>
  <si>
    <t>58.42</t>
  </si>
  <si>
    <t>1834171</t>
  </si>
  <si>
    <t>116.02</t>
  </si>
  <si>
    <t>1834152</t>
  </si>
  <si>
    <t>48.72</t>
  </si>
  <si>
    <t>1834143</t>
  </si>
  <si>
    <t>33.07</t>
  </si>
  <si>
    <t>157.53</t>
  </si>
  <si>
    <t>-157.53</t>
  </si>
  <si>
    <t>1834092</t>
  </si>
  <si>
    <t>242.85</t>
  </si>
  <si>
    <t>0.00</t>
  </si>
  <si>
    <t>223.66</t>
  </si>
  <si>
    <t>-223.66</t>
  </si>
  <si>
    <t>1834082</t>
  </si>
  <si>
    <t>97.25</t>
  </si>
  <si>
    <t>1834066</t>
  </si>
  <si>
    <t>91.36</t>
  </si>
  <si>
    <t>1834051</t>
  </si>
  <si>
    <t>61.36</t>
  </si>
  <si>
    <t>1834036</t>
  </si>
  <si>
    <t>94.95</t>
  </si>
  <si>
    <t>1834031</t>
  </si>
  <si>
    <t>1834012</t>
  </si>
  <si>
    <t>58.60</t>
  </si>
  <si>
    <t>1834006</t>
  </si>
  <si>
    <t>126.36</t>
  </si>
  <si>
    <t>1833999</t>
  </si>
  <si>
    <t>55.36</t>
  </si>
  <si>
    <t>1833985</t>
  </si>
  <si>
    <t>58.36</t>
  </si>
  <si>
    <t>1833982</t>
  </si>
  <si>
    <t>199.01</t>
  </si>
  <si>
    <t>1833977</t>
  </si>
  <si>
    <t>28.80</t>
  </si>
  <si>
    <t>1833966</t>
  </si>
  <si>
    <t>61.34</t>
  </si>
  <si>
    <t>1833961</t>
  </si>
  <si>
    <t>272.48</t>
  </si>
  <si>
    <t>1833950</t>
  </si>
  <si>
    <t>113.50</t>
  </si>
  <si>
    <t>1833945</t>
  </si>
  <si>
    <t>76.01</t>
  </si>
  <si>
    <t>1833934</t>
  </si>
  <si>
    <t>113.88</t>
  </si>
  <si>
    <t>1833931</t>
  </si>
  <si>
    <t>1833926</t>
  </si>
  <si>
    <t>29.91</t>
  </si>
  <si>
    <t>1833924</t>
  </si>
  <si>
    <t>255.02</t>
  </si>
  <si>
    <t>1833922</t>
  </si>
  <si>
    <t>31.73</t>
  </si>
  <si>
    <t>1833901</t>
  </si>
  <si>
    <t>27.30</t>
  </si>
  <si>
    <t>1833900</t>
  </si>
  <si>
    <t>103.63</t>
  </si>
  <si>
    <t>1833890</t>
  </si>
  <si>
    <t>39.95</t>
  </si>
  <si>
    <t>1833871</t>
  </si>
  <si>
    <t>369.36</t>
  </si>
  <si>
    <t>1833874</t>
  </si>
  <si>
    <t>133.88</t>
  </si>
  <si>
    <t>1833867</t>
  </si>
  <si>
    <t>33.24</t>
  </si>
  <si>
    <t>1833865</t>
  </si>
  <si>
    <t>77.25</t>
  </si>
  <si>
    <t>1833842</t>
  </si>
  <si>
    <t>389.50</t>
  </si>
  <si>
    <t>1833834</t>
  </si>
  <si>
    <t>41.75</t>
  </si>
  <si>
    <t>1833823</t>
  </si>
  <si>
    <t>53.98</t>
  </si>
  <si>
    <t>13 Jul 20</t>
  </si>
  <si>
    <t>1833790</t>
  </si>
  <si>
    <t>30.23</t>
  </si>
  <si>
    <t>37.35</t>
  </si>
  <si>
    <t>-37.35</t>
  </si>
  <si>
    <t>1833786</t>
  </si>
  <si>
    <t>35.83</t>
  </si>
  <si>
    <t>1833769</t>
  </si>
  <si>
    <t>186.98</t>
  </si>
  <si>
    <t>1833720</t>
  </si>
  <si>
    <t>52.38</t>
  </si>
  <si>
    <t>1833678</t>
  </si>
  <si>
    <t>47.86</t>
  </si>
  <si>
    <t>1833625</t>
  </si>
  <si>
    <t>148.25</t>
  </si>
  <si>
    <t>1833588</t>
  </si>
  <si>
    <t>40.97</t>
  </si>
  <si>
    <t>1833564</t>
  </si>
  <si>
    <t>390.51</t>
  </si>
  <si>
    <t>1833563</t>
  </si>
  <si>
    <t>289.52</t>
  </si>
  <si>
    <t>1833521</t>
  </si>
  <si>
    <t>25.07</t>
  </si>
  <si>
    <t>1833511</t>
  </si>
  <si>
    <t>146.52</t>
  </si>
  <si>
    <t>1833455</t>
  </si>
  <si>
    <t>213.24</t>
  </si>
  <si>
    <t>1833454</t>
  </si>
  <si>
    <t>43.29</t>
  </si>
  <si>
    <t>1833441</t>
  </si>
  <si>
    <t>51.87</t>
  </si>
  <si>
    <t>1833423</t>
  </si>
  <si>
    <t>113.46</t>
  </si>
  <si>
    <t>1833392</t>
  </si>
  <si>
    <t>37.30</t>
  </si>
  <si>
    <t>1833379</t>
  </si>
  <si>
    <t>153.04</t>
  </si>
  <si>
    <t>1833374</t>
  </si>
  <si>
    <t>331.22</t>
  </si>
  <si>
    <t>1833368</t>
  </si>
  <si>
    <t>105.74</t>
  </si>
  <si>
    <t>1833360</t>
  </si>
  <si>
    <t>266.42</t>
  </si>
  <si>
    <t>1833346</t>
  </si>
  <si>
    <t>200.69</t>
  </si>
  <si>
    <t>-200.69</t>
  </si>
  <si>
    <t>1833322</t>
  </si>
  <si>
    <t>155.01</t>
  </si>
  <si>
    <t>1833320</t>
  </si>
  <si>
    <t>138.44</t>
  </si>
  <si>
    <t>此单已免损取消，请核实</t>
  </si>
  <si>
    <t>1833298</t>
  </si>
  <si>
    <t>88.35</t>
  </si>
  <si>
    <t>12 Jul 20</t>
  </si>
  <si>
    <t>1833280</t>
  </si>
  <si>
    <t>191.30</t>
  </si>
  <si>
    <t>1833262</t>
  </si>
  <si>
    <t>LAO</t>
  </si>
  <si>
    <t>23.29</t>
  </si>
  <si>
    <t>1833180</t>
  </si>
  <si>
    <t>211.10</t>
  </si>
  <si>
    <t>1833174</t>
  </si>
  <si>
    <t>252.60</t>
  </si>
  <si>
    <t>1833154</t>
  </si>
  <si>
    <t>134.80</t>
  </si>
  <si>
    <t>1833141</t>
  </si>
  <si>
    <t>32.32</t>
  </si>
  <si>
    <t>1833136</t>
  </si>
  <si>
    <t>1833133</t>
  </si>
  <si>
    <t>44.39</t>
  </si>
  <si>
    <t>1833025</t>
  </si>
  <si>
    <t>254.70</t>
  </si>
  <si>
    <t>42.96</t>
  </si>
  <si>
    <t>-42.96</t>
  </si>
  <si>
    <t>1832990</t>
  </si>
  <si>
    <t>328.35</t>
  </si>
  <si>
    <t>1832984</t>
  </si>
  <si>
    <t>247.72</t>
  </si>
  <si>
    <t>11 Jul 20</t>
  </si>
  <si>
    <t>1832947</t>
  </si>
  <si>
    <t>134.76</t>
  </si>
  <si>
    <t>1832919</t>
  </si>
  <si>
    <t>169.56</t>
  </si>
  <si>
    <t>1832904</t>
  </si>
  <si>
    <t>34.56</t>
  </si>
  <si>
    <t>1832846</t>
  </si>
  <si>
    <t>220.90</t>
  </si>
  <si>
    <t>1832819</t>
  </si>
  <si>
    <t>165.15</t>
  </si>
  <si>
    <t>1832768</t>
  </si>
  <si>
    <t>198.90</t>
  </si>
  <si>
    <t>1832754</t>
  </si>
  <si>
    <t>1832741</t>
  </si>
  <si>
    <t>1832736</t>
  </si>
  <si>
    <t>356.02</t>
  </si>
  <si>
    <t>1832569</t>
  </si>
  <si>
    <t>59.62</t>
  </si>
  <si>
    <t>1832561</t>
  </si>
  <si>
    <t>33.35</t>
  </si>
  <si>
    <t>1832541</t>
  </si>
  <si>
    <t>67.09</t>
  </si>
  <si>
    <t>193.83</t>
  </si>
  <si>
    <t>-193.83</t>
  </si>
  <si>
    <t>1832432</t>
  </si>
  <si>
    <t>HUN</t>
  </si>
  <si>
    <t>112.28</t>
  </si>
  <si>
    <t>10 Jul 20</t>
  </si>
  <si>
    <t>1832412</t>
  </si>
  <si>
    <t>56.69</t>
  </si>
  <si>
    <t>1832391</t>
  </si>
  <si>
    <t>64.18</t>
  </si>
  <si>
    <t>1832128</t>
  </si>
  <si>
    <t>122.91</t>
  </si>
  <si>
    <t>1832123</t>
  </si>
  <si>
    <t>1832106</t>
  </si>
  <si>
    <t>307.37</t>
  </si>
  <si>
    <t>1832101</t>
  </si>
  <si>
    <t>48.89</t>
  </si>
  <si>
    <t>1832089</t>
  </si>
  <si>
    <t>73.90</t>
  </si>
  <si>
    <t>1832070</t>
  </si>
  <si>
    <t>-21.29</t>
  </si>
  <si>
    <t>P200811102604589</t>
  </si>
  <si>
    <t>1832055</t>
  </si>
  <si>
    <t>186.55</t>
  </si>
  <si>
    <t>1832047</t>
  </si>
  <si>
    <t>235.32</t>
  </si>
  <si>
    <t>1832044</t>
  </si>
  <si>
    <t>115.92</t>
  </si>
  <si>
    <t>1832027</t>
  </si>
  <si>
    <t>155.45</t>
  </si>
  <si>
    <t>1832015</t>
  </si>
  <si>
    <t>255.35</t>
  </si>
  <si>
    <t>1831982</t>
  </si>
  <si>
    <t>73.27</t>
  </si>
  <si>
    <t>1831971</t>
  </si>
  <si>
    <t>387.21</t>
  </si>
  <si>
    <t>1831920</t>
  </si>
  <si>
    <t>50.56</t>
  </si>
  <si>
    <t>09 Jul 20</t>
  </si>
  <si>
    <t>1831887</t>
  </si>
  <si>
    <t>128.52</t>
  </si>
  <si>
    <t>1831885</t>
  </si>
  <si>
    <t>93.69</t>
  </si>
  <si>
    <t>1831696</t>
  </si>
  <si>
    <t>22.23</t>
  </si>
  <si>
    <t>86.34</t>
  </si>
  <si>
    <t>-86.34</t>
  </si>
  <si>
    <t>1831661</t>
  </si>
  <si>
    <t>42.71</t>
  </si>
  <si>
    <t>1831599</t>
  </si>
  <si>
    <t>168.79</t>
  </si>
  <si>
    <t>1831587</t>
  </si>
  <si>
    <t>34.73</t>
  </si>
  <si>
    <t>1831580</t>
  </si>
  <si>
    <t>32.49</t>
  </si>
  <si>
    <t>1831535</t>
  </si>
  <si>
    <t>91.18</t>
  </si>
  <si>
    <t>1831514</t>
  </si>
  <si>
    <t>23.77</t>
  </si>
  <si>
    <t>1831467</t>
  </si>
  <si>
    <t>42.39</t>
  </si>
  <si>
    <t>166.77</t>
  </si>
  <si>
    <t>-166.77</t>
  </si>
  <si>
    <t>1831443</t>
  </si>
  <si>
    <t>215.31</t>
  </si>
  <si>
    <t>1831425</t>
  </si>
  <si>
    <t>88.03</t>
  </si>
  <si>
    <t>1831404</t>
  </si>
  <si>
    <t>305.64</t>
  </si>
  <si>
    <t>78.47</t>
  </si>
  <si>
    <t>-78.47</t>
  </si>
  <si>
    <t>1831352</t>
  </si>
  <si>
    <t>76.19</t>
  </si>
  <si>
    <t>08 Jul 20</t>
  </si>
  <si>
    <t>1831144</t>
  </si>
  <si>
    <t>276.75</t>
  </si>
  <si>
    <t>1831122</t>
  </si>
  <si>
    <t>85.78</t>
  </si>
  <si>
    <t>1831083</t>
  </si>
  <si>
    <t>87.40</t>
  </si>
  <si>
    <t>83.41</t>
  </si>
  <si>
    <t>-83.41</t>
  </si>
  <si>
    <t>-257.50</t>
  </si>
  <si>
    <t>257.50</t>
  </si>
  <si>
    <t>1830859</t>
  </si>
  <si>
    <t>570.84</t>
  </si>
  <si>
    <t>1830854</t>
  </si>
  <si>
    <t>28.44</t>
  </si>
  <si>
    <t>07 Jul 20</t>
  </si>
  <si>
    <t>1830828</t>
  </si>
  <si>
    <t>71.62</t>
  </si>
  <si>
    <t>1830795</t>
  </si>
  <si>
    <t>70.98</t>
  </si>
  <si>
    <t>1830740</t>
  </si>
  <si>
    <t>90.92</t>
  </si>
  <si>
    <t>1830663</t>
  </si>
  <si>
    <t>48.58</t>
  </si>
  <si>
    <t>182.48</t>
  </si>
  <si>
    <t>-182.48</t>
  </si>
  <si>
    <t>85.18</t>
  </si>
  <si>
    <t>-85.18</t>
  </si>
  <si>
    <t>1830445</t>
  </si>
  <si>
    <t>609.96</t>
  </si>
  <si>
    <t>1830443</t>
  </si>
  <si>
    <t>59.99</t>
  </si>
  <si>
    <t>1830403</t>
  </si>
  <si>
    <t>233.24</t>
  </si>
  <si>
    <t>06 Jul 20</t>
  </si>
  <si>
    <t>1830384</t>
  </si>
  <si>
    <t>86.56</t>
  </si>
  <si>
    <t>215.37</t>
  </si>
  <si>
    <t>-215.37</t>
  </si>
  <si>
    <t>1830192</t>
  </si>
  <si>
    <t>39.61</t>
  </si>
  <si>
    <t>1830030</t>
  </si>
  <si>
    <t>163.31</t>
  </si>
  <si>
    <t>1829949</t>
  </si>
  <si>
    <t>73.06</t>
  </si>
  <si>
    <t>05 Jul 20</t>
  </si>
  <si>
    <t>1829805</t>
  </si>
  <si>
    <t>42.00</t>
  </si>
  <si>
    <t>1829662</t>
  </si>
  <si>
    <t>520.72</t>
  </si>
  <si>
    <t>1829638</t>
  </si>
  <si>
    <t>200.42</t>
  </si>
  <si>
    <t>80.39</t>
  </si>
  <si>
    <t>-80.39</t>
  </si>
  <si>
    <t>1829631</t>
  </si>
  <si>
    <t>76.04</t>
  </si>
  <si>
    <t>此单订单号重复，已确认支付一单，本期不付</t>
  </si>
  <si>
    <t>1829630</t>
  </si>
  <si>
    <t>69.64</t>
  </si>
  <si>
    <t>1829626</t>
  </si>
  <si>
    <t>80.29</t>
  </si>
  <si>
    <t>04 Jul 20</t>
  </si>
  <si>
    <t>1829613</t>
  </si>
  <si>
    <t>127.71</t>
  </si>
  <si>
    <t>1829534</t>
  </si>
  <si>
    <t>67.48</t>
  </si>
  <si>
    <t>102.84</t>
  </si>
  <si>
    <t>-102.84</t>
  </si>
  <si>
    <t>1829293</t>
  </si>
  <si>
    <t>17.55</t>
  </si>
  <si>
    <t>03 Jul 20</t>
  </si>
  <si>
    <t>1829228</t>
  </si>
  <si>
    <t>53.78</t>
  </si>
  <si>
    <t>1829188</t>
  </si>
  <si>
    <t>31.38</t>
  </si>
  <si>
    <t>357.55</t>
  </si>
  <si>
    <t>-357.55</t>
  </si>
  <si>
    <t>1828975</t>
  </si>
  <si>
    <t>43.30</t>
  </si>
  <si>
    <t>1828766</t>
  </si>
  <si>
    <t>02 Jul 20</t>
  </si>
  <si>
    <t>1828600</t>
  </si>
  <si>
    <t>291.88</t>
  </si>
  <si>
    <t>1828584</t>
  </si>
  <si>
    <t>66.17</t>
  </si>
  <si>
    <t>1828424</t>
  </si>
  <si>
    <t>394.30</t>
  </si>
  <si>
    <t>01 Jul 20</t>
  </si>
  <si>
    <t>1828183</t>
  </si>
  <si>
    <t>299.12</t>
  </si>
  <si>
    <t>1828144</t>
  </si>
  <si>
    <t>-63.27</t>
  </si>
  <si>
    <t>P200811102811589</t>
  </si>
  <si>
    <t>1828062</t>
  </si>
  <si>
    <t>16.24</t>
  </si>
  <si>
    <t>1827965</t>
  </si>
  <si>
    <t>36.72</t>
  </si>
  <si>
    <t>1827920</t>
  </si>
  <si>
    <t>30 Jun 20</t>
  </si>
  <si>
    <t>1827888</t>
  </si>
  <si>
    <t>68.20</t>
  </si>
  <si>
    <t>1827864</t>
  </si>
  <si>
    <t>206.38</t>
  </si>
  <si>
    <t>1827859</t>
  </si>
  <si>
    <t>64.75</t>
  </si>
  <si>
    <t>1827849</t>
  </si>
  <si>
    <t>271.35</t>
  </si>
  <si>
    <t>1827845</t>
  </si>
  <si>
    <t>93.39</t>
  </si>
  <si>
    <t>56.31</t>
  </si>
  <si>
    <t>-56.31</t>
  </si>
  <si>
    <t>1827673</t>
  </si>
  <si>
    <t>1827546</t>
  </si>
  <si>
    <t>635.63</t>
  </si>
  <si>
    <t>1827529</t>
  </si>
  <si>
    <t>1827489</t>
  </si>
  <si>
    <t>71.39</t>
  </si>
  <si>
    <t>1827487</t>
  </si>
  <si>
    <t>44.27</t>
  </si>
  <si>
    <t>1827476</t>
  </si>
  <si>
    <t>50.15</t>
  </si>
  <si>
    <t>349.47</t>
  </si>
  <si>
    <t>-349.47</t>
  </si>
  <si>
    <t>29 Jun 20</t>
  </si>
  <si>
    <t>1827399</t>
  </si>
  <si>
    <t>646.81</t>
  </si>
  <si>
    <t>1827384</t>
  </si>
  <si>
    <t>127.29</t>
  </si>
  <si>
    <t>46.55</t>
  </si>
  <si>
    <t>-46.55</t>
  </si>
  <si>
    <t>1827266</t>
  </si>
  <si>
    <t>32.21</t>
  </si>
  <si>
    <t>1827233</t>
  </si>
  <si>
    <t>93.24</t>
  </si>
  <si>
    <t>1827201</t>
  </si>
  <si>
    <t>496.61</t>
  </si>
  <si>
    <t>90.95</t>
  </si>
  <si>
    <t>-90.95</t>
  </si>
  <si>
    <t>1827164</t>
  </si>
  <si>
    <t>181.69</t>
  </si>
  <si>
    <t>60.94</t>
  </si>
  <si>
    <t>-60.94</t>
  </si>
  <si>
    <t>28 Jun 20</t>
  </si>
  <si>
    <t>1826997</t>
  </si>
  <si>
    <t>77.31</t>
  </si>
  <si>
    <t>1826989</t>
  </si>
  <si>
    <t>71.56</t>
  </si>
  <si>
    <t>1826919</t>
  </si>
  <si>
    <t>BEL</t>
  </si>
  <si>
    <t>57.58</t>
  </si>
  <si>
    <t>1826874</t>
  </si>
  <si>
    <t>56.54</t>
  </si>
  <si>
    <t>106.86</t>
  </si>
  <si>
    <t>-106.86</t>
  </si>
  <si>
    <t>1826826</t>
  </si>
  <si>
    <t>136.90</t>
  </si>
  <si>
    <t>85.90</t>
  </si>
  <si>
    <t>-85.90</t>
  </si>
  <si>
    <t>1826729</t>
  </si>
  <si>
    <t>219.05</t>
  </si>
  <si>
    <t>1826722</t>
  </si>
  <si>
    <t>36.22</t>
  </si>
  <si>
    <t>27 Jun 20</t>
  </si>
  <si>
    <t>1826658</t>
  </si>
  <si>
    <t>54.60</t>
  </si>
  <si>
    <t>1826638</t>
  </si>
  <si>
    <t>1826549</t>
  </si>
  <si>
    <t>56.21</t>
  </si>
  <si>
    <t>1826417</t>
  </si>
  <si>
    <t>438.85</t>
  </si>
  <si>
    <t>26 Jun 20</t>
  </si>
  <si>
    <t>1826360</t>
  </si>
  <si>
    <t>66.51</t>
  </si>
  <si>
    <t>43.62</t>
  </si>
  <si>
    <t>-43.62</t>
  </si>
  <si>
    <t>79.26</t>
  </si>
  <si>
    <t>-79.26</t>
  </si>
  <si>
    <t>1826040</t>
  </si>
  <si>
    <t>213.70</t>
  </si>
  <si>
    <t>25 Jun 20</t>
  </si>
  <si>
    <t>1825837</t>
  </si>
  <si>
    <t>44.42</t>
  </si>
  <si>
    <t>1825818</t>
  </si>
  <si>
    <t>100.62</t>
  </si>
  <si>
    <t>1825606</t>
  </si>
  <si>
    <t>123.94</t>
  </si>
  <si>
    <t>24 Jun 20</t>
  </si>
  <si>
    <t>1825508</t>
  </si>
  <si>
    <t>40.89</t>
  </si>
  <si>
    <t>1825506</t>
  </si>
  <si>
    <t>56.99</t>
  </si>
  <si>
    <t>1825425</t>
  </si>
  <si>
    <t>296.04</t>
  </si>
  <si>
    <t>1825360</t>
  </si>
  <si>
    <t>48.47</t>
  </si>
  <si>
    <t>1825242</t>
  </si>
  <si>
    <t>96.33</t>
  </si>
  <si>
    <t>1825154</t>
  </si>
  <si>
    <t>23 Jun 20</t>
  </si>
  <si>
    <t>1824999</t>
  </si>
  <si>
    <t>84.84</t>
  </si>
  <si>
    <t>53.49</t>
  </si>
  <si>
    <t>-53.49</t>
  </si>
  <si>
    <t>16.84</t>
  </si>
  <si>
    <t>-16.84</t>
  </si>
  <si>
    <t>45.07</t>
  </si>
  <si>
    <t>-45.07</t>
  </si>
  <si>
    <t>22 Jun 20</t>
  </si>
  <si>
    <t>POL</t>
  </si>
  <si>
    <t>129.12</t>
  </si>
  <si>
    <t>-129.12</t>
  </si>
  <si>
    <t>1824575</t>
  </si>
  <si>
    <t>97.20</t>
  </si>
  <si>
    <t>1824381</t>
  </si>
  <si>
    <t>99.03</t>
  </si>
  <si>
    <t>122.05</t>
  </si>
  <si>
    <t>-122.05</t>
  </si>
  <si>
    <t>21 Jun 20</t>
  </si>
  <si>
    <t>1824174</t>
  </si>
  <si>
    <t>168.87</t>
  </si>
  <si>
    <t>-168.87</t>
  </si>
  <si>
    <t>83.08</t>
  </si>
  <si>
    <t>-83.08</t>
  </si>
  <si>
    <t>1824009</t>
  </si>
  <si>
    <t>82.15</t>
  </si>
  <si>
    <t>1824008</t>
  </si>
  <si>
    <t>85.60</t>
  </si>
  <si>
    <t>20 Jun 20</t>
  </si>
  <si>
    <t>65.52</t>
  </si>
  <si>
    <t>-65.52</t>
  </si>
  <si>
    <t>1823781</t>
  </si>
  <si>
    <t>168.52</t>
  </si>
  <si>
    <t>301.02</t>
  </si>
  <si>
    <t>-301.02</t>
  </si>
  <si>
    <t>1823634</t>
  </si>
  <si>
    <t>176.26</t>
  </si>
  <si>
    <t>19 Jun 20</t>
  </si>
  <si>
    <t>1823581</t>
  </si>
  <si>
    <t>48.44</t>
  </si>
  <si>
    <t>-48.44</t>
  </si>
  <si>
    <t>46.00</t>
  </si>
  <si>
    <t>-46.00</t>
  </si>
  <si>
    <t>18 Jun 20</t>
  </si>
  <si>
    <t>1823142</t>
  </si>
  <si>
    <t>31.21</t>
  </si>
  <si>
    <t>34.04</t>
  </si>
  <si>
    <t>-34.04</t>
  </si>
  <si>
    <t>1822771</t>
  </si>
  <si>
    <t>70.27</t>
  </si>
  <si>
    <t>-70.27</t>
  </si>
  <si>
    <t>16 Jun 20</t>
  </si>
  <si>
    <t>50.76</t>
  </si>
  <si>
    <t>-50.76</t>
  </si>
  <si>
    <t>15 Jun 20</t>
  </si>
  <si>
    <t>192.71</t>
  </si>
  <si>
    <t>-192.71</t>
  </si>
  <si>
    <t>45.58</t>
  </si>
  <si>
    <t>-45.58</t>
  </si>
  <si>
    <t>13 Jun 20</t>
  </si>
  <si>
    <t>1821340</t>
  </si>
  <si>
    <t>14 Jun 20</t>
  </si>
  <si>
    <t>-46.92</t>
  </si>
  <si>
    <t>扣预付款</t>
  </si>
  <si>
    <t>12 Jun 20</t>
  </si>
  <si>
    <t>1820812</t>
  </si>
  <si>
    <t>77.90</t>
  </si>
  <si>
    <t>1820806</t>
  </si>
  <si>
    <t>10 Jun 20</t>
  </si>
  <si>
    <t>1820259</t>
  </si>
  <si>
    <t>129.05</t>
  </si>
  <si>
    <t>1820252</t>
  </si>
  <si>
    <t>07 Jun 20</t>
  </si>
  <si>
    <t>1819168</t>
  </si>
  <si>
    <t>152.02</t>
  </si>
  <si>
    <t>95.74</t>
  </si>
  <si>
    <t>-95.74</t>
  </si>
  <si>
    <t>24 May 20</t>
  </si>
  <si>
    <t>1815214</t>
  </si>
  <si>
    <t>16 May 20</t>
  </si>
  <si>
    <t>589.92</t>
  </si>
  <si>
    <t>-589.92</t>
  </si>
  <si>
    <t>14 May 20</t>
  </si>
  <si>
    <t>-1,265.28</t>
  </si>
  <si>
    <t>1,265.28</t>
  </si>
  <si>
    <t>843.52</t>
  </si>
  <si>
    <t>-843.52</t>
  </si>
  <si>
    <t>1812409</t>
  </si>
  <si>
    <t>44.96</t>
  </si>
  <si>
    <t>11 May 20</t>
  </si>
  <si>
    <t>228.00</t>
  </si>
  <si>
    <t>-228.00</t>
  </si>
  <si>
    <t>10 May 20</t>
  </si>
  <si>
    <t>1811471</t>
  </si>
  <si>
    <t>209.16</t>
  </si>
  <si>
    <t>09 May 20</t>
  </si>
  <si>
    <t>1811415</t>
  </si>
  <si>
    <t>555.28</t>
  </si>
  <si>
    <t>07 May 20</t>
  </si>
  <si>
    <t>-217.23</t>
  </si>
  <si>
    <t>01 May 20</t>
  </si>
  <si>
    <t>134.91</t>
  </si>
  <si>
    <t>-134.91</t>
  </si>
  <si>
    <t>29 Apr 20</t>
  </si>
  <si>
    <t>967.84</t>
  </si>
  <si>
    <t>-967.84</t>
  </si>
  <si>
    <t>28 Apr 20</t>
  </si>
  <si>
    <t>1809053</t>
  </si>
  <si>
    <t>1808920</t>
  </si>
  <si>
    <t>112.18</t>
  </si>
  <si>
    <t>26 Apr 20</t>
  </si>
  <si>
    <t>1808628</t>
  </si>
  <si>
    <t>1,150.44</t>
  </si>
  <si>
    <t>22 Apr 20</t>
  </si>
  <si>
    <t>1807967</t>
  </si>
  <si>
    <t>115.98</t>
  </si>
  <si>
    <t>20 Apr 20</t>
  </si>
  <si>
    <t>145.01</t>
  </si>
  <si>
    <t>-145.01</t>
  </si>
  <si>
    <t>17 Mar 20</t>
  </si>
  <si>
    <t>242.12</t>
  </si>
  <si>
    <t>-242.12</t>
  </si>
  <si>
    <t>09 Mar 20</t>
  </si>
  <si>
    <t>78.46</t>
  </si>
  <si>
    <t>-78.46</t>
  </si>
  <si>
    <t>07 Mar 20</t>
  </si>
  <si>
    <t>1801250</t>
  </si>
  <si>
    <t>386.10</t>
  </si>
  <si>
    <t>01 Mar 20</t>
  </si>
  <si>
    <t>1798425</t>
  </si>
  <si>
    <t>28.71</t>
  </si>
  <si>
    <t>656.64</t>
  </si>
  <si>
    <t>-656.64</t>
  </si>
  <si>
    <t>29 Feb 20</t>
  </si>
  <si>
    <t>176.10</t>
  </si>
  <si>
    <t>-176.10</t>
  </si>
  <si>
    <t>16 Feb 20</t>
  </si>
  <si>
    <t>-960.52</t>
  </si>
  <si>
    <t>960.52</t>
  </si>
  <si>
    <t>10 Feb 20</t>
  </si>
  <si>
    <t>106.40</t>
  </si>
  <si>
    <t>-106.40</t>
  </si>
  <si>
    <t>09 Feb 20</t>
  </si>
  <si>
    <t>190.93</t>
  </si>
  <si>
    <t>-190.93</t>
  </si>
  <si>
    <t>07 Feb 20</t>
  </si>
  <si>
    <t>1786060</t>
  </si>
  <si>
    <t>200.78</t>
  </si>
  <si>
    <t>1840221</t>
  </si>
  <si>
    <t>63.12</t>
  </si>
  <si>
    <t>1840202</t>
  </si>
  <si>
    <t>IND</t>
  </si>
  <si>
    <t>42.77</t>
  </si>
  <si>
    <t>02 Feb 20</t>
  </si>
  <si>
    <t>79.50</t>
  </si>
  <si>
    <t>-79.50</t>
  </si>
  <si>
    <t>30 Jan 20</t>
  </si>
  <si>
    <t>-185.77</t>
  </si>
  <si>
    <t>185.77</t>
  </si>
  <si>
    <t>29 Jan 20</t>
  </si>
  <si>
    <t>400.68</t>
  </si>
  <si>
    <t>-400.68</t>
  </si>
  <si>
    <t>25 Jan 20</t>
  </si>
  <si>
    <t>-1,178.16</t>
  </si>
  <si>
    <t>1,178.16</t>
  </si>
  <si>
    <t>1777250</t>
  </si>
  <si>
    <t>163.01</t>
  </si>
  <si>
    <t>1835056</t>
  </si>
  <si>
    <t>SWE</t>
  </si>
  <si>
    <t>90.41</t>
  </si>
  <si>
    <t>1835044</t>
  </si>
  <si>
    <t>66.92</t>
  </si>
  <si>
    <t>182.26</t>
  </si>
  <si>
    <t>-182.26</t>
  </si>
  <si>
    <t>22 Jan 20</t>
  </si>
  <si>
    <t>27 Jan 20</t>
  </si>
  <si>
    <t>28 Jan 20</t>
  </si>
  <si>
    <t>39.10</t>
  </si>
  <si>
    <t>-39.10</t>
  </si>
  <si>
    <t>21 Jan 20</t>
  </si>
  <si>
    <t>NOR</t>
  </si>
  <si>
    <t>-111.47</t>
  </si>
  <si>
    <t>111.47</t>
  </si>
  <si>
    <t>20 Jan 20</t>
  </si>
  <si>
    <t>38.16</t>
  </si>
  <si>
    <t>-38.16</t>
  </si>
  <si>
    <t>19 Jan 20</t>
  </si>
  <si>
    <t>1768497</t>
  </si>
  <si>
    <t>327.72</t>
  </si>
  <si>
    <t>18 Jan 20</t>
  </si>
  <si>
    <t>163.93</t>
  </si>
  <si>
    <t>-163.93</t>
  </si>
  <si>
    <t>17 Jan 20</t>
  </si>
  <si>
    <t>-358.80</t>
  </si>
  <si>
    <t>358.80</t>
  </si>
  <si>
    <t>249.85</t>
  </si>
  <si>
    <t>-249.85</t>
  </si>
  <si>
    <t>14 Jan 20</t>
  </si>
  <si>
    <t>341.13</t>
  </si>
  <si>
    <t>-341.13</t>
  </si>
  <si>
    <t>11 Jan 20</t>
  </si>
  <si>
    <t>1755323</t>
  </si>
  <si>
    <t>105.44</t>
  </si>
  <si>
    <t>本期先不结算，售后还在确认中，下期再安排，为保证按时支付贵司，先结算其他订单。</t>
  </si>
  <si>
    <t>156.10</t>
  </si>
  <si>
    <t>-156.10</t>
  </si>
  <si>
    <t>09 Jan 20</t>
  </si>
  <si>
    <t>1751340</t>
  </si>
  <si>
    <t>76.56</t>
  </si>
  <si>
    <t>07 Jan 20</t>
  </si>
  <si>
    <t>629.76</t>
  </si>
  <si>
    <t>-629.76</t>
  </si>
  <si>
    <t>05 Jan 20</t>
  </si>
  <si>
    <t>54.66</t>
  </si>
  <si>
    <t>-54.66</t>
  </si>
  <si>
    <t>369.83</t>
  </si>
  <si>
    <t>-369.83</t>
  </si>
  <si>
    <t>-422.25</t>
  </si>
  <si>
    <t>422.25</t>
  </si>
  <si>
    <t>04 Jan 20</t>
  </si>
  <si>
    <t>91.38</t>
  </si>
  <si>
    <t>-91.38</t>
  </si>
  <si>
    <t>30 Dec 19</t>
  </si>
  <si>
    <t>-69.24</t>
  </si>
  <si>
    <t>-155.82</t>
  </si>
  <si>
    <t>155.82</t>
  </si>
  <si>
    <t>24 Dec 19</t>
  </si>
  <si>
    <t>CZE</t>
  </si>
  <si>
    <t>134.47</t>
  </si>
  <si>
    <t>-134.47</t>
  </si>
  <si>
    <t>23 Dec 19</t>
  </si>
  <si>
    <t>-425.33</t>
  </si>
  <si>
    <t>425.33</t>
  </si>
  <si>
    <t>17 Dec 19</t>
  </si>
  <si>
    <t>170.88</t>
  </si>
  <si>
    <t>-170.88</t>
  </si>
  <si>
    <t>02 Dec 19</t>
  </si>
  <si>
    <t>73.19</t>
  </si>
  <si>
    <t>-73.19</t>
  </si>
  <si>
    <t>20 Nov 19</t>
  </si>
  <si>
    <t>36.24</t>
  </si>
  <si>
    <t>-36.24</t>
  </si>
  <si>
    <t>16 Nov 19</t>
  </si>
  <si>
    <t>-241.02</t>
  </si>
  <si>
    <t>241.02</t>
  </si>
  <si>
    <t>76.27</t>
  </si>
  <si>
    <t>-76.27</t>
  </si>
  <si>
    <t>12 Nov 19</t>
  </si>
  <si>
    <t>734.36</t>
  </si>
  <si>
    <t>-734.36</t>
  </si>
  <si>
    <t>11 Nov 19</t>
  </si>
  <si>
    <t>189.87</t>
  </si>
  <si>
    <t>-189.87</t>
  </si>
  <si>
    <t>-150.30</t>
  </si>
  <si>
    <t>150.30</t>
  </si>
  <si>
    <t>08 Nov 19</t>
  </si>
  <si>
    <t>179.08</t>
  </si>
  <si>
    <t>-179.08</t>
  </si>
  <si>
    <t>03 Nov 19</t>
  </si>
  <si>
    <t>472.27</t>
  </si>
  <si>
    <t>-472.27</t>
  </si>
  <si>
    <t>28 Oct 19</t>
  </si>
  <si>
    <t>226.77</t>
  </si>
  <si>
    <t>-226.77</t>
  </si>
  <si>
    <t>16 Oct 19</t>
  </si>
  <si>
    <t>1639382</t>
  </si>
  <si>
    <t>898.09</t>
  </si>
  <si>
    <t>1639379</t>
  </si>
  <si>
    <t>01 Oct 19</t>
  </si>
  <si>
    <t>1627588</t>
  </si>
  <si>
    <t>03 Oct 19</t>
  </si>
  <si>
    <t>-113.00</t>
  </si>
  <si>
    <t>P200811103157589</t>
  </si>
  <si>
    <t>29 Sep 19</t>
  </si>
  <si>
    <t>229.05</t>
  </si>
  <si>
    <t>-229.05</t>
  </si>
  <si>
    <t>23 Sep 19</t>
  </si>
  <si>
    <t>-104.61</t>
  </si>
  <si>
    <t>104.61</t>
  </si>
  <si>
    <t>84,476.66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</si>
  <si>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</si>
  <si>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</si>
  <si>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</si>
  <si>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</si>
  <si>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</si>
  <si>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</si>
  <si>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</si>
  <si>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</si>
  <si>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</si>
  <si>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</si>
  <si>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</si>
  <si>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</si>
  <si>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</si>
  <si>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</si>
  <si>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</si>
  <si>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</si>
  <si>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</si>
  <si>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r>
      <t>7</t>
    </r>
    <r>
      <rPr>
        <sz val="11"/>
        <color rgb="FF000000"/>
        <rFont val="宋体"/>
        <charset val="134"/>
      </rPr>
      <t>月下账单</t>
    </r>
  </si>
  <si>
    <t>扣除返佣（4/22-6/30离店+预定+中国）1749.93USD，确定应付金额：81851.04USD</t>
  </si>
  <si>
    <t>P200811110428589</t>
  </si>
  <si>
    <t>P200811110512589</t>
  </si>
  <si>
    <t>P200811101320589</t>
  </si>
  <si>
    <t>P200811101729589</t>
  </si>
  <si>
    <t>P200811101956589</t>
  </si>
  <si>
    <t>P200811102101589</t>
  </si>
  <si>
    <t>P200811104028589</t>
  </si>
  <si>
    <t>P200811104239589</t>
  </si>
  <si>
    <r>
      <t>系统金额是</t>
    </r>
    <r>
      <rPr>
        <sz val="11"/>
        <color rgb="FF000000"/>
        <rFont val="Calibri"/>
        <charset val="134"/>
      </rPr>
      <t>-598RMB</t>
    </r>
  </si>
  <si>
    <t>合计：</t>
  </si>
  <si>
    <t>系统单号</t>
  </si>
  <si>
    <t>单号</t>
  </si>
  <si>
    <t>金额（USD）</t>
  </si>
  <si>
    <t>Remarks</t>
  </si>
  <si>
    <t>Agoda reply</t>
  </si>
  <si>
    <t>Agoda confirmed amount</t>
  </si>
  <si>
    <t>CIT REPLY</t>
  </si>
  <si>
    <t>,</t>
  </si>
  <si>
    <t>64.94USD</t>
  </si>
  <si>
    <t>需赔付</t>
  </si>
  <si>
    <t>确认赔付64.94USD</t>
  </si>
  <si>
    <t>ok</t>
  </si>
  <si>
    <t>54.35USD</t>
  </si>
  <si>
    <t>确认赔付54.35USD</t>
  </si>
  <si>
    <t>97.69USD</t>
  </si>
  <si>
    <t>确认赔付97.69USD</t>
  </si>
  <si>
    <t>25.09 USD</t>
  </si>
  <si>
    <t>确认赔付25.09USD</t>
  </si>
  <si>
    <t>53.63 USD</t>
  </si>
  <si>
    <t>确认赔付53.63USD</t>
  </si>
  <si>
    <t>25USD</t>
  </si>
  <si>
    <t>确认赔付25USD</t>
  </si>
  <si>
    <t>7.02USD</t>
  </si>
  <si>
    <t>此单赔付的早餐费已在6月下账单内退回，本期不在额外抵扣</t>
  </si>
  <si>
    <t>583RMB</t>
  </si>
  <si>
    <t>此单赔付的583CNY已在7月上账单内退款，本期不在单独抵扣</t>
  </si>
  <si>
    <t>87.58USD</t>
  </si>
  <si>
    <t>确认赔付87.58USD</t>
  </si>
  <si>
    <t>此单应付金额：50.63USD</t>
  </si>
  <si>
    <r>
      <t>此单价格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确认为</t>
    </r>
    <r>
      <rPr>
        <sz val="11"/>
        <color rgb="FF000000"/>
        <rFont val="Calibri"/>
        <charset val="134"/>
      </rPr>
      <t>55.59USD</t>
    </r>
    <r>
      <rPr>
        <sz val="11"/>
        <color rgb="FF000000"/>
        <rFont val="宋体"/>
        <charset val="134"/>
      </rPr>
      <t>，贵司有价格异议请提供证明</t>
    </r>
  </si>
  <si>
    <t>此单应付金额：24.39USD</t>
  </si>
  <si>
    <t>此单价格agoda确认为25.93USD，贵司有价格异议请提供证明</t>
  </si>
  <si>
    <t>此单应付金额：28.02USD</t>
  </si>
  <si>
    <t>此单价格agoda确认为33.08USD，贵司有价格异议请提供证明</t>
  </si>
  <si>
    <t>此单应付金额：104.19USD</t>
  </si>
  <si>
    <t>此单价格agoda确认为106.59USD，贵司有价格异议请提供证明</t>
  </si>
  <si>
    <t>此单应付金额： 53.30USD</t>
  </si>
  <si>
    <t>此单确认价格为53.30， 订单8月2日离店，退款部分会在8月上账单结算，本期先原单结算</t>
  </si>
  <si>
    <t>本单我司系统已显示出账金额是53.3元，无法更改，本期只能先安排支付53.3USD，请知悉。</t>
  </si>
  <si>
    <t>此单确认免费取消，费用已在8月上账单内退款，本期先结算</t>
  </si>
  <si>
    <t>本期先不结算，下期不扣回</t>
  </si>
  <si>
    <t>此单订单号重复，已确认支付一单</t>
  </si>
  <si>
    <t>此单确认金额为76.04，重复金额在8月上账期退款</t>
  </si>
  <si>
    <t>我司售后处理中，暂不支付</t>
  </si>
  <si>
    <r>
      <rPr>
        <sz val="11"/>
        <color rgb="FF000000"/>
        <rFont val="宋体"/>
        <charset val="134"/>
      </rPr>
      <t>此单酒店告知可保留订单至</t>
    </r>
    <r>
      <rPr>
        <sz val="11"/>
        <color rgb="FF000000"/>
        <rFont val="Calibri"/>
        <charset val="134"/>
      </rPr>
      <t>2022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Calibri"/>
        <charset val="134"/>
      </rPr>
      <t>27</t>
    </r>
    <r>
      <rPr>
        <sz val="11"/>
        <color rgb="FF000000"/>
        <rFont val="宋体"/>
        <charset val="134"/>
      </rPr>
      <t>日，客人可在此期间提出改期，法国酒店受当地政策保护，如不同意订单免费取消，则需要</t>
    </r>
    <r>
      <rPr>
        <sz val="11"/>
        <color rgb="FF000000"/>
        <rFont val="Calibri"/>
        <charset val="134"/>
      </rPr>
      <t>follow</t>
    </r>
    <r>
      <rPr>
        <sz val="11"/>
        <color rgb="FF000000"/>
        <rFont val="宋体"/>
        <charset val="134"/>
      </rPr>
      <t>酒店的决定，因此此单需要先结算</t>
    </r>
  </si>
  <si>
    <r>
      <rPr>
        <sz val="11"/>
        <color rgb="FF000000"/>
        <rFont val="宋体"/>
        <charset val="134"/>
      </rPr>
      <t>此单贵司申请修日期之后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入住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离店，</t>
    </r>
    <r>
      <rPr>
        <sz val="11"/>
        <color rgb="FF000000"/>
        <rFont val="Calibri"/>
        <charset val="134"/>
      </rPr>
      <t>agoda</t>
    </r>
    <r>
      <rPr>
        <sz val="11"/>
        <color rgb="FF000000"/>
        <rFont val="宋体"/>
        <charset val="134"/>
      </rPr>
      <t>协助修改，仍需结算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</si>
</sst>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Calibri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7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8" borderId="2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55">
    <xf numFmtId="0" fontId="0" fillId="0" borderId="0" xfId="0" applyNumberFormat="1" applyFill="1" applyAlignment="1" applyProtection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2" borderId="0" xfId="0" applyNumberFormat="1" applyFill="1" applyAlignment="1" applyProtection="1"/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3" fillId="0" borderId="0" xfId="0" applyFont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4" fillId="0" borderId="0" xfId="0" applyNumberFormat="1" applyFont="1" applyFill="1" applyAlignment="1" applyProtection="1"/>
    <xf numFmtId="0" fontId="2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/>
    <xf numFmtId="0" fontId="0" fillId="2" borderId="1" xfId="0" applyNumberForma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wrapText="1"/>
    </xf>
    <xf numFmtId="0" fontId="5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6" fillId="3" borderId="7" xfId="0" applyNumberFormat="1" applyFont="1" applyFill="1" applyBorder="1" applyAlignment="1" applyProtection="1">
      <alignment horizontal="center"/>
    </xf>
    <xf numFmtId="0" fontId="6" fillId="3" borderId="8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0" fillId="0" borderId="12" xfId="0" applyNumberFormat="1" applyFill="1" applyBorder="1" applyAlignment="1" applyProtection="1"/>
    <xf numFmtId="0" fontId="0" fillId="0" borderId="13" xfId="0" applyNumberFormat="1" applyFill="1" applyBorder="1" applyAlignment="1" applyProtection="1"/>
    <xf numFmtId="0" fontId="0" fillId="0" borderId="11" xfId="0" applyNumberFormat="1" applyFill="1" applyBorder="1" applyAlignment="1" applyProtection="1"/>
    <xf numFmtId="0" fontId="8" fillId="4" borderId="6" xfId="0" applyNumberFormat="1" applyFont="1" applyFill="1" applyBorder="1" applyAlignment="1" applyProtection="1">
      <alignment horizontal="center"/>
    </xf>
    <xf numFmtId="0" fontId="8" fillId="4" borderId="0" xfId="0" applyNumberFormat="1" applyFont="1" applyFill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6" fillId="3" borderId="14" xfId="0" applyNumberFormat="1" applyFont="1" applyFill="1" applyBorder="1" applyAlignment="1" applyProtection="1">
      <alignment horizontal="center"/>
    </xf>
    <xf numFmtId="0" fontId="8" fillId="4" borderId="10" xfId="0" applyNumberFormat="1" applyFont="1" applyFill="1" applyBorder="1" applyAlignment="1" applyProtection="1">
      <alignment horizontal="center"/>
    </xf>
    <xf numFmtId="0" fontId="0" fillId="0" borderId="10" xfId="0" applyNumberForma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4" fillId="2" borderId="0" xfId="0" applyNumberFormat="1" applyFont="1" applyFill="1" applyAlignment="1" applyProtection="1"/>
    <xf numFmtId="4" fontId="0" fillId="0" borderId="10" xfId="0" applyNumberFormat="1" applyFill="1" applyBorder="1" applyAlignment="1" applyProtection="1">
      <alignment horizontal="right"/>
    </xf>
    <xf numFmtId="0" fontId="0" fillId="0" borderId="11" xfId="0" applyNumberFormat="1" applyFill="1" applyBorder="1" applyAlignment="1" applyProtection="1">
      <alignment horizontal="center"/>
    </xf>
    <xf numFmtId="0" fontId="0" fillId="0" borderId="12" xfId="0" applyNumberFormat="1" applyFill="1" applyBorder="1" applyAlignment="1" applyProtection="1">
      <alignment horizontal="center"/>
    </xf>
    <xf numFmtId="0" fontId="8" fillId="3" borderId="12" xfId="0" applyNumberFormat="1" applyFont="1" applyFill="1" applyBorder="1" applyAlignment="1" applyProtection="1">
      <alignment horizontal="right"/>
    </xf>
    <xf numFmtId="0" fontId="0" fillId="0" borderId="0" xfId="0" applyNumberFormat="1" applyFill="1" applyAlignment="1" applyProtection="1"/>
    <xf numFmtId="0" fontId="8" fillId="3" borderId="15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8" fillId="0" borderId="11" xfId="0" applyNumberFormat="1" applyFont="1" applyFill="1" applyBorder="1" applyAlignment="1" applyProtection="1">
      <alignment vertical="top"/>
    </xf>
    <xf numFmtId="0" fontId="0" fillId="0" borderId="12" xfId="0" applyNumberFormat="1" applyFill="1" applyBorder="1" applyAlignment="1" applyProtection="1">
      <alignment vertical="top" wrapText="1"/>
    </xf>
    <xf numFmtId="0" fontId="8" fillId="0" borderId="12" xfId="0" applyNumberFormat="1" applyFont="1" applyFill="1" applyBorder="1" applyAlignment="1" applyProtection="1">
      <alignment vertical="top"/>
    </xf>
    <xf numFmtId="0" fontId="0" fillId="0" borderId="12" xfId="0" applyNumberFormat="1" applyFill="1" applyBorder="1" applyAlignment="1" applyProtection="1">
      <alignment vertical="top"/>
    </xf>
    <xf numFmtId="4" fontId="8" fillId="3" borderId="13" xfId="0" applyNumberFormat="1" applyFont="1" applyFill="1" applyBorder="1" applyAlignment="1" applyProtection="1">
      <alignment horizontal="right"/>
    </xf>
    <xf numFmtId="0" fontId="0" fillId="0" borderId="5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579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1239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7903507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08111034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1834271</v>
          </cell>
          <cell r="B2" t="str">
            <v>澳门皇都酒店</v>
          </cell>
          <cell r="C2" t="str">
            <v>518902064</v>
          </cell>
          <cell r="D2" t="str">
            <v>518902064</v>
          </cell>
          <cell r="E2" t="str">
            <v/>
          </cell>
          <cell r="F2" t="str">
            <v>431.6</v>
          </cell>
          <cell r="G2" t="str">
            <v>RMB</v>
          </cell>
          <cell r="H2" t="str">
            <v>1</v>
          </cell>
          <cell r="I2" t="str">
            <v>61.53</v>
          </cell>
        </row>
        <row r="3">
          <cell r="A3" t="str">
            <v>1833025</v>
          </cell>
          <cell r="B3" t="str">
            <v>澳门皇都酒店</v>
          </cell>
          <cell r="C3" t="str">
            <v>518307384</v>
          </cell>
          <cell r="D3" t="str">
            <v>518307384</v>
          </cell>
          <cell r="E3" t="str">
            <v/>
          </cell>
          <cell r="F3" t="str">
            <v>1786.82</v>
          </cell>
          <cell r="G3" t="str">
            <v>RMB</v>
          </cell>
          <cell r="H3" t="str">
            <v>1</v>
          </cell>
          <cell r="I3" t="str">
            <v>254.7</v>
          </cell>
        </row>
        <row r="4">
          <cell r="A4" t="str">
            <v>1834437</v>
          </cell>
          <cell r="B4" t="str">
            <v>澳门维景酒店</v>
          </cell>
          <cell r="C4" t="str">
            <v>518977068</v>
          </cell>
          <cell r="D4" t="str">
            <v>518977068</v>
          </cell>
          <cell r="E4" t="str">
            <v/>
          </cell>
          <cell r="F4" t="str">
            <v>215.54</v>
          </cell>
          <cell r="G4" t="str">
            <v>RMB</v>
          </cell>
          <cell r="H4" t="str">
            <v>1</v>
          </cell>
          <cell r="I4" t="str">
            <v>30.68</v>
          </cell>
        </row>
        <row r="5">
          <cell r="A5" t="str">
            <v>1838701</v>
          </cell>
          <cell r="B5" t="str">
            <v>澳门维景酒店</v>
          </cell>
          <cell r="C5" t="str">
            <v>521824672</v>
          </cell>
          <cell r="D5" t="str">
            <v>521824672</v>
          </cell>
          <cell r="E5" t="str">
            <v/>
          </cell>
          <cell r="F5" t="str">
            <v>220.08</v>
          </cell>
          <cell r="G5" t="str">
            <v>RMB</v>
          </cell>
          <cell r="H5" t="str">
            <v>1</v>
          </cell>
          <cell r="I5" t="str">
            <v>31.29</v>
          </cell>
        </row>
        <row r="6">
          <cell r="A6" t="str">
            <v>1837967</v>
          </cell>
          <cell r="B6" t="str">
            <v>澳门维景酒店</v>
          </cell>
          <cell r="C6" t="str">
            <v>521342824</v>
          </cell>
          <cell r="D6" t="str">
            <v>521342824</v>
          </cell>
          <cell r="E6" t="str">
            <v/>
          </cell>
          <cell r="F6" t="str">
            <v>219.51</v>
          </cell>
          <cell r="G6" t="str">
            <v>RMB</v>
          </cell>
          <cell r="H6" t="str">
            <v>1</v>
          </cell>
          <cell r="I6" t="str">
            <v>31.29</v>
          </cell>
        </row>
        <row r="7">
          <cell r="A7" t="str">
            <v>1837927</v>
          </cell>
          <cell r="B7" t="str">
            <v>澳门维景酒店</v>
          </cell>
          <cell r="C7" t="str">
            <v>521301808</v>
          </cell>
          <cell r="D7" t="str">
            <v>521301808</v>
          </cell>
          <cell r="E7" t="str">
            <v/>
          </cell>
          <cell r="F7" t="str">
            <v>219.51</v>
          </cell>
          <cell r="G7" t="str">
            <v>RMB</v>
          </cell>
          <cell r="H7" t="str">
            <v>1</v>
          </cell>
          <cell r="I7" t="str">
            <v>31.29</v>
          </cell>
        </row>
        <row r="8">
          <cell r="A8" t="str">
            <v>1839622</v>
          </cell>
          <cell r="B8" t="str">
            <v>澳门维景酒店</v>
          </cell>
          <cell r="C8" t="str">
            <v>522460676</v>
          </cell>
          <cell r="D8" t="str">
            <v/>
          </cell>
          <cell r="E8" t="str">
            <v/>
          </cell>
          <cell r="F8" t="str">
            <v>184.06</v>
          </cell>
          <cell r="G8" t="str">
            <v>RMB</v>
          </cell>
          <cell r="H8" t="str">
            <v>1</v>
          </cell>
          <cell r="I8" t="str">
            <v>26.24</v>
          </cell>
        </row>
        <row r="9">
          <cell r="A9" t="str">
            <v>1834559</v>
          </cell>
          <cell r="B9" t="str">
            <v>澳门维景酒店</v>
          </cell>
          <cell r="C9" t="str">
            <v>519026024</v>
          </cell>
          <cell r="D9" t="str">
            <v>519026024</v>
          </cell>
          <cell r="E9" t="str">
            <v/>
          </cell>
          <cell r="F9" t="str">
            <v>256.5</v>
          </cell>
          <cell r="G9" t="str">
            <v>RMB</v>
          </cell>
          <cell r="H9" t="str">
            <v>1</v>
          </cell>
          <cell r="I9" t="str">
            <v>36.51</v>
          </cell>
        </row>
        <row r="10">
          <cell r="A10" t="str">
            <v>1833298</v>
          </cell>
          <cell r="B10" t="str">
            <v>澳门帝濠酒店</v>
          </cell>
          <cell r="C10" t="str">
            <v>518484388</v>
          </cell>
          <cell r="D10" t="str">
            <v>518484388</v>
          </cell>
          <cell r="E10" t="str">
            <v/>
          </cell>
          <cell r="F10" t="str">
            <v>619.81</v>
          </cell>
          <cell r="G10" t="str">
            <v>RMB</v>
          </cell>
          <cell r="H10" t="str">
            <v>1</v>
          </cell>
          <cell r="I10" t="str">
            <v>88.35</v>
          </cell>
        </row>
        <row r="11">
          <cell r="A11" t="str">
            <v>1835866</v>
          </cell>
          <cell r="B11" t="str">
            <v>澳门帝濠酒店</v>
          </cell>
          <cell r="C11" t="str">
            <v>519930268</v>
          </cell>
          <cell r="D11" t="str">
            <v/>
          </cell>
          <cell r="E11" t="str">
            <v/>
          </cell>
          <cell r="F11" t="str">
            <v>212.14</v>
          </cell>
          <cell r="G11" t="str">
            <v>RMB</v>
          </cell>
          <cell r="H11" t="str">
            <v>1</v>
          </cell>
          <cell r="I11" t="str">
            <v>30.27</v>
          </cell>
        </row>
        <row r="12">
          <cell r="A12" t="str">
            <v>1838288</v>
          </cell>
          <cell r="B12" t="str">
            <v>澳门君怡酒店</v>
          </cell>
          <cell r="C12" t="str">
            <v>521516084</v>
          </cell>
          <cell r="D12" t="str">
            <v/>
          </cell>
          <cell r="E12" t="str">
            <v/>
          </cell>
          <cell r="F12" t="str">
            <v>448.61</v>
          </cell>
          <cell r="G12" t="str">
            <v>RMB</v>
          </cell>
          <cell r="H12" t="str">
            <v>1</v>
          </cell>
          <cell r="I12" t="str">
            <v>63.9</v>
          </cell>
        </row>
        <row r="13">
          <cell r="A13" t="str">
            <v>1836074</v>
          </cell>
          <cell r="B13" t="str">
            <v>香港长洲迈亚美度假村</v>
          </cell>
          <cell r="C13" t="str">
            <v>520085148</v>
          </cell>
          <cell r="D13" t="str">
            <v>reconfirmed</v>
          </cell>
          <cell r="E13" t="str">
            <v/>
          </cell>
          <cell r="F13" t="str">
            <v>330.31</v>
          </cell>
          <cell r="G13" t="str">
            <v>RMB</v>
          </cell>
          <cell r="H13" t="str">
            <v>1</v>
          </cell>
          <cell r="I13" t="str">
            <v>47.13</v>
          </cell>
        </row>
        <row r="14">
          <cell r="A14" t="str">
            <v>1835169</v>
          </cell>
          <cell r="B14" t="str">
            <v>香港长洲迈亚美度假村</v>
          </cell>
          <cell r="C14" t="str">
            <v>519434916</v>
          </cell>
          <cell r="D14" t="str">
            <v>519434916</v>
          </cell>
          <cell r="E14" t="str">
            <v/>
          </cell>
          <cell r="F14" t="str">
            <v>1021.87</v>
          </cell>
          <cell r="G14" t="str">
            <v>RMB</v>
          </cell>
          <cell r="H14" t="str">
            <v>1</v>
          </cell>
          <cell r="I14" t="str">
            <v>145.89</v>
          </cell>
        </row>
        <row r="15">
          <cell r="A15" t="str">
            <v>1831443</v>
          </cell>
          <cell r="B15" t="str">
            <v>澳门亚洲精品旅馆</v>
          </cell>
          <cell r="C15" t="str">
            <v>517653524</v>
          </cell>
          <cell r="D15" t="str">
            <v>517653524</v>
          </cell>
          <cell r="E15" t="str">
            <v/>
          </cell>
          <cell r="F15" t="str">
            <v>1511.22</v>
          </cell>
          <cell r="G15" t="str">
            <v>RMB</v>
          </cell>
          <cell r="H15" t="str">
            <v>1</v>
          </cell>
          <cell r="I15" t="str">
            <v>215.32</v>
          </cell>
        </row>
        <row r="16">
          <cell r="A16" t="str">
            <v>1834527</v>
          </cell>
          <cell r="B16" t="str">
            <v>香港恒丰酒店</v>
          </cell>
          <cell r="C16" t="str">
            <v>519010220</v>
          </cell>
          <cell r="D16" t="str">
            <v>286224</v>
          </cell>
          <cell r="E16" t="str">
            <v/>
          </cell>
          <cell r="F16" t="str">
            <v>291.91</v>
          </cell>
          <cell r="G16" t="str">
            <v>RMB</v>
          </cell>
          <cell r="H16" t="str">
            <v>1</v>
          </cell>
          <cell r="I16" t="str">
            <v>41.55</v>
          </cell>
        </row>
        <row r="17">
          <cell r="A17" t="str">
            <v>1837320</v>
          </cell>
          <cell r="B17" t="str">
            <v>马六甲喜德门酒店</v>
          </cell>
          <cell r="C17" t="str">
            <v>520939592</v>
          </cell>
          <cell r="D17" t="str">
            <v>520939592</v>
          </cell>
          <cell r="E17" t="str">
            <v/>
          </cell>
          <cell r="F17" t="str">
            <v>185.08</v>
          </cell>
          <cell r="G17" t="str">
            <v>RMB</v>
          </cell>
          <cell r="H17" t="str">
            <v>1</v>
          </cell>
          <cell r="I17" t="str">
            <v>26.45</v>
          </cell>
        </row>
        <row r="18">
          <cell r="A18" t="str">
            <v>1835942</v>
          </cell>
          <cell r="B18" t="str">
            <v>河内大宇酒店</v>
          </cell>
          <cell r="C18" t="str">
            <v>520004436</v>
          </cell>
          <cell r="D18" t="str">
            <v/>
          </cell>
          <cell r="E18" t="str">
            <v/>
          </cell>
          <cell r="F18" t="str">
            <v>523.39</v>
          </cell>
          <cell r="G18" t="str">
            <v>RMB</v>
          </cell>
          <cell r="H18" t="str">
            <v>1</v>
          </cell>
          <cell r="I18" t="str">
            <v>74.68</v>
          </cell>
        </row>
        <row r="19">
          <cell r="A19" t="str">
            <v>1836865</v>
          </cell>
          <cell r="B19" t="str">
            <v>芭提雅皇家克里夫海滩酒店</v>
          </cell>
          <cell r="C19" t="str">
            <v>520659192</v>
          </cell>
          <cell r="D19" t="str">
            <v>520659192</v>
          </cell>
          <cell r="E19" t="str">
            <v/>
          </cell>
          <cell r="F19" t="str">
            <v>755.5</v>
          </cell>
          <cell r="G19" t="str">
            <v>RMB</v>
          </cell>
          <cell r="H19" t="str">
            <v>1</v>
          </cell>
          <cell r="I19" t="str">
            <v>107.93</v>
          </cell>
        </row>
        <row r="20">
          <cell r="A20" t="str">
            <v>1828183</v>
          </cell>
          <cell r="B20" t="str">
            <v>曼谷汉萨尔酒店</v>
          </cell>
          <cell r="C20" t="str">
            <v>515984320</v>
          </cell>
          <cell r="D20" t="str">
            <v>149636</v>
          </cell>
          <cell r="E20" t="str">
            <v/>
          </cell>
          <cell r="F20" t="str">
            <v>2118.55</v>
          </cell>
          <cell r="G20" t="str">
            <v>RMB</v>
          </cell>
          <cell r="H20" t="str">
            <v>1</v>
          </cell>
          <cell r="I20" t="str">
            <v>299.12</v>
          </cell>
        </row>
        <row r="21">
          <cell r="A21" t="str">
            <v>1837114</v>
          </cell>
          <cell r="B21" t="str">
            <v>曼谷优本纳沙通酒店</v>
          </cell>
          <cell r="C21" t="str">
            <v>520830788</v>
          </cell>
          <cell r="D21" t="str">
            <v>10410283848</v>
          </cell>
          <cell r="E21" t="str">
            <v/>
          </cell>
          <cell r="F21" t="str">
            <v>2007.55</v>
          </cell>
          <cell r="G21" t="str">
            <v>RMB</v>
          </cell>
          <cell r="H21" t="str">
            <v>1</v>
          </cell>
          <cell r="I21" t="str">
            <v>286.9</v>
          </cell>
        </row>
        <row r="22">
          <cell r="A22" t="str">
            <v>1836092</v>
          </cell>
          <cell r="B22" t="str">
            <v>美乐地别墅度假村</v>
          </cell>
          <cell r="C22" t="str">
            <v>520095468</v>
          </cell>
          <cell r="D22" t="str">
            <v>2050</v>
          </cell>
          <cell r="E22" t="str">
            <v/>
          </cell>
          <cell r="F22" t="str">
            <v>190.63</v>
          </cell>
          <cell r="G22" t="str">
            <v>RMB</v>
          </cell>
          <cell r="H22" t="str">
            <v>1</v>
          </cell>
          <cell r="I22" t="str">
            <v>27.2</v>
          </cell>
        </row>
        <row r="23">
          <cell r="A23" t="str">
            <v>1838687</v>
          </cell>
          <cell r="B23" t="str">
            <v>芭堤雅选择酒店</v>
          </cell>
          <cell r="C23" t="str">
            <v>521814240</v>
          </cell>
          <cell r="D23" t="str">
            <v>20001998</v>
          </cell>
          <cell r="E23" t="str">
            <v/>
          </cell>
          <cell r="F23" t="str">
            <v>246.66</v>
          </cell>
          <cell r="G23" t="str">
            <v>RMB</v>
          </cell>
          <cell r="H23" t="str">
            <v>1</v>
          </cell>
          <cell r="I23" t="str">
            <v>35.07</v>
          </cell>
        </row>
        <row r="24">
          <cell r="A24" t="str">
            <v>1833834</v>
          </cell>
          <cell r="B24" t="str">
            <v>哥打京那巴鲁豪丽胜酒店</v>
          </cell>
          <cell r="C24" t="str">
            <v>518713748</v>
          </cell>
          <cell r="D24" t="str">
            <v>113251</v>
          </cell>
          <cell r="E24" t="str">
            <v/>
          </cell>
          <cell r="F24" t="str">
            <v>292.85</v>
          </cell>
          <cell r="G24" t="str">
            <v>RMB</v>
          </cell>
          <cell r="H24" t="str">
            <v>1</v>
          </cell>
          <cell r="I24" t="str">
            <v>41.75</v>
          </cell>
        </row>
        <row r="25">
          <cell r="A25" t="str">
            <v>1833154</v>
          </cell>
          <cell r="B25" t="str">
            <v>釜山海云台Centum酒店</v>
          </cell>
          <cell r="C25" t="str">
            <v>518370460</v>
          </cell>
          <cell r="D25" t="str">
            <v>518370460</v>
          </cell>
          <cell r="E25" t="str">
            <v/>
          </cell>
          <cell r="F25" t="str">
            <v>945.68</v>
          </cell>
          <cell r="G25" t="str">
            <v>RMB</v>
          </cell>
          <cell r="H25" t="str">
            <v>1</v>
          </cell>
          <cell r="I25" t="str">
            <v>134.8</v>
          </cell>
        </row>
        <row r="26">
          <cell r="A26" t="str">
            <v>1827164</v>
          </cell>
          <cell r="B26" t="str">
            <v>釜山海云台Centum酒店</v>
          </cell>
          <cell r="C26" t="str">
            <v>515479476</v>
          </cell>
          <cell r="D26" t="str">
            <v>515479476</v>
          </cell>
          <cell r="E26" t="str">
            <v/>
          </cell>
          <cell r="F26" t="str">
            <v>1288.36</v>
          </cell>
          <cell r="G26" t="str">
            <v>RMB</v>
          </cell>
          <cell r="H26" t="str">
            <v>1</v>
          </cell>
          <cell r="I26" t="str">
            <v>181.7</v>
          </cell>
        </row>
        <row r="27">
          <cell r="A27" t="str">
            <v>1811415</v>
          </cell>
          <cell r="B27" t="str">
            <v>大自然隐藏悬崖酒店</v>
          </cell>
          <cell r="C27" t="str">
            <v>506691396</v>
          </cell>
          <cell r="D27" t="str">
            <v>20288967</v>
          </cell>
          <cell r="E27" t="str">
            <v/>
          </cell>
          <cell r="F27" t="str">
            <v>3937.27</v>
          </cell>
          <cell r="G27" t="str">
            <v>RMB</v>
          </cell>
          <cell r="H27" t="str">
            <v>1</v>
          </cell>
          <cell r="I27" t="str">
            <v>555.28</v>
          </cell>
        </row>
        <row r="28">
          <cell r="A28" t="str">
            <v>1827201</v>
          </cell>
          <cell r="B28" t="str">
            <v>大自然隐藏悬崖酒店</v>
          </cell>
          <cell r="C28" t="str">
            <v>515497796</v>
          </cell>
          <cell r="D28" t="str">
            <v>20303402</v>
          </cell>
          <cell r="E28" t="str">
            <v/>
          </cell>
          <cell r="F28" t="str">
            <v>3521.33</v>
          </cell>
          <cell r="G28" t="str">
            <v>RMB</v>
          </cell>
          <cell r="H28" t="str">
            <v>1</v>
          </cell>
          <cell r="I28" t="str">
            <v>496.62</v>
          </cell>
        </row>
        <row r="29">
          <cell r="A29" t="str">
            <v>1838849</v>
          </cell>
          <cell r="B29" t="str">
            <v>芭堤雅拜伦海滩酒店</v>
          </cell>
          <cell r="C29" t="str">
            <v>521916876</v>
          </cell>
          <cell r="D29" t="str">
            <v/>
          </cell>
          <cell r="E29" t="str">
            <v/>
          </cell>
          <cell r="F29" t="str">
            <v>961.76</v>
          </cell>
          <cell r="G29" t="str">
            <v>RMB</v>
          </cell>
          <cell r="H29" t="str">
            <v>1</v>
          </cell>
          <cell r="I29" t="str">
            <v>136.74</v>
          </cell>
        </row>
        <row r="30">
          <cell r="A30" t="str">
            <v>1838316</v>
          </cell>
          <cell r="B30" t="str">
            <v>伦敦ME酒店</v>
          </cell>
          <cell r="C30" t="str">
            <v>521533976</v>
          </cell>
          <cell r="D30" t="str">
            <v/>
          </cell>
          <cell r="E30" t="str">
            <v/>
          </cell>
          <cell r="F30" t="str">
            <v>5134.65</v>
          </cell>
          <cell r="G30" t="str">
            <v>RMB</v>
          </cell>
          <cell r="H30" t="str">
            <v>1</v>
          </cell>
          <cell r="I30" t="str">
            <v>731.38</v>
          </cell>
        </row>
        <row r="31">
          <cell r="A31" t="str">
            <v>1835611</v>
          </cell>
          <cell r="B31" t="str">
            <v>伦敦ME酒店</v>
          </cell>
          <cell r="C31" t="str">
            <v>519748360</v>
          </cell>
          <cell r="D31" t="str">
            <v>519748360</v>
          </cell>
          <cell r="E31" t="str">
            <v/>
          </cell>
          <cell r="F31" t="str">
            <v>4440.59</v>
          </cell>
          <cell r="G31" t="str">
            <v>RMB</v>
          </cell>
          <cell r="H31" t="str">
            <v>1</v>
          </cell>
          <cell r="I31" t="str">
            <v>633.61</v>
          </cell>
        </row>
        <row r="32">
          <cell r="A32" t="str">
            <v>1835587</v>
          </cell>
          <cell r="B32" t="str">
            <v>伦敦ME酒店</v>
          </cell>
          <cell r="C32" t="str">
            <v>519722100</v>
          </cell>
          <cell r="D32" t="str">
            <v>519722100</v>
          </cell>
          <cell r="E32" t="str">
            <v/>
          </cell>
          <cell r="F32" t="str">
            <v>4449.42</v>
          </cell>
          <cell r="G32" t="str">
            <v>RMB</v>
          </cell>
          <cell r="H32" t="str">
            <v>1</v>
          </cell>
          <cell r="I32" t="str">
            <v>634.96</v>
          </cell>
        </row>
        <row r="33">
          <cell r="A33" t="str">
            <v>1823781</v>
          </cell>
          <cell r="B33" t="str">
            <v>露樱酒店 河口湖店</v>
          </cell>
          <cell r="C33" t="str">
            <v>513688252</v>
          </cell>
          <cell r="D33" t="str">
            <v>513688252</v>
          </cell>
          <cell r="E33" t="str">
            <v/>
          </cell>
          <cell r="F33" t="str">
            <v>1194.4</v>
          </cell>
          <cell r="G33" t="str">
            <v>RMB</v>
          </cell>
          <cell r="H33" t="str">
            <v>1</v>
          </cell>
          <cell r="I33" t="str">
            <v>168.52</v>
          </cell>
        </row>
        <row r="34">
          <cell r="A34" t="str">
            <v>1835056</v>
          </cell>
          <cell r="B34" t="str">
            <v>康姆贝斯特韦斯特酒店</v>
          </cell>
          <cell r="C34" t="str">
            <v>485536953</v>
          </cell>
          <cell r="D34" t="str">
            <v>580619880</v>
          </cell>
          <cell r="E34" t="str">
            <v/>
          </cell>
          <cell r="F34" t="str">
            <v>633.27</v>
          </cell>
          <cell r="G34" t="str">
            <v>RMB</v>
          </cell>
          <cell r="H34" t="str">
            <v>1</v>
          </cell>
          <cell r="I34" t="str">
            <v>90.41</v>
          </cell>
        </row>
        <row r="35">
          <cell r="A35" t="str">
            <v>1836077</v>
          </cell>
          <cell r="B35" t="str">
            <v>普吉岛普纳瓦度假村</v>
          </cell>
          <cell r="C35" t="str">
            <v>520086132</v>
          </cell>
          <cell r="D35" t="str">
            <v>reconfirmed</v>
          </cell>
          <cell r="E35" t="str">
            <v/>
          </cell>
          <cell r="F35" t="str">
            <v>174.23</v>
          </cell>
          <cell r="G35" t="str">
            <v>RMB</v>
          </cell>
          <cell r="H35" t="str">
            <v>1</v>
          </cell>
          <cell r="I35" t="str">
            <v>24.86</v>
          </cell>
        </row>
        <row r="36">
          <cell r="A36" t="str">
            <v>1826919</v>
          </cell>
          <cell r="B36" t="str">
            <v>列日德拉可洛尼酒店</v>
          </cell>
          <cell r="C36" t="str">
            <v>515337180</v>
          </cell>
          <cell r="D36" t="str">
            <v>F158098</v>
          </cell>
          <cell r="E36" t="str">
            <v/>
          </cell>
          <cell r="F36" t="str">
            <v>408.62</v>
          </cell>
          <cell r="G36" t="str">
            <v>RMB</v>
          </cell>
          <cell r="H36" t="str">
            <v>1</v>
          </cell>
          <cell r="I36" t="str">
            <v>57.58</v>
          </cell>
        </row>
        <row r="37">
          <cell r="A37" t="str">
            <v>1838072</v>
          </cell>
          <cell r="B37" t="str">
            <v>福尔斯维尤皇冠假日酒店</v>
          </cell>
          <cell r="C37" t="str">
            <v>521405740</v>
          </cell>
          <cell r="D37" t="str">
            <v>47501003</v>
          </cell>
          <cell r="E37" t="str">
            <v/>
          </cell>
          <cell r="F37" t="str">
            <v>624.96</v>
          </cell>
          <cell r="G37" t="str">
            <v>RMB</v>
          </cell>
          <cell r="H37" t="str">
            <v>1</v>
          </cell>
          <cell r="I37" t="str">
            <v>89.02</v>
          </cell>
        </row>
        <row r="38">
          <cell r="A38" t="str">
            <v>1829631</v>
          </cell>
          <cell r="B38" t="str">
            <v>华美达坎卢普斯酒店</v>
          </cell>
          <cell r="C38" t="str">
            <v>516746864</v>
          </cell>
          <cell r="D38" t="str">
            <v>80973EC048620</v>
          </cell>
          <cell r="E38" t="str">
            <v/>
          </cell>
          <cell r="F38" t="str">
            <v>538.56</v>
          </cell>
          <cell r="G38" t="str">
            <v>RMB</v>
          </cell>
          <cell r="H38" t="str">
            <v>1</v>
          </cell>
          <cell r="I38" t="str">
            <v>76.04</v>
          </cell>
        </row>
        <row r="39">
          <cell r="A39" t="str">
            <v>1829630</v>
          </cell>
          <cell r="B39" t="str">
            <v>华美达坎卢普斯酒店</v>
          </cell>
          <cell r="C39" t="str">
            <v>516746756</v>
          </cell>
          <cell r="D39" t="str">
            <v>80973EC048619</v>
          </cell>
          <cell r="E39" t="str">
            <v/>
          </cell>
          <cell r="F39" t="str">
            <v>493.23</v>
          </cell>
          <cell r="G39" t="str">
            <v>RMB</v>
          </cell>
          <cell r="H39" t="str">
            <v>1</v>
          </cell>
          <cell r="I39" t="str">
            <v>69.64</v>
          </cell>
        </row>
        <row r="40">
          <cell r="A40" t="str">
            <v>1837006</v>
          </cell>
          <cell r="B40" t="str">
            <v>舟山希尔顿酒店</v>
          </cell>
          <cell r="C40" t="str">
            <v>520743120</v>
          </cell>
          <cell r="D40" t="str">
            <v>3111972710</v>
          </cell>
          <cell r="E40" t="str">
            <v/>
          </cell>
          <cell r="F40" t="str">
            <v>913.91</v>
          </cell>
          <cell r="G40" t="str">
            <v>RMB</v>
          </cell>
          <cell r="H40" t="str">
            <v>1</v>
          </cell>
          <cell r="I40" t="str">
            <v>130.56</v>
          </cell>
        </row>
        <row r="41">
          <cell r="A41" t="str">
            <v>1836341</v>
          </cell>
          <cell r="B41" t="str">
            <v>开封建业铂尔曼酒店</v>
          </cell>
          <cell r="C41" t="str">
            <v>520300548</v>
          </cell>
          <cell r="D41" t="str">
            <v>2007200504</v>
          </cell>
          <cell r="E41" t="str">
            <v/>
          </cell>
          <cell r="F41" t="str">
            <v>747</v>
          </cell>
          <cell r="G41" t="str">
            <v>RMB</v>
          </cell>
          <cell r="H41" t="str">
            <v>1</v>
          </cell>
          <cell r="I41" t="str">
            <v>106.61</v>
          </cell>
        </row>
        <row r="42">
          <cell r="A42" t="str">
            <v>1831144</v>
          </cell>
          <cell r="B42" t="str">
            <v>温哥华机场航站楼费尔蒙酒店</v>
          </cell>
          <cell r="C42" t="str">
            <v>517497680</v>
          </cell>
          <cell r="D42" t="str">
            <v>41266241</v>
          </cell>
          <cell r="E42" t="str">
            <v/>
          </cell>
          <cell r="F42" t="str">
            <v>1945.69</v>
          </cell>
          <cell r="G42" t="str">
            <v>RMB</v>
          </cell>
          <cell r="H42" t="str">
            <v>1</v>
          </cell>
          <cell r="I42" t="str">
            <v>276.75</v>
          </cell>
        </row>
        <row r="43">
          <cell r="A43" t="str">
            <v>1838392</v>
          </cell>
          <cell r="B43" t="str">
            <v>CANADAS BEST VALUE INN &amp; SUITES</v>
          </cell>
          <cell r="C43" t="str">
            <v>521595560</v>
          </cell>
          <cell r="D43" t="str">
            <v>54676SC004532</v>
          </cell>
          <cell r="E43" t="str">
            <v/>
          </cell>
          <cell r="F43" t="str">
            <v>988.91</v>
          </cell>
          <cell r="G43" t="str">
            <v>RMB</v>
          </cell>
          <cell r="H43" t="str">
            <v>1</v>
          </cell>
          <cell r="I43" t="str">
            <v>140.6</v>
          </cell>
        </row>
        <row r="44">
          <cell r="A44" t="str">
            <v>1836153</v>
          </cell>
          <cell r="B44" t="str">
            <v>金茂三亚亚龙湾希尔顿大酒店</v>
          </cell>
          <cell r="C44" t="str">
            <v>520158048</v>
          </cell>
          <cell r="D44" t="str">
            <v>3099885887</v>
          </cell>
          <cell r="E44" t="str">
            <v/>
          </cell>
          <cell r="F44" t="str">
            <v>1320.59</v>
          </cell>
          <cell r="G44" t="str">
            <v>RMB</v>
          </cell>
          <cell r="H44" t="str">
            <v>1</v>
          </cell>
          <cell r="I44" t="str">
            <v>188.43</v>
          </cell>
        </row>
        <row r="45">
          <cell r="A45" t="str">
            <v>1835476</v>
          </cell>
          <cell r="B45" t="str">
            <v>金茂三亚亚龙湾希尔顿大酒店</v>
          </cell>
          <cell r="C45" t="str">
            <v>519632324</v>
          </cell>
          <cell r="D45" t="str">
            <v>3105941431</v>
          </cell>
          <cell r="E45" t="str">
            <v/>
          </cell>
          <cell r="F45" t="str">
            <v>2513.27</v>
          </cell>
          <cell r="G45" t="str">
            <v>RMB</v>
          </cell>
          <cell r="H45" t="str">
            <v>1</v>
          </cell>
          <cell r="I45" t="str">
            <v>358.66</v>
          </cell>
        </row>
        <row r="46">
          <cell r="A46" t="str">
            <v>1837426</v>
          </cell>
          <cell r="B46" t="str">
            <v>青岛丽晶大酒店</v>
          </cell>
          <cell r="C46" t="str">
            <v>521001600</v>
          </cell>
          <cell r="D46" t="str">
            <v/>
          </cell>
          <cell r="E46" t="str">
            <v/>
          </cell>
          <cell r="F46" t="str">
            <v>316.14</v>
          </cell>
          <cell r="G46" t="str">
            <v>RMB</v>
          </cell>
          <cell r="H46" t="str">
            <v>1</v>
          </cell>
          <cell r="I46" t="str">
            <v>45.18</v>
          </cell>
        </row>
        <row r="47">
          <cell r="A47" t="str">
            <v>1836913</v>
          </cell>
          <cell r="B47" t="str">
            <v>青岛丽晶大酒店</v>
          </cell>
          <cell r="C47" t="str">
            <v>520682592</v>
          </cell>
          <cell r="D47" t="str">
            <v>F20G210068</v>
          </cell>
          <cell r="E47" t="str">
            <v/>
          </cell>
          <cell r="F47" t="str">
            <v>430.63</v>
          </cell>
          <cell r="G47" t="str">
            <v>RMB</v>
          </cell>
          <cell r="H47" t="str">
            <v>1</v>
          </cell>
          <cell r="I47" t="str">
            <v>61.52</v>
          </cell>
        </row>
        <row r="48">
          <cell r="A48" t="str">
            <v>1834379</v>
          </cell>
          <cell r="B48" t="str">
            <v>青岛丽晶大酒店</v>
          </cell>
          <cell r="C48" t="str">
            <v>518956704</v>
          </cell>
          <cell r="D48" t="str">
            <v>reconfirmed by ms zhuo</v>
          </cell>
          <cell r="E48" t="str">
            <v/>
          </cell>
          <cell r="F48" t="str">
            <v>590.42</v>
          </cell>
          <cell r="G48" t="str">
            <v>RMB</v>
          </cell>
          <cell r="H48" t="str">
            <v>1</v>
          </cell>
          <cell r="I48" t="str">
            <v>84.04</v>
          </cell>
        </row>
        <row r="49">
          <cell r="A49" t="str">
            <v>1836180</v>
          </cell>
          <cell r="B49" t="str">
            <v>青岛景园假日酒店</v>
          </cell>
          <cell r="C49" t="str">
            <v>520184388</v>
          </cell>
          <cell r="D49" t="str">
            <v>21571092</v>
          </cell>
          <cell r="E49" t="str">
            <v/>
          </cell>
          <cell r="F49" t="str">
            <v>359.11</v>
          </cell>
          <cell r="G49" t="str">
            <v>RMB</v>
          </cell>
          <cell r="H49" t="str">
            <v>1</v>
          </cell>
          <cell r="I49" t="str">
            <v>51.24</v>
          </cell>
        </row>
        <row r="50">
          <cell r="A50" t="str">
            <v>1837335</v>
          </cell>
          <cell r="B50" t="str">
            <v>潍坊富力铂尔曼酒店</v>
          </cell>
          <cell r="C50" t="str">
            <v>520949348</v>
          </cell>
          <cell r="D50" t="str">
            <v>2007250506</v>
          </cell>
          <cell r="E50" t="str">
            <v/>
          </cell>
          <cell r="F50" t="str">
            <v>763.35</v>
          </cell>
          <cell r="G50" t="str">
            <v>RMB</v>
          </cell>
          <cell r="H50" t="str">
            <v>1</v>
          </cell>
          <cell r="I50" t="str">
            <v>109.09</v>
          </cell>
        </row>
        <row r="51">
          <cell r="A51" t="str">
            <v>1837330</v>
          </cell>
          <cell r="B51" t="str">
            <v>潍坊富力铂尔曼酒店</v>
          </cell>
          <cell r="C51" t="str">
            <v>520948492</v>
          </cell>
          <cell r="D51" t="str">
            <v>2007250504</v>
          </cell>
          <cell r="E51" t="str">
            <v/>
          </cell>
          <cell r="F51" t="str">
            <v>763.35</v>
          </cell>
          <cell r="G51" t="str">
            <v>RMB</v>
          </cell>
          <cell r="H51" t="str">
            <v>1</v>
          </cell>
          <cell r="I51" t="str">
            <v>109.09</v>
          </cell>
        </row>
        <row r="52">
          <cell r="A52" t="str">
            <v>1834553</v>
          </cell>
          <cell r="B52" t="str">
            <v>武汉世茂希尔顿酒店</v>
          </cell>
          <cell r="C52" t="str">
            <v>519024076</v>
          </cell>
          <cell r="D52" t="str">
            <v>3098487212</v>
          </cell>
          <cell r="E52" t="str">
            <v/>
          </cell>
          <cell r="F52" t="str">
            <v>736</v>
          </cell>
          <cell r="G52" t="str">
            <v>RMB</v>
          </cell>
          <cell r="H52" t="str">
            <v>1</v>
          </cell>
          <cell r="I52" t="str">
            <v>104.79</v>
          </cell>
        </row>
        <row r="53">
          <cell r="A53" t="str">
            <v>1836452</v>
          </cell>
          <cell r="B53" t="str">
            <v>武汉马哥孛罗酒店</v>
          </cell>
          <cell r="C53" t="str">
            <v>520384888</v>
          </cell>
          <cell r="D53" t="str">
            <v>14257011</v>
          </cell>
          <cell r="E53" t="str">
            <v/>
          </cell>
          <cell r="F53" t="str">
            <v>375</v>
          </cell>
          <cell r="G53" t="str">
            <v>RMB</v>
          </cell>
          <cell r="H53" t="str">
            <v>1</v>
          </cell>
          <cell r="I53" t="str">
            <v>53.64</v>
          </cell>
        </row>
        <row r="54">
          <cell r="A54" t="str">
            <v>1833174</v>
          </cell>
          <cell r="B54" t="str">
            <v>贝希特斯加登凯宾斯基酒店</v>
          </cell>
          <cell r="C54" t="str">
            <v>518385924</v>
          </cell>
          <cell r="D54" t="str">
            <v>76731SC012694</v>
          </cell>
          <cell r="E54" t="str">
            <v/>
          </cell>
          <cell r="F54" t="str">
            <v>1772.09</v>
          </cell>
          <cell r="G54" t="str">
            <v>RMB</v>
          </cell>
          <cell r="H54" t="str">
            <v>1</v>
          </cell>
          <cell r="I54" t="str">
            <v>252.6</v>
          </cell>
        </row>
        <row r="55">
          <cell r="A55" t="str">
            <v>1836589</v>
          </cell>
          <cell r="B55" t="str">
            <v>塔森博格帕莱凯宾斯基酒店</v>
          </cell>
          <cell r="C55" t="str">
            <v>520482292</v>
          </cell>
          <cell r="D55" t="str">
            <v>76708SC017755</v>
          </cell>
          <cell r="E55" t="str">
            <v/>
          </cell>
          <cell r="F55" t="str">
            <v>766.23</v>
          </cell>
          <cell r="G55" t="str">
            <v>RMB</v>
          </cell>
          <cell r="H55" t="str">
            <v>1</v>
          </cell>
          <cell r="I55" t="str">
            <v>109.33</v>
          </cell>
        </row>
        <row r="56">
          <cell r="A56" t="str">
            <v>1840082</v>
          </cell>
          <cell r="B56" t="str">
            <v>维尔查马丁酒店</v>
          </cell>
          <cell r="C56" t="str">
            <v>522691528</v>
          </cell>
          <cell r="D56" t="str">
            <v/>
          </cell>
          <cell r="E56" t="str">
            <v/>
          </cell>
          <cell r="F56" t="str">
            <v>405.34</v>
          </cell>
          <cell r="G56" t="str">
            <v>RMB</v>
          </cell>
          <cell r="H56" t="str">
            <v>1</v>
          </cell>
          <cell r="I56" t="str">
            <v>57.77</v>
          </cell>
        </row>
        <row r="57">
          <cell r="A57" t="str">
            <v>1834371</v>
          </cell>
          <cell r="B57" t="str">
            <v>阿罗拉盖特威克/克劳利酒店</v>
          </cell>
          <cell r="C57" t="str">
            <v>518954852</v>
          </cell>
          <cell r="D57" t="str">
            <v>518954852</v>
          </cell>
          <cell r="E57" t="str">
            <v/>
          </cell>
          <cell r="F57" t="str">
            <v>374.46</v>
          </cell>
          <cell r="G57" t="str">
            <v>RMB</v>
          </cell>
          <cell r="H57" t="str">
            <v>1</v>
          </cell>
          <cell r="I57" t="str">
            <v>53.3</v>
          </cell>
        </row>
        <row r="58">
          <cell r="A58" t="str">
            <v>1835424</v>
          </cell>
          <cell r="B58" t="str">
            <v>Sefton Park Hotel</v>
          </cell>
          <cell r="C58" t="str">
            <v>519588216</v>
          </cell>
          <cell r="D58" t="str">
            <v/>
          </cell>
          <cell r="E58" t="str">
            <v/>
          </cell>
          <cell r="F58" t="str">
            <v>248.34</v>
          </cell>
          <cell r="G58" t="str">
            <v>RMB</v>
          </cell>
          <cell r="H58" t="str">
            <v>1</v>
          </cell>
          <cell r="I58" t="str">
            <v>35.44</v>
          </cell>
        </row>
        <row r="59">
          <cell r="A59" t="str">
            <v>1835203</v>
          </cell>
          <cell r="B59" t="str">
            <v>伦敦海滨酒店</v>
          </cell>
          <cell r="C59" t="str">
            <v>519469092</v>
          </cell>
          <cell r="D59" t="str">
            <v>519469092</v>
          </cell>
          <cell r="E59" t="str">
            <v/>
          </cell>
          <cell r="F59" t="str">
            <v>799.89</v>
          </cell>
          <cell r="G59" t="str">
            <v>RMB</v>
          </cell>
          <cell r="H59" t="str">
            <v>1</v>
          </cell>
          <cell r="I59" t="str">
            <v>114.15</v>
          </cell>
        </row>
        <row r="60">
          <cell r="A60" t="str">
            <v>1840007</v>
          </cell>
          <cell r="B60" t="str">
            <v>伦敦海滨酒店</v>
          </cell>
          <cell r="C60" t="str">
            <v>522655412</v>
          </cell>
          <cell r="D60" t="str">
            <v/>
          </cell>
          <cell r="E60" t="str">
            <v/>
          </cell>
          <cell r="F60" t="str">
            <v>262.7</v>
          </cell>
          <cell r="G60" t="str">
            <v>RMB</v>
          </cell>
          <cell r="H60" t="str">
            <v>1</v>
          </cell>
          <cell r="I60" t="str">
            <v>37.44</v>
          </cell>
        </row>
        <row r="61">
          <cell r="A61" t="str">
            <v>1777250</v>
          </cell>
          <cell r="B61" t="str">
            <v>Radisson Blu Hotel Manchester Airport</v>
          </cell>
          <cell r="C61" t="str">
            <v>485982364</v>
          </cell>
          <cell r="D61" t="str">
            <v>VK88GSM</v>
          </cell>
          <cell r="E61" t="str">
            <v/>
          </cell>
          <cell r="F61" t="str">
            <v>1147.51</v>
          </cell>
          <cell r="G61" t="str">
            <v>RMB</v>
          </cell>
          <cell r="H61" t="str">
            <v>1</v>
          </cell>
          <cell r="I61" t="str">
            <v>163.01</v>
          </cell>
        </row>
        <row r="62">
          <cell r="A62" t="str">
            <v>1839687</v>
          </cell>
          <cell r="B62" t="str">
            <v>Best Western Alexandra</v>
          </cell>
          <cell r="C62" t="str">
            <v>522496232</v>
          </cell>
          <cell r="D62" t="str">
            <v>108240589</v>
          </cell>
          <cell r="E62" t="str">
            <v/>
          </cell>
          <cell r="F62" t="str">
            <v>863.75</v>
          </cell>
          <cell r="G62" t="str">
            <v>RMB</v>
          </cell>
          <cell r="H62" t="str">
            <v>1</v>
          </cell>
          <cell r="I62" t="str">
            <v>123.14</v>
          </cell>
        </row>
        <row r="63">
          <cell r="A63" t="str">
            <v>1839460</v>
          </cell>
          <cell r="B63" t="str">
            <v>格兰德海港酒店</v>
          </cell>
          <cell r="C63" t="str">
            <v>522351984</v>
          </cell>
          <cell r="D63" t="str">
            <v>522351984</v>
          </cell>
          <cell r="E63" t="str">
            <v/>
          </cell>
          <cell r="F63" t="str">
            <v>725.57</v>
          </cell>
          <cell r="G63" t="str">
            <v>RMB</v>
          </cell>
          <cell r="H63" t="str">
            <v>1</v>
          </cell>
          <cell r="I63" t="str">
            <v>103.44</v>
          </cell>
        </row>
        <row r="64">
          <cell r="A64" t="str">
            <v>1836736</v>
          </cell>
          <cell r="B64" t="str">
            <v>香港龙堡国际</v>
          </cell>
          <cell r="C64" t="str">
            <v>520587928</v>
          </cell>
          <cell r="D64" t="str">
            <v>520587928</v>
          </cell>
          <cell r="E64" t="str">
            <v/>
          </cell>
          <cell r="F64" t="str">
            <v>339.43</v>
          </cell>
          <cell r="G64" t="str">
            <v>RMB</v>
          </cell>
          <cell r="H64" t="str">
            <v>1</v>
          </cell>
          <cell r="I64" t="str">
            <v>48.49</v>
          </cell>
        </row>
        <row r="65">
          <cell r="A65" t="str">
            <v>1832947</v>
          </cell>
          <cell r="B65" t="str">
            <v>香港龙堡国际</v>
          </cell>
          <cell r="C65" t="str">
            <v>518263644</v>
          </cell>
          <cell r="D65" t="str">
            <v>518263644</v>
          </cell>
          <cell r="E65" t="str">
            <v/>
          </cell>
          <cell r="F65" t="str">
            <v>945.4</v>
          </cell>
          <cell r="G65" t="str">
            <v>RMB</v>
          </cell>
          <cell r="H65" t="str">
            <v>1</v>
          </cell>
          <cell r="I65" t="str">
            <v>134.76</v>
          </cell>
        </row>
        <row r="66">
          <cell r="A66" t="str">
            <v>1833922</v>
          </cell>
          <cell r="B66" t="str">
            <v>香港旺角维景酒店</v>
          </cell>
          <cell r="C66" t="str">
            <v>518746624</v>
          </cell>
          <cell r="D66" t="str">
            <v>1469091</v>
          </cell>
          <cell r="E66" t="str">
            <v/>
          </cell>
          <cell r="F66" t="str">
            <v>222.57</v>
          </cell>
          <cell r="G66" t="str">
            <v>RMB</v>
          </cell>
          <cell r="H66" t="str">
            <v>1</v>
          </cell>
          <cell r="I66" t="str">
            <v>31.73</v>
          </cell>
        </row>
        <row r="67">
          <cell r="A67" t="str">
            <v>1834348</v>
          </cell>
          <cell r="B67" t="str">
            <v>香港旺角帝盛酒店</v>
          </cell>
          <cell r="C67" t="str">
            <v>518943152</v>
          </cell>
          <cell r="D67" t="str">
            <v>518943152</v>
          </cell>
          <cell r="E67" t="str">
            <v/>
          </cell>
          <cell r="F67" t="str">
            <v>333.36</v>
          </cell>
          <cell r="G67" t="str">
            <v>RMB</v>
          </cell>
          <cell r="H67" t="str">
            <v>1</v>
          </cell>
          <cell r="I67" t="str">
            <v>47.45</v>
          </cell>
        </row>
        <row r="68">
          <cell r="A68" t="str">
            <v>1839589</v>
          </cell>
          <cell r="B68" t="str">
            <v>阿斯顿普路伊特酒店</v>
          </cell>
          <cell r="C68" t="str">
            <v>522430584</v>
          </cell>
          <cell r="D68" t="str">
            <v/>
          </cell>
          <cell r="E68" t="str">
            <v/>
          </cell>
          <cell r="F68" t="str">
            <v>144.71</v>
          </cell>
          <cell r="G68" t="str">
            <v>RMB</v>
          </cell>
          <cell r="H68" t="str">
            <v>1</v>
          </cell>
          <cell r="I68" t="str">
            <v>20.63</v>
          </cell>
        </row>
        <row r="69">
          <cell r="A69" t="str">
            <v>1838895</v>
          </cell>
          <cell r="B69" t="str">
            <v>阿斯顿普路伊特酒店</v>
          </cell>
          <cell r="C69" t="str">
            <v>521954504</v>
          </cell>
          <cell r="D69" t="str">
            <v>180565</v>
          </cell>
          <cell r="E69" t="str">
            <v/>
          </cell>
          <cell r="F69" t="str">
            <v>158.25</v>
          </cell>
          <cell r="G69" t="str">
            <v>RMB</v>
          </cell>
          <cell r="H69" t="str">
            <v>1</v>
          </cell>
          <cell r="I69" t="str">
            <v>22.5</v>
          </cell>
        </row>
        <row r="70">
          <cell r="A70" t="str">
            <v>1835755</v>
          </cell>
          <cell r="B70" t="str">
            <v>梭罗阿莱纳会议中心酒店</v>
          </cell>
          <cell r="C70" t="str">
            <v>519849860</v>
          </cell>
          <cell r="D70" t="str">
            <v>86889</v>
          </cell>
          <cell r="E70" t="str">
            <v/>
          </cell>
          <cell r="F70" t="str">
            <v>179.13</v>
          </cell>
          <cell r="G70" t="str">
            <v>RMB</v>
          </cell>
          <cell r="H70" t="str">
            <v>1</v>
          </cell>
          <cell r="I70" t="str">
            <v>25.56</v>
          </cell>
        </row>
        <row r="71">
          <cell r="A71" t="str">
            <v>1839531</v>
          </cell>
          <cell r="B71" t="str">
            <v>梭罗阿莱纳会议中心酒店</v>
          </cell>
          <cell r="C71" t="str">
            <v>522392540</v>
          </cell>
          <cell r="D71" t="str">
            <v/>
          </cell>
          <cell r="E71" t="str">
            <v/>
          </cell>
          <cell r="F71" t="str">
            <v>181.95</v>
          </cell>
          <cell r="G71" t="str">
            <v>RMB</v>
          </cell>
          <cell r="H71" t="str">
            <v>1</v>
          </cell>
          <cell r="I71" t="str">
            <v>25.94</v>
          </cell>
        </row>
        <row r="72">
          <cell r="A72" t="str">
            <v>1839988</v>
          </cell>
          <cell r="B72" t="str">
            <v>梭罗阿莱纳会议中心酒店</v>
          </cell>
          <cell r="C72" t="str">
            <v>522646820</v>
          </cell>
          <cell r="D72" t="str">
            <v/>
          </cell>
          <cell r="E72" t="str">
            <v/>
          </cell>
          <cell r="F72" t="str">
            <v>173.45</v>
          </cell>
          <cell r="G72" t="str">
            <v>RMB</v>
          </cell>
          <cell r="H72" t="str">
            <v>1</v>
          </cell>
          <cell r="I72" t="str">
            <v>24.72</v>
          </cell>
        </row>
        <row r="73">
          <cell r="A73" t="str">
            <v>1836194</v>
          </cell>
          <cell r="B73" t="str">
            <v>梭罗阿莱纳会议中心酒店</v>
          </cell>
          <cell r="C73" t="str">
            <v>520199624</v>
          </cell>
          <cell r="D73" t="str">
            <v/>
          </cell>
          <cell r="E73" t="str">
            <v/>
          </cell>
          <cell r="F73" t="str">
            <v>170.65</v>
          </cell>
          <cell r="G73" t="str">
            <v>RMB</v>
          </cell>
          <cell r="H73" t="str">
            <v>1</v>
          </cell>
          <cell r="I73" t="str">
            <v>24.35</v>
          </cell>
        </row>
        <row r="74">
          <cell r="A74" t="str">
            <v>1839002</v>
          </cell>
          <cell r="B74" t="str">
            <v>梭罗阿莱纳会议中心酒店</v>
          </cell>
          <cell r="C74" t="str">
            <v>522055392</v>
          </cell>
          <cell r="D74" t="str">
            <v>522055392</v>
          </cell>
          <cell r="E74" t="str">
            <v/>
          </cell>
          <cell r="F74" t="str">
            <v>173.66</v>
          </cell>
          <cell r="G74" t="str">
            <v>RMB</v>
          </cell>
          <cell r="H74" t="str">
            <v>1</v>
          </cell>
          <cell r="I74" t="str">
            <v>24.69</v>
          </cell>
        </row>
        <row r="75">
          <cell r="A75" t="str">
            <v>1838132</v>
          </cell>
          <cell r="B75" t="str">
            <v>格罗夫套房酒店</v>
          </cell>
          <cell r="C75" t="str">
            <v>521429432</v>
          </cell>
          <cell r="D75" t="str">
            <v>90733</v>
          </cell>
          <cell r="E75" t="str">
            <v/>
          </cell>
          <cell r="F75" t="str">
            <v>302.72</v>
          </cell>
          <cell r="G75" t="str">
            <v>RMB</v>
          </cell>
          <cell r="H75" t="str">
            <v>1</v>
          </cell>
          <cell r="I75" t="str">
            <v>43.12</v>
          </cell>
        </row>
        <row r="76">
          <cell r="A76" t="str">
            <v>1835707</v>
          </cell>
          <cell r="B76" t="str">
            <v>格罗夫套房酒店</v>
          </cell>
          <cell r="C76" t="str">
            <v>519822172</v>
          </cell>
          <cell r="D76" t="str">
            <v>519822172</v>
          </cell>
          <cell r="E76" t="str">
            <v/>
          </cell>
          <cell r="F76" t="str">
            <v>402.07</v>
          </cell>
          <cell r="G76" t="str">
            <v>RMB</v>
          </cell>
          <cell r="H76" t="str">
            <v>1</v>
          </cell>
          <cell r="I76" t="str">
            <v>57.37</v>
          </cell>
        </row>
        <row r="77">
          <cell r="A77" t="str">
            <v>1836652</v>
          </cell>
          <cell r="B77" t="str">
            <v>MYSTAYS 富士山展望温泉酒店</v>
          </cell>
          <cell r="C77" t="str">
            <v>520535184</v>
          </cell>
          <cell r="D77" t="str">
            <v>066237900</v>
          </cell>
          <cell r="E77" t="str">
            <v/>
          </cell>
          <cell r="F77" t="str">
            <v>2060.61</v>
          </cell>
          <cell r="G77" t="str">
            <v>RMB</v>
          </cell>
          <cell r="H77" t="str">
            <v>1</v>
          </cell>
          <cell r="I77" t="str">
            <v>294.02</v>
          </cell>
        </row>
        <row r="78">
          <cell r="A78" t="str">
            <v>1836175</v>
          </cell>
          <cell r="B78" t="str">
            <v>金边湄公四季精品酒店</v>
          </cell>
          <cell r="C78" t="str">
            <v>520178200</v>
          </cell>
          <cell r="D78" t="str">
            <v/>
          </cell>
          <cell r="E78" t="str">
            <v/>
          </cell>
          <cell r="F78" t="str">
            <v>351.75</v>
          </cell>
          <cell r="G78" t="str">
            <v>RMB</v>
          </cell>
          <cell r="H78" t="str">
            <v>1</v>
          </cell>
          <cell r="I78" t="str">
            <v>50.19</v>
          </cell>
        </row>
        <row r="79">
          <cell r="A79" t="str">
            <v>1838024</v>
          </cell>
          <cell r="B79" t="str">
            <v>仁川内丝特酒店</v>
          </cell>
          <cell r="C79" t="str">
            <v>521382320</v>
          </cell>
          <cell r="D79" t="str">
            <v>521382320</v>
          </cell>
          <cell r="E79" t="str">
            <v/>
          </cell>
          <cell r="F79" t="str">
            <v>1492.7</v>
          </cell>
          <cell r="G79" t="str">
            <v>RMB</v>
          </cell>
          <cell r="H79" t="str">
            <v>1</v>
          </cell>
          <cell r="I79" t="str">
            <v>212.62</v>
          </cell>
        </row>
        <row r="80">
          <cell r="A80" t="str">
            <v>1834202</v>
          </cell>
          <cell r="B80" t="str">
            <v>拉脱维亚里加丽笙会议水疗酒店</v>
          </cell>
          <cell r="C80" t="str">
            <v>518870824</v>
          </cell>
          <cell r="D80" t="str">
            <v>W0VHDFL</v>
          </cell>
          <cell r="E80" t="str">
            <v/>
          </cell>
          <cell r="F80" t="str">
            <v>409.78</v>
          </cell>
          <cell r="G80" t="str">
            <v>RMB</v>
          </cell>
          <cell r="H80" t="str">
            <v>1</v>
          </cell>
          <cell r="I80" t="str">
            <v>58.42</v>
          </cell>
        </row>
        <row r="81">
          <cell r="A81" t="str">
            <v>1836682</v>
          </cell>
          <cell r="B81" t="str">
            <v>海牙希尔顿酒店</v>
          </cell>
          <cell r="C81" t="str">
            <v>520557876</v>
          </cell>
          <cell r="D81" t="str">
            <v>3110894278</v>
          </cell>
          <cell r="E81" t="str">
            <v/>
          </cell>
          <cell r="F81" t="str">
            <v>1144.48</v>
          </cell>
          <cell r="G81" t="str">
            <v>RMB</v>
          </cell>
          <cell r="H81" t="str">
            <v>1</v>
          </cell>
          <cell r="I81" t="str">
            <v>163.5</v>
          </cell>
        </row>
        <row r="82">
          <cell r="A82" t="str">
            <v>1836531</v>
          </cell>
          <cell r="B82" t="str">
            <v>希尔顿陶波湖酒店</v>
          </cell>
          <cell r="C82" t="str">
            <v>520443484</v>
          </cell>
          <cell r="D82" t="str">
            <v>3117198773</v>
          </cell>
          <cell r="E82" t="str">
            <v/>
          </cell>
          <cell r="F82" t="str">
            <v>638.82</v>
          </cell>
          <cell r="G82" t="str">
            <v>RMB</v>
          </cell>
          <cell r="H82" t="str">
            <v>1</v>
          </cell>
          <cell r="I82" t="str">
            <v>91.15</v>
          </cell>
        </row>
        <row r="83">
          <cell r="A83" t="str">
            <v>1834595</v>
          </cell>
          <cell r="B83" t="str">
            <v>希尔顿陶波湖酒店</v>
          </cell>
          <cell r="C83" t="str">
            <v>519045560</v>
          </cell>
          <cell r="D83" t="str">
            <v>3098452588</v>
          </cell>
          <cell r="E83" t="str">
            <v/>
          </cell>
          <cell r="F83" t="str">
            <v>799.43</v>
          </cell>
          <cell r="G83" t="str">
            <v>RMB</v>
          </cell>
          <cell r="H83" t="str">
            <v>1</v>
          </cell>
          <cell r="I83" t="str">
            <v>113.79</v>
          </cell>
        </row>
        <row r="84">
          <cell r="A84" t="str">
            <v>1838957</v>
          </cell>
          <cell r="B84" t="str">
            <v>库拉公园多哈酒店</v>
          </cell>
          <cell r="C84" t="str">
            <v>522024984</v>
          </cell>
          <cell r="D84" t="str">
            <v>15011</v>
          </cell>
          <cell r="E84" t="str">
            <v/>
          </cell>
          <cell r="F84" t="str">
            <v>244.13</v>
          </cell>
          <cell r="G84" t="str">
            <v>RMB</v>
          </cell>
          <cell r="H84" t="str">
            <v>1</v>
          </cell>
          <cell r="I84" t="str">
            <v>34.71</v>
          </cell>
        </row>
        <row r="85">
          <cell r="A85" t="str">
            <v>1832027</v>
          </cell>
          <cell r="B85" t="str">
            <v>华欣都喜天丽酒店</v>
          </cell>
          <cell r="C85" t="str">
            <v>517889168</v>
          </cell>
          <cell r="D85" t="str">
            <v>26547SC021188</v>
          </cell>
          <cell r="E85" t="str">
            <v/>
          </cell>
          <cell r="F85" t="str">
            <v>1089.61</v>
          </cell>
          <cell r="G85" t="str">
            <v>RMB</v>
          </cell>
          <cell r="H85" t="str">
            <v>1</v>
          </cell>
          <cell r="I85" t="str">
            <v>155.45</v>
          </cell>
        </row>
        <row r="86">
          <cell r="A86" t="str">
            <v>1839196</v>
          </cell>
          <cell r="B86" t="str">
            <v>圣地牙哥耀雅度假村</v>
          </cell>
          <cell r="C86" t="str">
            <v>522151952</v>
          </cell>
          <cell r="D86" t="str">
            <v>Acknowledged</v>
          </cell>
          <cell r="E86" t="str">
            <v/>
          </cell>
          <cell r="F86" t="str">
            <v>987.78</v>
          </cell>
          <cell r="G86" t="str">
            <v>RMB</v>
          </cell>
          <cell r="H86" t="str">
            <v>1</v>
          </cell>
          <cell r="I86" t="str">
            <v>140.44</v>
          </cell>
        </row>
        <row r="87">
          <cell r="A87" t="str">
            <v>1835022</v>
          </cell>
          <cell r="B87" t="str">
            <v>拉廊提尼迪酒店</v>
          </cell>
          <cell r="C87" t="str">
            <v>519328592</v>
          </cell>
          <cell r="D87" t="str">
            <v/>
          </cell>
          <cell r="E87" t="str">
            <v/>
          </cell>
          <cell r="F87" t="str">
            <v>203.55</v>
          </cell>
          <cell r="G87" t="str">
            <v>RMB</v>
          </cell>
          <cell r="H87" t="str">
            <v>1</v>
          </cell>
          <cell r="I87" t="str">
            <v>29.06</v>
          </cell>
        </row>
        <row r="88">
          <cell r="A88" t="str">
            <v>1835862</v>
          </cell>
          <cell r="B88" t="str">
            <v>达拉海角度假酒店</v>
          </cell>
          <cell r="C88" t="str">
            <v>519926932</v>
          </cell>
          <cell r="D88" t="str">
            <v>362943</v>
          </cell>
          <cell r="E88" t="str">
            <v/>
          </cell>
          <cell r="F88" t="str">
            <v>816.76</v>
          </cell>
          <cell r="G88" t="str">
            <v>RMB</v>
          </cell>
          <cell r="H88" t="str">
            <v>1</v>
          </cell>
          <cell r="I88" t="str">
            <v>116.54</v>
          </cell>
        </row>
        <row r="89">
          <cell r="A89" t="str">
            <v>1825837</v>
          </cell>
          <cell r="B89" t="str">
            <v>普吉岛芭东巴尔米拉度假酒店</v>
          </cell>
          <cell r="C89" t="str">
            <v>514767264</v>
          </cell>
          <cell r="D89" t="str">
            <v/>
          </cell>
          <cell r="E89" t="str">
            <v/>
          </cell>
          <cell r="F89" t="str">
            <v>315.14</v>
          </cell>
          <cell r="G89" t="str">
            <v>RMB</v>
          </cell>
          <cell r="H89" t="str">
            <v>1</v>
          </cell>
          <cell r="I89" t="str">
            <v>44.42</v>
          </cell>
        </row>
        <row r="90">
          <cell r="A90" t="str">
            <v>1839401</v>
          </cell>
          <cell r="B90" t="str">
            <v>广州花园酒店</v>
          </cell>
          <cell r="C90" t="str">
            <v>522319656</v>
          </cell>
          <cell r="D90" t="str">
            <v>(LNG)4022857</v>
          </cell>
          <cell r="E90" t="str">
            <v/>
          </cell>
          <cell r="F90" t="str">
            <v>704.11</v>
          </cell>
          <cell r="G90" t="str">
            <v>RMB</v>
          </cell>
          <cell r="H90" t="str">
            <v>1</v>
          </cell>
          <cell r="I90" t="str">
            <v>100.38</v>
          </cell>
        </row>
        <row r="91">
          <cell r="A91" t="str">
            <v>1839594</v>
          </cell>
          <cell r="B91" t="str">
            <v>广州花园酒店</v>
          </cell>
          <cell r="C91" t="str">
            <v>522433212</v>
          </cell>
          <cell r="D91" t="str">
            <v>(LNG)4024476;</v>
          </cell>
          <cell r="E91" t="str">
            <v/>
          </cell>
          <cell r="F91" t="str">
            <v>739.88</v>
          </cell>
          <cell r="G91" t="str">
            <v>RMB</v>
          </cell>
          <cell r="H91" t="str">
            <v>1</v>
          </cell>
          <cell r="I91" t="str">
            <v>105.48</v>
          </cell>
        </row>
        <row r="92">
          <cell r="A92" t="str">
            <v>1839071</v>
          </cell>
          <cell r="B92" t="str">
            <v>广州远洋宾馆</v>
          </cell>
          <cell r="C92" t="str">
            <v>522085276</v>
          </cell>
          <cell r="D92" t="str">
            <v>2007270021</v>
          </cell>
          <cell r="E92" t="str">
            <v/>
          </cell>
          <cell r="F92" t="str">
            <v>275.5</v>
          </cell>
          <cell r="G92" t="str">
            <v>RMB</v>
          </cell>
          <cell r="H92" t="str">
            <v>1</v>
          </cell>
          <cell r="I92" t="str">
            <v>39.17</v>
          </cell>
        </row>
        <row r="93">
          <cell r="A93" t="str">
            <v>1832015</v>
          </cell>
          <cell r="B93" t="str">
            <v>广州天美酒店公寓</v>
          </cell>
          <cell r="C93" t="str">
            <v>517885536</v>
          </cell>
          <cell r="D93" t="str">
            <v>387815</v>
          </cell>
          <cell r="E93" t="str">
            <v/>
          </cell>
          <cell r="F93" t="str">
            <v>1789.92</v>
          </cell>
          <cell r="G93" t="str">
            <v>RMB</v>
          </cell>
          <cell r="H93" t="str">
            <v>1</v>
          </cell>
          <cell r="I93" t="str">
            <v>255.36</v>
          </cell>
        </row>
        <row r="94">
          <cell r="A94" t="str">
            <v>1832047</v>
          </cell>
          <cell r="B94" t="str">
            <v>广州天美酒店公寓</v>
          </cell>
          <cell r="C94" t="str">
            <v>517895556</v>
          </cell>
          <cell r="D94" t="str">
            <v>387814</v>
          </cell>
          <cell r="E94" t="str">
            <v/>
          </cell>
          <cell r="F94" t="str">
            <v>1649.45</v>
          </cell>
          <cell r="G94" t="str">
            <v>RMB</v>
          </cell>
          <cell r="H94" t="str">
            <v>1</v>
          </cell>
          <cell r="I94" t="str">
            <v>235.32</v>
          </cell>
        </row>
        <row r="95">
          <cell r="A95" t="str">
            <v>1834880</v>
          </cell>
          <cell r="B95" t="str">
            <v>广州京溪礼顿酒店</v>
          </cell>
          <cell r="C95" t="str">
            <v>519239500</v>
          </cell>
          <cell r="D95" t="str">
            <v>450878</v>
          </cell>
          <cell r="E95" t="str">
            <v/>
          </cell>
          <cell r="F95" t="str">
            <v>381.6</v>
          </cell>
          <cell r="G95" t="str">
            <v>RMB</v>
          </cell>
          <cell r="H95" t="str">
            <v>1</v>
          </cell>
          <cell r="I95" t="str">
            <v>54.48</v>
          </cell>
        </row>
        <row r="96">
          <cell r="A96" t="str">
            <v>1834858</v>
          </cell>
          <cell r="B96" t="str">
            <v>广州京溪礼顿酒店</v>
          </cell>
          <cell r="C96" t="str">
            <v>519227320</v>
          </cell>
          <cell r="D96" t="str">
            <v>450867</v>
          </cell>
          <cell r="E96" t="str">
            <v/>
          </cell>
          <cell r="F96" t="str">
            <v>381.6</v>
          </cell>
          <cell r="G96" t="str">
            <v>RMB</v>
          </cell>
          <cell r="H96" t="str">
            <v>1</v>
          </cell>
          <cell r="I96" t="str">
            <v>54.48</v>
          </cell>
        </row>
        <row r="97">
          <cell r="A97" t="str">
            <v>1840467</v>
          </cell>
          <cell r="B97" t="str">
            <v>成都泰合索菲特大饭店</v>
          </cell>
          <cell r="C97" t="str">
            <v>522866692</v>
          </cell>
          <cell r="D97" t="str">
            <v>2007300530</v>
          </cell>
          <cell r="E97" t="str">
            <v/>
          </cell>
          <cell r="F97" t="str">
            <v>494</v>
          </cell>
          <cell r="G97" t="str">
            <v>RMB</v>
          </cell>
          <cell r="H97" t="str">
            <v>1</v>
          </cell>
          <cell r="I97" t="str">
            <v>70.42</v>
          </cell>
        </row>
        <row r="98">
          <cell r="A98" t="str">
            <v>1836899</v>
          </cell>
          <cell r="B98" t="str">
            <v>成都盛捷江畔服务公寓</v>
          </cell>
          <cell r="C98" t="str">
            <v>520677028</v>
          </cell>
          <cell r="D98" t="str">
            <v>50942SC001384</v>
          </cell>
          <cell r="E98" t="str">
            <v/>
          </cell>
          <cell r="F98" t="str">
            <v>452.68</v>
          </cell>
          <cell r="G98" t="str">
            <v>RMB</v>
          </cell>
          <cell r="H98" t="str">
            <v>1</v>
          </cell>
          <cell r="I98" t="str">
            <v>64.67</v>
          </cell>
        </row>
        <row r="99">
          <cell r="A99" t="str">
            <v>1834431</v>
          </cell>
          <cell r="B99" t="str">
            <v>杭州华美达酒店</v>
          </cell>
          <cell r="C99" t="str">
            <v>518973824</v>
          </cell>
          <cell r="D99" t="str">
            <v>2007150004</v>
          </cell>
          <cell r="E99" t="str">
            <v/>
          </cell>
          <cell r="F99" t="str">
            <v>472.32</v>
          </cell>
          <cell r="G99" t="str">
            <v>RMB</v>
          </cell>
          <cell r="H99" t="str">
            <v>1</v>
          </cell>
          <cell r="I99" t="str">
            <v>67.23</v>
          </cell>
        </row>
        <row r="100">
          <cell r="A100" t="str">
            <v>1827864</v>
          </cell>
          <cell r="B100" t="str">
            <v>列治文温哥华机场智选假日酒店</v>
          </cell>
          <cell r="C100" t="str">
            <v>515820164</v>
          </cell>
          <cell r="D100" t="str">
            <v>41741484</v>
          </cell>
          <cell r="E100" t="str">
            <v/>
          </cell>
          <cell r="F100" t="str">
            <v>1464.18</v>
          </cell>
          <cell r="G100" t="str">
            <v>RMB</v>
          </cell>
          <cell r="H100" t="str">
            <v>1</v>
          </cell>
          <cell r="I100" t="str">
            <v>206.38</v>
          </cell>
        </row>
        <row r="101">
          <cell r="A101" t="str">
            <v>1835896</v>
          </cell>
          <cell r="B101" t="str">
            <v>上海静安铂尔曼酒店</v>
          </cell>
          <cell r="C101" t="str">
            <v>519961380</v>
          </cell>
          <cell r="D101" t="str">
            <v>2007210520</v>
          </cell>
          <cell r="E101" t="str">
            <v/>
          </cell>
          <cell r="F101" t="str">
            <v>488.91</v>
          </cell>
          <cell r="G101" t="str">
            <v>RMB</v>
          </cell>
          <cell r="H101" t="str">
            <v>1</v>
          </cell>
          <cell r="I101" t="str">
            <v>69.76</v>
          </cell>
        </row>
        <row r="102">
          <cell r="A102" t="str">
            <v>1835438</v>
          </cell>
          <cell r="B102" t="str">
            <v>上海静安铂尔曼酒店</v>
          </cell>
          <cell r="C102" t="str">
            <v>519598808</v>
          </cell>
          <cell r="D102" t="str">
            <v>2007180532</v>
          </cell>
          <cell r="E102" t="str">
            <v/>
          </cell>
          <cell r="F102" t="str">
            <v>2004.12</v>
          </cell>
          <cell r="G102" t="str">
            <v>RMB</v>
          </cell>
          <cell r="H102" t="str">
            <v>1</v>
          </cell>
          <cell r="I102" t="str">
            <v>286</v>
          </cell>
        </row>
        <row r="103">
          <cell r="A103" t="str">
            <v>1836189</v>
          </cell>
          <cell r="B103" t="str">
            <v>上海静安铂尔曼酒店</v>
          </cell>
          <cell r="C103" t="str">
            <v>520198200</v>
          </cell>
          <cell r="D103" t="str">
            <v>2007250510</v>
          </cell>
          <cell r="E103" t="str">
            <v/>
          </cell>
          <cell r="F103" t="str">
            <v>445.73</v>
          </cell>
          <cell r="G103" t="str">
            <v>RMB</v>
          </cell>
          <cell r="H103" t="str">
            <v>1</v>
          </cell>
          <cell r="I103" t="str">
            <v>63.6</v>
          </cell>
        </row>
        <row r="104">
          <cell r="A104" t="str">
            <v>1835717</v>
          </cell>
          <cell r="B104" t="str">
            <v>上海静安铂尔曼酒店</v>
          </cell>
          <cell r="C104" t="str">
            <v>519829776</v>
          </cell>
          <cell r="D104" t="str">
            <v>2007200532</v>
          </cell>
          <cell r="E104" t="str">
            <v/>
          </cell>
          <cell r="F104" t="str">
            <v>512.87</v>
          </cell>
          <cell r="G104" t="str">
            <v>RMB</v>
          </cell>
          <cell r="H104" t="str">
            <v>1</v>
          </cell>
          <cell r="I104" t="str">
            <v>73.18</v>
          </cell>
        </row>
        <row r="105">
          <cell r="A105" t="str">
            <v>1836142</v>
          </cell>
          <cell r="B105" t="str">
            <v>上海静安铂尔曼酒店</v>
          </cell>
          <cell r="C105" t="str">
            <v>520144208</v>
          </cell>
          <cell r="D105" t="str">
            <v>2007200542</v>
          </cell>
          <cell r="E105" t="str">
            <v/>
          </cell>
          <cell r="F105" t="str">
            <v>1761.07</v>
          </cell>
          <cell r="G105" t="str">
            <v>RMB</v>
          </cell>
          <cell r="H105" t="str">
            <v>1</v>
          </cell>
          <cell r="I105" t="str">
            <v>251.28</v>
          </cell>
        </row>
        <row r="106">
          <cell r="A106" t="str">
            <v>1838588</v>
          </cell>
          <cell r="B106" t="str">
            <v>上海虹桥元一希尔顿酒店</v>
          </cell>
          <cell r="C106" t="str">
            <v>521724596</v>
          </cell>
          <cell r="D106" t="str">
            <v>3108631424</v>
          </cell>
          <cell r="E106" t="str">
            <v/>
          </cell>
          <cell r="F106" t="str">
            <v>759.62</v>
          </cell>
          <cell r="G106" t="str">
            <v>RMB</v>
          </cell>
          <cell r="H106" t="str">
            <v>1</v>
          </cell>
          <cell r="I106" t="str">
            <v>108</v>
          </cell>
        </row>
        <row r="107">
          <cell r="A107" t="str">
            <v>1836464</v>
          </cell>
          <cell r="B107" t="str">
            <v>上海华美国际酒店</v>
          </cell>
          <cell r="C107" t="str">
            <v>520393464</v>
          </cell>
          <cell r="D107" t="str">
            <v>reconfirmed by ms yang</v>
          </cell>
          <cell r="E107" t="str">
            <v/>
          </cell>
          <cell r="F107" t="str">
            <v>579.88</v>
          </cell>
          <cell r="G107" t="str">
            <v>RMB</v>
          </cell>
          <cell r="H107" t="str">
            <v>1</v>
          </cell>
          <cell r="I107" t="str">
            <v>82.74</v>
          </cell>
        </row>
        <row r="108">
          <cell r="A108" t="str">
            <v>1835961</v>
          </cell>
          <cell r="B108" t="str">
            <v>上海华美国际酒店</v>
          </cell>
          <cell r="C108" t="str">
            <v>520016720</v>
          </cell>
          <cell r="D108" t="str">
            <v>reconfirmed by MS YANG</v>
          </cell>
          <cell r="E108" t="str">
            <v/>
          </cell>
          <cell r="F108" t="str">
            <v>223.5</v>
          </cell>
          <cell r="G108" t="str">
            <v>RMB</v>
          </cell>
          <cell r="H108" t="str">
            <v>1</v>
          </cell>
          <cell r="I108" t="str">
            <v>31.89</v>
          </cell>
        </row>
        <row r="109">
          <cell r="A109" t="str">
            <v>1837341</v>
          </cell>
          <cell r="B109" t="str">
            <v>上海龙之梦大酒店</v>
          </cell>
          <cell r="C109" t="str">
            <v>520951768</v>
          </cell>
          <cell r="D109" t="str">
            <v>520951768</v>
          </cell>
          <cell r="E109" t="str">
            <v/>
          </cell>
          <cell r="F109" t="str">
            <v>684.84</v>
          </cell>
          <cell r="G109" t="str">
            <v>RMB</v>
          </cell>
          <cell r="H109" t="str">
            <v>1</v>
          </cell>
          <cell r="I109" t="str">
            <v>97.87</v>
          </cell>
        </row>
        <row r="110">
          <cell r="A110" t="str">
            <v>1836272</v>
          </cell>
          <cell r="B110" t="str">
            <v>上海龙之梦大酒店</v>
          </cell>
          <cell r="C110" t="str">
            <v>520263744</v>
          </cell>
          <cell r="D110" t="str">
            <v>520263744</v>
          </cell>
          <cell r="E110" t="str">
            <v/>
          </cell>
          <cell r="F110" t="str">
            <v>684.79</v>
          </cell>
          <cell r="G110" t="str">
            <v>RMB</v>
          </cell>
          <cell r="H110" t="str">
            <v>1</v>
          </cell>
          <cell r="I110" t="str">
            <v>97.71</v>
          </cell>
        </row>
        <row r="111">
          <cell r="A111" t="str">
            <v>1835842</v>
          </cell>
          <cell r="B111" t="str">
            <v>上海龙之梦大酒店</v>
          </cell>
          <cell r="C111" t="str">
            <v>519909748</v>
          </cell>
          <cell r="D111" t="str">
            <v>reconfirmed by MS LIN</v>
          </cell>
          <cell r="E111" t="str">
            <v/>
          </cell>
          <cell r="F111" t="str">
            <v>684.79</v>
          </cell>
          <cell r="G111" t="str">
            <v>RMB</v>
          </cell>
          <cell r="H111" t="str">
            <v>1</v>
          </cell>
          <cell r="I111" t="str">
            <v>97.71</v>
          </cell>
        </row>
        <row r="112">
          <cell r="A112" t="str">
            <v>1834480</v>
          </cell>
          <cell r="B112" t="str">
            <v>上海外滩华尔道夫酒店</v>
          </cell>
          <cell r="C112" t="str">
            <v>518991448</v>
          </cell>
          <cell r="D112" t="str">
            <v>3103948684</v>
          </cell>
          <cell r="E112" t="str">
            <v/>
          </cell>
          <cell r="F112" t="str">
            <v>1945.85</v>
          </cell>
          <cell r="G112" t="str">
            <v>RMB</v>
          </cell>
          <cell r="H112" t="str">
            <v>1</v>
          </cell>
          <cell r="I112" t="str">
            <v>276.97</v>
          </cell>
        </row>
        <row r="113">
          <cell r="A113" t="str">
            <v>1838891</v>
          </cell>
          <cell r="B113" t="str">
            <v>上海新天地朗廷酒店</v>
          </cell>
          <cell r="C113" t="str">
            <v>521951476</v>
          </cell>
          <cell r="D113" t="str">
            <v>521951476</v>
          </cell>
          <cell r="E113" t="str">
            <v/>
          </cell>
          <cell r="F113" t="str">
            <v>1076.13</v>
          </cell>
          <cell r="G113" t="str">
            <v>RMB</v>
          </cell>
          <cell r="H113" t="str">
            <v>1</v>
          </cell>
          <cell r="I113" t="str">
            <v>153</v>
          </cell>
        </row>
        <row r="114">
          <cell r="A114" t="str">
            <v>1834546</v>
          </cell>
          <cell r="B114" t="str">
            <v>上海新天地朗廷酒店</v>
          </cell>
          <cell r="C114" t="str">
            <v>519018632</v>
          </cell>
          <cell r="D114" t="str">
            <v>66549489</v>
          </cell>
          <cell r="E114" t="str">
            <v/>
          </cell>
          <cell r="F114" t="str">
            <v>1076.73</v>
          </cell>
          <cell r="G114" t="str">
            <v>RMB</v>
          </cell>
          <cell r="H114" t="str">
            <v>1</v>
          </cell>
          <cell r="I114" t="str">
            <v>153.26</v>
          </cell>
        </row>
        <row r="115">
          <cell r="A115" t="str">
            <v>1838690</v>
          </cell>
          <cell r="B115" t="str">
            <v>上海新天地朗廷酒店</v>
          </cell>
          <cell r="C115" t="str">
            <v>521819564</v>
          </cell>
          <cell r="D115" t="str">
            <v>reconfirmed by MS HANG</v>
          </cell>
          <cell r="E115" t="str">
            <v/>
          </cell>
          <cell r="F115" t="str">
            <v>2375.07</v>
          </cell>
          <cell r="G115" t="str">
            <v>RMB</v>
          </cell>
          <cell r="H115" t="str">
            <v>1</v>
          </cell>
          <cell r="I115" t="str">
            <v>337.68</v>
          </cell>
        </row>
        <row r="116">
          <cell r="A116" t="str">
            <v>1836541</v>
          </cell>
          <cell r="B116" t="str">
            <v>上海新天地朗廷酒店</v>
          </cell>
          <cell r="C116" t="str">
            <v>520447320</v>
          </cell>
          <cell r="D116" t="str">
            <v>66551411</v>
          </cell>
          <cell r="E116" t="str">
            <v/>
          </cell>
          <cell r="F116" t="str">
            <v>1135.01</v>
          </cell>
          <cell r="G116" t="str">
            <v>RMB</v>
          </cell>
          <cell r="H116" t="str">
            <v>1</v>
          </cell>
          <cell r="I116" t="str">
            <v>161.95</v>
          </cell>
        </row>
        <row r="117">
          <cell r="A117" t="str">
            <v>1834709</v>
          </cell>
          <cell r="B117" t="str">
            <v>上海新天地朗廷酒店</v>
          </cell>
          <cell r="C117" t="str">
            <v>519116820</v>
          </cell>
          <cell r="D117" t="str">
            <v/>
          </cell>
          <cell r="E117" t="str">
            <v/>
          </cell>
          <cell r="F117" t="str">
            <v>1616.64</v>
          </cell>
          <cell r="G117" t="str">
            <v>RMB</v>
          </cell>
          <cell r="H117" t="str">
            <v>1</v>
          </cell>
          <cell r="I117" t="str">
            <v>230.11</v>
          </cell>
        </row>
        <row r="118">
          <cell r="A118" t="str">
            <v>1838720</v>
          </cell>
          <cell r="B118" t="str">
            <v>上海新天地朗廷酒店</v>
          </cell>
          <cell r="C118" t="str">
            <v>521834400</v>
          </cell>
          <cell r="D118" t="str">
            <v>reconfirmed by MS HANG</v>
          </cell>
          <cell r="E118" t="str">
            <v/>
          </cell>
          <cell r="F118" t="str">
            <v>950.01</v>
          </cell>
          <cell r="G118" t="str">
            <v>RMB</v>
          </cell>
          <cell r="H118" t="str">
            <v>1</v>
          </cell>
          <cell r="I118" t="str">
            <v>135.07</v>
          </cell>
        </row>
        <row r="119">
          <cell r="A119" t="str">
            <v>1834633</v>
          </cell>
          <cell r="B119" t="str">
            <v>上海新天地朗廷酒店</v>
          </cell>
          <cell r="C119" t="str">
            <v>519065356</v>
          </cell>
          <cell r="D119" t="str">
            <v>66549590</v>
          </cell>
          <cell r="E119" t="str">
            <v/>
          </cell>
          <cell r="F119" t="str">
            <v>1076.73</v>
          </cell>
          <cell r="G119" t="str">
            <v>RMB</v>
          </cell>
          <cell r="H119" t="str">
            <v>1</v>
          </cell>
          <cell r="I119" t="str">
            <v>153.26</v>
          </cell>
        </row>
        <row r="120">
          <cell r="A120" t="str">
            <v>1834375</v>
          </cell>
          <cell r="B120" t="str">
            <v>上海外滩悦榕庄</v>
          </cell>
          <cell r="C120" t="str">
            <v>518955612</v>
          </cell>
          <cell r="D120" t="str">
            <v>494976</v>
          </cell>
          <cell r="E120" t="str">
            <v/>
          </cell>
          <cell r="F120" t="str">
            <v>3309.78</v>
          </cell>
          <cell r="G120" t="str">
            <v>RMB</v>
          </cell>
          <cell r="H120" t="str">
            <v>1</v>
          </cell>
          <cell r="I120" t="str">
            <v>471.11</v>
          </cell>
        </row>
        <row r="121">
          <cell r="A121" t="str">
            <v>1837279</v>
          </cell>
          <cell r="B121" t="str">
            <v>上海外滩悦榕庄</v>
          </cell>
          <cell r="C121" t="str">
            <v>520917880</v>
          </cell>
          <cell r="D121" t="str">
            <v>501529</v>
          </cell>
          <cell r="E121" t="str">
            <v/>
          </cell>
          <cell r="F121" t="str">
            <v>2847</v>
          </cell>
          <cell r="G121" t="str">
            <v>RMB</v>
          </cell>
          <cell r="H121" t="str">
            <v>1</v>
          </cell>
          <cell r="I121" t="str">
            <v>406.89</v>
          </cell>
        </row>
        <row r="122">
          <cell r="A122" t="str">
            <v>1830445</v>
          </cell>
          <cell r="B122" t="str">
            <v>上海外滩悦榕庄</v>
          </cell>
          <cell r="C122" t="str">
            <v>517203048</v>
          </cell>
          <cell r="D122" t="str">
            <v>490450</v>
          </cell>
          <cell r="E122" t="str">
            <v/>
          </cell>
          <cell r="F122" t="str">
            <v>4291.37</v>
          </cell>
          <cell r="G122" t="str">
            <v>RMB</v>
          </cell>
          <cell r="H122" t="str">
            <v>1</v>
          </cell>
          <cell r="I122" t="str">
            <v>609.96</v>
          </cell>
        </row>
        <row r="123">
          <cell r="A123" t="str">
            <v>1831404</v>
          </cell>
          <cell r="B123" t="str">
            <v>上海外滩悦榕庄</v>
          </cell>
          <cell r="C123" t="str">
            <v>517633196</v>
          </cell>
          <cell r="D123" t="str">
            <v>492024</v>
          </cell>
          <cell r="E123" t="str">
            <v/>
          </cell>
          <cell r="F123" t="str">
            <v>2145.13</v>
          </cell>
          <cell r="G123" t="str">
            <v>RMB</v>
          </cell>
          <cell r="H123" t="str">
            <v>1</v>
          </cell>
          <cell r="I123" t="str">
            <v>305.64</v>
          </cell>
        </row>
        <row r="124">
          <cell r="A124" t="str">
            <v>1836505</v>
          </cell>
          <cell r="B124" t="str">
            <v>上海共康智选假日酒店</v>
          </cell>
          <cell r="C124" t="str">
            <v>520430952</v>
          </cell>
          <cell r="D124" t="str">
            <v>21945143</v>
          </cell>
          <cell r="E124" t="str">
            <v/>
          </cell>
          <cell r="F124" t="str">
            <v>340.05</v>
          </cell>
          <cell r="G124" t="str">
            <v>RMB</v>
          </cell>
          <cell r="H124" t="str">
            <v>1</v>
          </cell>
          <cell r="I124" t="str">
            <v>48.52</v>
          </cell>
        </row>
        <row r="125">
          <cell r="A125" t="str">
            <v>1837095</v>
          </cell>
          <cell r="B125" t="str">
            <v>上海松江假日酒店</v>
          </cell>
          <cell r="C125" t="str">
            <v>520810416</v>
          </cell>
          <cell r="D125" t="str">
            <v>21765883</v>
          </cell>
          <cell r="E125" t="str">
            <v/>
          </cell>
          <cell r="F125" t="str">
            <v>614.1</v>
          </cell>
          <cell r="G125" t="str">
            <v>RMB</v>
          </cell>
          <cell r="H125" t="str">
            <v>1</v>
          </cell>
          <cell r="I125" t="str">
            <v>87.73</v>
          </cell>
        </row>
        <row r="126">
          <cell r="A126" t="str">
            <v>1834515</v>
          </cell>
          <cell r="B126" t="str">
            <v>青岛中心假日酒店</v>
          </cell>
          <cell r="C126" t="str">
            <v>519004332</v>
          </cell>
          <cell r="D126" t="str">
            <v>44090695</v>
          </cell>
          <cell r="E126" t="str">
            <v/>
          </cell>
          <cell r="F126" t="str">
            <v>462.21</v>
          </cell>
          <cell r="G126" t="str">
            <v>RMB</v>
          </cell>
          <cell r="H126" t="str">
            <v>1</v>
          </cell>
          <cell r="I126" t="str">
            <v>65.79</v>
          </cell>
        </row>
        <row r="127">
          <cell r="A127" t="str">
            <v>1835135</v>
          </cell>
          <cell r="B127" t="str">
            <v>青岛中心假日酒店</v>
          </cell>
          <cell r="C127" t="str">
            <v>519404160</v>
          </cell>
          <cell r="D127" t="str">
            <v>46426579</v>
          </cell>
          <cell r="E127" t="str">
            <v/>
          </cell>
          <cell r="F127" t="str">
            <v>491.43</v>
          </cell>
          <cell r="G127" t="str">
            <v>RMB</v>
          </cell>
          <cell r="H127" t="str">
            <v>1</v>
          </cell>
          <cell r="I127" t="str">
            <v>70.16</v>
          </cell>
        </row>
        <row r="128">
          <cell r="A128" t="str">
            <v>1838286</v>
          </cell>
          <cell r="B128" t="str">
            <v>无锡新湖铂尔曼大酒店</v>
          </cell>
          <cell r="C128" t="str">
            <v>521515700</v>
          </cell>
          <cell r="D128" t="str">
            <v>2007250554</v>
          </cell>
          <cell r="E128" t="str">
            <v/>
          </cell>
          <cell r="F128" t="str">
            <v>529.98</v>
          </cell>
          <cell r="G128" t="str">
            <v>RMB</v>
          </cell>
          <cell r="H128" t="str">
            <v>1</v>
          </cell>
          <cell r="I128" t="str">
            <v>75.49</v>
          </cell>
        </row>
        <row r="129">
          <cell r="A129" t="str">
            <v>1837876</v>
          </cell>
          <cell r="B129" t="str">
            <v>苏州文博诺富特酒店</v>
          </cell>
          <cell r="C129" t="str">
            <v>521261832</v>
          </cell>
          <cell r="D129" t="str">
            <v>2007250610</v>
          </cell>
          <cell r="E129" t="str">
            <v/>
          </cell>
          <cell r="F129" t="str">
            <v>602.05</v>
          </cell>
          <cell r="G129" t="str">
            <v>RMB</v>
          </cell>
          <cell r="H129" t="str">
            <v>1</v>
          </cell>
          <cell r="I129" t="str">
            <v>85.82</v>
          </cell>
        </row>
        <row r="130">
          <cell r="A130" t="str">
            <v>1838875</v>
          </cell>
          <cell r="B130" t="str">
            <v>汉堡中心诺富姆酒店</v>
          </cell>
          <cell r="C130" t="str">
            <v>521935932</v>
          </cell>
          <cell r="D130" t="str">
            <v/>
          </cell>
          <cell r="E130" t="str">
            <v/>
          </cell>
          <cell r="F130" t="str">
            <v>325.16</v>
          </cell>
          <cell r="G130" t="str">
            <v>RMB</v>
          </cell>
          <cell r="H130" t="str">
            <v>1</v>
          </cell>
          <cell r="I130" t="str">
            <v>46.23</v>
          </cell>
        </row>
        <row r="131">
          <cell r="A131" t="str">
            <v>1836491</v>
          </cell>
          <cell r="B131" t="str">
            <v>北京新侨诺富特饭店</v>
          </cell>
          <cell r="C131" t="str">
            <v>520419212</v>
          </cell>
          <cell r="D131" t="str">
            <v>2007200574</v>
          </cell>
          <cell r="E131" t="str">
            <v/>
          </cell>
          <cell r="F131" t="str">
            <v>466.27</v>
          </cell>
          <cell r="G131" t="str">
            <v>RMB</v>
          </cell>
          <cell r="H131" t="str">
            <v>1</v>
          </cell>
          <cell r="I131" t="str">
            <v>66.53</v>
          </cell>
        </row>
        <row r="132">
          <cell r="A132" t="str">
            <v>1834970</v>
          </cell>
          <cell r="B132" t="str">
            <v>京都富豪酒店</v>
          </cell>
          <cell r="C132" t="str">
            <v>519293756</v>
          </cell>
          <cell r="D132" t="str">
            <v>519293756</v>
          </cell>
          <cell r="E132" t="str">
            <v/>
          </cell>
          <cell r="F132" t="str">
            <v>668.85</v>
          </cell>
          <cell r="G132" t="str">
            <v>RMB</v>
          </cell>
          <cell r="H132" t="str">
            <v>1</v>
          </cell>
          <cell r="I132" t="str">
            <v>95.49</v>
          </cell>
        </row>
        <row r="133">
          <cell r="A133" t="str">
            <v>1837430</v>
          </cell>
          <cell r="B133" t="str">
            <v>皇家高地酒店</v>
          </cell>
          <cell r="C133" t="str">
            <v>521004120</v>
          </cell>
          <cell r="D133" t="str">
            <v>521004120</v>
          </cell>
          <cell r="E133" t="str">
            <v/>
          </cell>
          <cell r="F133" t="str">
            <v>550.42</v>
          </cell>
          <cell r="G133" t="str">
            <v>RMB</v>
          </cell>
          <cell r="H133" t="str">
            <v>1</v>
          </cell>
          <cell r="I133" t="str">
            <v>78.66</v>
          </cell>
        </row>
        <row r="134">
          <cell r="A134" t="str">
            <v>1834501</v>
          </cell>
          <cell r="B134" t="str">
            <v>馨乐庭中央东京新宿区酒店</v>
          </cell>
          <cell r="C134" t="str">
            <v>518997516</v>
          </cell>
          <cell r="D134" t="str">
            <v>2736413</v>
          </cell>
          <cell r="E134" t="str">
            <v/>
          </cell>
          <cell r="F134" t="str">
            <v>502.46</v>
          </cell>
          <cell r="G134" t="str">
            <v>RMB</v>
          </cell>
          <cell r="H134" t="str">
            <v>1</v>
          </cell>
          <cell r="I134" t="str">
            <v>71.52</v>
          </cell>
        </row>
        <row r="135">
          <cell r="A135" t="str">
            <v>1836520</v>
          </cell>
          <cell r="B135" t="str">
            <v>曼谷华美达广场湄南河畔酒店</v>
          </cell>
          <cell r="C135" t="str">
            <v>520438952</v>
          </cell>
          <cell r="D135" t="str">
            <v/>
          </cell>
          <cell r="E135" t="str">
            <v/>
          </cell>
          <cell r="F135" t="str">
            <v>854.46</v>
          </cell>
          <cell r="G135" t="str">
            <v>RMB</v>
          </cell>
          <cell r="H135" t="str">
            <v>1</v>
          </cell>
          <cell r="I135" t="str">
            <v>121.92</v>
          </cell>
        </row>
        <row r="136">
          <cell r="A136" t="str">
            <v>1835566</v>
          </cell>
          <cell r="B136" t="str">
            <v>曼谷华美达广场湄南河畔酒店</v>
          </cell>
          <cell r="C136" t="str">
            <v>519703856</v>
          </cell>
          <cell r="D136" t="str">
            <v>519703856</v>
          </cell>
          <cell r="E136" t="str">
            <v/>
          </cell>
          <cell r="F136" t="str">
            <v>862.33</v>
          </cell>
          <cell r="G136" t="str">
            <v>RMB</v>
          </cell>
          <cell r="H136" t="str">
            <v>1</v>
          </cell>
          <cell r="I136" t="str">
            <v>123.06</v>
          </cell>
        </row>
        <row r="137">
          <cell r="A137" t="str">
            <v>1835526</v>
          </cell>
          <cell r="B137" t="str">
            <v>丽亭西敏桥酒店&amp;度假村</v>
          </cell>
          <cell r="C137" t="str">
            <v>519670628</v>
          </cell>
          <cell r="D137" t="str">
            <v>55207805</v>
          </cell>
          <cell r="E137" t="str">
            <v/>
          </cell>
          <cell r="F137" t="str">
            <v>1116.77</v>
          </cell>
          <cell r="G137" t="str">
            <v>RMB</v>
          </cell>
          <cell r="H137" t="str">
            <v>1</v>
          </cell>
          <cell r="I137" t="str">
            <v>159.37</v>
          </cell>
        </row>
        <row r="138">
          <cell r="A138" t="str">
            <v>1838990</v>
          </cell>
          <cell r="B138" t="str">
            <v>香港瑞生尖沙咀酒店</v>
          </cell>
          <cell r="C138" t="str">
            <v>522048536</v>
          </cell>
          <cell r="D138" t="str">
            <v>reconfirmed by MR WU</v>
          </cell>
          <cell r="E138" t="str">
            <v/>
          </cell>
          <cell r="F138" t="str">
            <v>234.5</v>
          </cell>
          <cell r="G138" t="str">
            <v>RMB</v>
          </cell>
          <cell r="H138" t="str">
            <v>1</v>
          </cell>
          <cell r="I138" t="str">
            <v>33.34</v>
          </cell>
        </row>
        <row r="139">
          <cell r="A139" t="str">
            <v>1768497</v>
          </cell>
          <cell r="B139" t="str">
            <v>索帕丁顿酒店</v>
          </cell>
          <cell r="C139" t="str">
            <v>483522272</v>
          </cell>
          <cell r="D139" t="str">
            <v>SOPAD020947/1</v>
          </cell>
          <cell r="E139" t="str">
            <v/>
          </cell>
          <cell r="F139" t="str">
            <v>2306.84</v>
          </cell>
          <cell r="G139" t="str">
            <v>RMB</v>
          </cell>
          <cell r="H139" t="str">
            <v>1</v>
          </cell>
          <cell r="I139" t="str">
            <v>327.7</v>
          </cell>
        </row>
        <row r="140">
          <cell r="A140" t="str">
            <v>1834496</v>
          </cell>
          <cell r="B140" t="str">
            <v>香港8度海逸酒店</v>
          </cell>
          <cell r="C140" t="str">
            <v>518994816</v>
          </cell>
          <cell r="D140" t="str">
            <v>518994816</v>
          </cell>
          <cell r="E140" t="str">
            <v/>
          </cell>
          <cell r="F140" t="str">
            <v>309.89</v>
          </cell>
          <cell r="G140" t="str">
            <v>RMB</v>
          </cell>
          <cell r="H140" t="str">
            <v>1</v>
          </cell>
          <cell r="I140" t="str">
            <v>44.11</v>
          </cell>
        </row>
        <row r="141">
          <cell r="A141" t="str">
            <v>1834545</v>
          </cell>
          <cell r="B141" t="str">
            <v>香港8度海逸酒店</v>
          </cell>
          <cell r="C141" t="str">
            <v>519018440</v>
          </cell>
          <cell r="D141" t="str">
            <v>519018440</v>
          </cell>
          <cell r="E141" t="str">
            <v/>
          </cell>
          <cell r="F141" t="str">
            <v>309.89</v>
          </cell>
          <cell r="G141" t="str">
            <v>RMB</v>
          </cell>
          <cell r="H141" t="str">
            <v>1</v>
          </cell>
          <cell r="I141" t="str">
            <v>44.11</v>
          </cell>
        </row>
        <row r="142">
          <cell r="A142" t="str">
            <v>1834537</v>
          </cell>
          <cell r="B142" t="str">
            <v>香港8度海逸酒店</v>
          </cell>
          <cell r="C142" t="str">
            <v>519013628</v>
          </cell>
          <cell r="D142" t="str">
            <v>519013628</v>
          </cell>
          <cell r="E142" t="str">
            <v/>
          </cell>
          <cell r="F142" t="str">
            <v>583.4</v>
          </cell>
          <cell r="G142" t="str">
            <v>RMB</v>
          </cell>
          <cell r="H142" t="str">
            <v>1</v>
          </cell>
          <cell r="I142" t="str">
            <v>83.04</v>
          </cell>
        </row>
        <row r="143">
          <cell r="A143" t="str">
            <v>1833874</v>
          </cell>
          <cell r="B143" t="str">
            <v>香港8度海逸酒店</v>
          </cell>
          <cell r="C143" t="str">
            <v>518725308</v>
          </cell>
          <cell r="D143" t="str">
            <v>518725308</v>
          </cell>
          <cell r="E143" t="str">
            <v/>
          </cell>
          <cell r="F143" t="str">
            <v>939.16</v>
          </cell>
          <cell r="G143" t="str">
            <v>RMB</v>
          </cell>
          <cell r="H143" t="str">
            <v>1</v>
          </cell>
          <cell r="I143" t="str">
            <v>133.89</v>
          </cell>
        </row>
        <row r="144">
          <cell r="A144" t="str">
            <v>1839199</v>
          </cell>
          <cell r="B144" t="str">
            <v>香港MK酒店</v>
          </cell>
          <cell r="C144" t="str">
            <v>522152604</v>
          </cell>
          <cell r="D144" t="str">
            <v>305596</v>
          </cell>
          <cell r="E144" t="str">
            <v/>
          </cell>
          <cell r="F144" t="str">
            <v>254.05</v>
          </cell>
          <cell r="G144" t="str">
            <v>RMB</v>
          </cell>
          <cell r="H144" t="str">
            <v>1</v>
          </cell>
          <cell r="I144" t="str">
            <v>36.12</v>
          </cell>
        </row>
        <row r="145">
          <cell r="A145" t="str">
            <v>1836204</v>
          </cell>
          <cell r="B145" t="str">
            <v>香港东方泛达酒店</v>
          </cell>
          <cell r="C145" t="str">
            <v>520214080</v>
          </cell>
          <cell r="D145" t="str">
            <v>2007190031</v>
          </cell>
          <cell r="E145" t="str">
            <v/>
          </cell>
          <cell r="F145" t="str">
            <v>211.3</v>
          </cell>
          <cell r="G145" t="str">
            <v>RMB</v>
          </cell>
          <cell r="H145" t="str">
            <v>1</v>
          </cell>
          <cell r="I145" t="str">
            <v>30.15</v>
          </cell>
        </row>
        <row r="146">
          <cell r="A146" t="str">
            <v>1838303</v>
          </cell>
          <cell r="B146" t="str">
            <v>雅加达桑特宜必思尚品酒店</v>
          </cell>
          <cell r="C146" t="str">
            <v>521530724</v>
          </cell>
          <cell r="D146" t="str">
            <v>2007270500</v>
          </cell>
          <cell r="E146" t="str">
            <v/>
          </cell>
          <cell r="F146" t="str">
            <v>247.54</v>
          </cell>
          <cell r="G146" t="str">
            <v>RMB</v>
          </cell>
          <cell r="H146" t="str">
            <v>1</v>
          </cell>
          <cell r="I146" t="str">
            <v>35.26</v>
          </cell>
        </row>
        <row r="147">
          <cell r="A147" t="str">
            <v>1830795</v>
          </cell>
          <cell r="B147" t="str">
            <v>雅加达坦林艺术酒店</v>
          </cell>
          <cell r="C147" t="str">
            <v>517327480</v>
          </cell>
          <cell r="D147" t="str">
            <v>98540</v>
          </cell>
          <cell r="E147" t="str">
            <v/>
          </cell>
          <cell r="F147" t="str">
            <v>499.38</v>
          </cell>
          <cell r="G147" t="str">
            <v>RMB</v>
          </cell>
          <cell r="H147" t="str">
            <v>1</v>
          </cell>
          <cell r="I147" t="str">
            <v>70.98</v>
          </cell>
        </row>
        <row r="148">
          <cell r="A148" t="str">
            <v>1838220</v>
          </cell>
          <cell r="B148" t="str">
            <v>西鉄Inn酒店-福冈天神</v>
          </cell>
          <cell r="C148" t="str">
            <v>521476656</v>
          </cell>
          <cell r="D148" t="str">
            <v>521476656</v>
          </cell>
          <cell r="E148" t="str">
            <v/>
          </cell>
          <cell r="F148" t="str">
            <v>986.52</v>
          </cell>
          <cell r="G148" t="str">
            <v>RMB</v>
          </cell>
          <cell r="H148" t="str">
            <v>1</v>
          </cell>
          <cell r="I148" t="str">
            <v>140.52</v>
          </cell>
        </row>
        <row r="149">
          <cell r="A149" t="str">
            <v>1836521</v>
          </cell>
          <cell r="B149" t="str">
            <v>西鉄Inn酒店-福冈天神</v>
          </cell>
          <cell r="C149" t="str">
            <v>520439044</v>
          </cell>
          <cell r="D149" t="str">
            <v>520439044</v>
          </cell>
          <cell r="E149" t="str">
            <v/>
          </cell>
          <cell r="F149" t="str">
            <v>425.2</v>
          </cell>
          <cell r="G149" t="str">
            <v>RMB</v>
          </cell>
          <cell r="H149" t="str">
            <v>1</v>
          </cell>
          <cell r="I149" t="str">
            <v>60.67</v>
          </cell>
        </row>
        <row r="150">
          <cell r="A150" t="str">
            <v>1834441</v>
          </cell>
          <cell r="B150" t="str">
            <v>京都格兰比亚大酒店</v>
          </cell>
          <cell r="C150" t="str">
            <v>518978192</v>
          </cell>
          <cell r="D150" t="str">
            <v>518978192</v>
          </cell>
          <cell r="E150" t="str">
            <v/>
          </cell>
          <cell r="F150" t="str">
            <v>555.51</v>
          </cell>
          <cell r="G150" t="str">
            <v>RMB</v>
          </cell>
          <cell r="H150" t="str">
            <v>1</v>
          </cell>
          <cell r="I150" t="str">
            <v>79.07</v>
          </cell>
        </row>
        <row r="151">
          <cell r="A151" t="str">
            <v>1833180</v>
          </cell>
          <cell r="B151" t="str">
            <v>京都格兰比亚大酒店</v>
          </cell>
          <cell r="C151" t="str">
            <v>518390612</v>
          </cell>
          <cell r="D151" t="str">
            <v>100673066</v>
          </cell>
          <cell r="E151" t="str">
            <v/>
          </cell>
          <cell r="F151" t="str">
            <v>1480.95</v>
          </cell>
          <cell r="G151" t="str">
            <v>RMB</v>
          </cell>
          <cell r="H151" t="str">
            <v>1</v>
          </cell>
          <cell r="I151" t="str">
            <v>211.1</v>
          </cell>
        </row>
        <row r="152">
          <cell r="A152" t="str">
            <v>1833950</v>
          </cell>
          <cell r="B152" t="str">
            <v>京都格兰比亚大酒店</v>
          </cell>
          <cell r="C152" t="str">
            <v>518757900</v>
          </cell>
          <cell r="D152" t="str">
            <v>518757900</v>
          </cell>
          <cell r="E152" t="str">
            <v/>
          </cell>
          <cell r="F152" t="str">
            <v>796.13</v>
          </cell>
          <cell r="G152" t="str">
            <v>RMB</v>
          </cell>
          <cell r="H152" t="str">
            <v>1</v>
          </cell>
          <cell r="I152" t="str">
            <v>113.5</v>
          </cell>
        </row>
        <row r="153">
          <cell r="A153" t="str">
            <v>1825360</v>
          </cell>
          <cell r="B153" t="str">
            <v>首尔西大门新罗舒泰酒店（首尔站）</v>
          </cell>
          <cell r="C153" t="str">
            <v>514546840</v>
          </cell>
          <cell r="D153" t="str">
            <v>17829810</v>
          </cell>
          <cell r="E153" t="str">
            <v/>
          </cell>
          <cell r="F153" t="str">
            <v>342.91</v>
          </cell>
          <cell r="G153" t="str">
            <v>RMB</v>
          </cell>
          <cell r="H153" t="str">
            <v>1</v>
          </cell>
          <cell r="I153" t="str">
            <v>48.47</v>
          </cell>
        </row>
        <row r="154">
          <cell r="A154" t="str">
            <v>1834450</v>
          </cell>
          <cell r="B154" t="str">
            <v>首尔皇宫酒店</v>
          </cell>
          <cell r="C154" t="str">
            <v>518981192</v>
          </cell>
          <cell r="D154" t="str">
            <v>301539</v>
          </cell>
          <cell r="E154" t="str">
            <v/>
          </cell>
          <cell r="F154" t="str">
            <v>948.58</v>
          </cell>
          <cell r="G154" t="str">
            <v>RMB</v>
          </cell>
          <cell r="H154" t="str">
            <v>1</v>
          </cell>
          <cell r="I154" t="str">
            <v>135.02</v>
          </cell>
        </row>
        <row r="155">
          <cell r="A155" t="str">
            <v>1839930</v>
          </cell>
          <cell r="B155" t="str">
            <v>首尔汝矣岛格莱德酒店</v>
          </cell>
          <cell r="C155" t="str">
            <v>522624520</v>
          </cell>
          <cell r="D155" t="str">
            <v>522624520</v>
          </cell>
          <cell r="E155" t="str">
            <v/>
          </cell>
          <cell r="F155" t="str">
            <v>416.92</v>
          </cell>
          <cell r="G155" t="str">
            <v>RMB</v>
          </cell>
          <cell r="H155" t="str">
            <v>1</v>
          </cell>
          <cell r="I155" t="str">
            <v>59.42</v>
          </cell>
        </row>
        <row r="156">
          <cell r="A156" t="str">
            <v>1839088</v>
          </cell>
          <cell r="B156" t="str">
            <v>首尔汝矣岛格莱德酒店</v>
          </cell>
          <cell r="C156" t="str">
            <v>522094704</v>
          </cell>
          <cell r="D156" t="str">
            <v>522094704</v>
          </cell>
          <cell r="E156" t="str">
            <v/>
          </cell>
          <cell r="F156" t="str">
            <v>416.24</v>
          </cell>
          <cell r="G156" t="str">
            <v>RMB</v>
          </cell>
          <cell r="H156" t="str">
            <v>1</v>
          </cell>
          <cell r="I156" t="str">
            <v>59.18</v>
          </cell>
        </row>
        <row r="157">
          <cell r="A157" t="str">
            <v>1840468</v>
          </cell>
          <cell r="B157" t="str">
            <v>首尔汝矣岛格莱德酒店</v>
          </cell>
          <cell r="C157" t="str">
            <v>522866696</v>
          </cell>
          <cell r="D157" t="str">
            <v/>
          </cell>
          <cell r="E157" t="str">
            <v/>
          </cell>
          <cell r="F157" t="str">
            <v>523.75</v>
          </cell>
          <cell r="G157" t="str">
            <v>RMB</v>
          </cell>
          <cell r="H157" t="str">
            <v>1</v>
          </cell>
          <cell r="I157" t="str">
            <v>74.63</v>
          </cell>
        </row>
        <row r="158">
          <cell r="A158" t="str">
            <v>1839502</v>
          </cell>
          <cell r="B158" t="str">
            <v>首尔汝矣岛格莱德酒店</v>
          </cell>
          <cell r="C158" t="str">
            <v>522373308</v>
          </cell>
          <cell r="D158" t="str">
            <v>522373308</v>
          </cell>
          <cell r="E158" t="str">
            <v/>
          </cell>
          <cell r="F158" t="str">
            <v>939.79</v>
          </cell>
          <cell r="G158" t="str">
            <v>RMB</v>
          </cell>
          <cell r="H158" t="str">
            <v>1</v>
          </cell>
          <cell r="I158" t="str">
            <v>133.98</v>
          </cell>
        </row>
        <row r="159">
          <cell r="A159" t="str">
            <v>1834930</v>
          </cell>
          <cell r="B159" t="str">
            <v>首尔汝矣岛格莱德酒店</v>
          </cell>
          <cell r="C159" t="str">
            <v>519271672</v>
          </cell>
          <cell r="D159" t="str">
            <v>422215</v>
          </cell>
          <cell r="E159" t="str">
            <v/>
          </cell>
          <cell r="F159" t="str">
            <v>414.73</v>
          </cell>
          <cell r="G159" t="str">
            <v>RMB</v>
          </cell>
          <cell r="H159" t="str">
            <v>1</v>
          </cell>
          <cell r="I159" t="str">
            <v>59.21</v>
          </cell>
        </row>
        <row r="160">
          <cell r="A160" t="str">
            <v>1838603</v>
          </cell>
          <cell r="B160" t="str">
            <v>栃木县宇都宫Chisun酒店</v>
          </cell>
          <cell r="C160" t="str">
            <v>521731632</v>
          </cell>
          <cell r="D160" t="str">
            <v/>
          </cell>
          <cell r="E160" t="str">
            <v/>
          </cell>
          <cell r="F160" t="str">
            <v>559.44</v>
          </cell>
          <cell r="G160" t="str">
            <v>RMB</v>
          </cell>
          <cell r="H160" t="str">
            <v>1</v>
          </cell>
          <cell r="I160" t="str">
            <v>79.54</v>
          </cell>
        </row>
        <row r="161">
          <cell r="A161" t="str">
            <v>1836601</v>
          </cell>
          <cell r="B161" t="str">
            <v>星霖罗拉酒店</v>
          </cell>
          <cell r="C161" t="str">
            <v>520500304</v>
          </cell>
          <cell r="D161" t="str">
            <v>520500304</v>
          </cell>
          <cell r="E161" t="str">
            <v/>
          </cell>
          <cell r="F161" t="str">
            <v>180.26</v>
          </cell>
          <cell r="G161" t="str">
            <v>RMB</v>
          </cell>
          <cell r="H161" t="str">
            <v>1</v>
          </cell>
          <cell r="I161" t="str">
            <v>25.72</v>
          </cell>
        </row>
        <row r="162">
          <cell r="A162" t="str">
            <v>1834638</v>
          </cell>
          <cell r="B162" t="str">
            <v>蓝湾舰队酒店</v>
          </cell>
          <cell r="C162" t="str">
            <v>519066472</v>
          </cell>
          <cell r="D162" t="str">
            <v>17037</v>
          </cell>
          <cell r="E162" t="str">
            <v/>
          </cell>
          <cell r="F162" t="str">
            <v>216.95</v>
          </cell>
          <cell r="G162" t="str">
            <v>RMB</v>
          </cell>
          <cell r="H162" t="str">
            <v>1</v>
          </cell>
          <cell r="I162" t="str">
            <v>30.88</v>
          </cell>
        </row>
        <row r="163">
          <cell r="A163" t="str">
            <v>1835887</v>
          </cell>
          <cell r="B163" t="str">
            <v>蓝湾舰队酒店</v>
          </cell>
          <cell r="C163" t="str">
            <v>519956796</v>
          </cell>
          <cell r="D163" t="str">
            <v>17174</v>
          </cell>
          <cell r="E163" t="str">
            <v/>
          </cell>
          <cell r="F163" t="str">
            <v>216.42</v>
          </cell>
          <cell r="G163" t="str">
            <v>RMB</v>
          </cell>
          <cell r="H163" t="str">
            <v>1</v>
          </cell>
          <cell r="I163" t="str">
            <v>30.88</v>
          </cell>
        </row>
        <row r="164">
          <cell r="A164" t="str">
            <v>1838245</v>
          </cell>
          <cell r="B164" t="str">
            <v>奥酷瑞中庭酒店</v>
          </cell>
          <cell r="C164" t="str">
            <v>521489640</v>
          </cell>
          <cell r="D164" t="str">
            <v>246720385</v>
          </cell>
          <cell r="E164" t="str">
            <v/>
          </cell>
          <cell r="F164" t="str">
            <v>188.22</v>
          </cell>
          <cell r="G164" t="str">
            <v>RMB</v>
          </cell>
          <cell r="H164" t="str">
            <v>1</v>
          </cell>
          <cell r="I164" t="str">
            <v>26.81</v>
          </cell>
        </row>
        <row r="165">
          <cell r="A165" t="str">
            <v>1840064</v>
          </cell>
          <cell r="B165" t="str">
            <v>迪拜马克波罗酒店</v>
          </cell>
          <cell r="C165" t="str">
            <v>522682864</v>
          </cell>
          <cell r="D165" t="str">
            <v/>
          </cell>
          <cell r="E165" t="str">
            <v/>
          </cell>
          <cell r="F165" t="str">
            <v>142.29</v>
          </cell>
          <cell r="G165" t="str">
            <v>RMB</v>
          </cell>
          <cell r="H165" t="str">
            <v>1</v>
          </cell>
          <cell r="I165" t="str">
            <v>20.28</v>
          </cell>
        </row>
        <row r="166">
          <cell r="A166" t="str">
            <v>1839183</v>
          </cell>
          <cell r="B166" t="str">
            <v>迪拜马克波罗酒店</v>
          </cell>
          <cell r="C166" t="str">
            <v>522145840</v>
          </cell>
          <cell r="D166" t="str">
            <v/>
          </cell>
          <cell r="E166" t="str">
            <v/>
          </cell>
          <cell r="F166" t="str">
            <v>133.21</v>
          </cell>
          <cell r="G166" t="str">
            <v>RMB</v>
          </cell>
          <cell r="H166" t="str">
            <v>1</v>
          </cell>
          <cell r="I166" t="str">
            <v>18.94</v>
          </cell>
        </row>
        <row r="167">
          <cell r="A167" t="str">
            <v>1839659</v>
          </cell>
          <cell r="B167" t="str">
            <v>曼谷康文特公园酒店</v>
          </cell>
          <cell r="C167" t="str">
            <v>522480260</v>
          </cell>
          <cell r="D167" t="str">
            <v/>
          </cell>
          <cell r="E167" t="str">
            <v/>
          </cell>
          <cell r="F167" t="str">
            <v>141.9</v>
          </cell>
          <cell r="G167" t="str">
            <v>RMB</v>
          </cell>
          <cell r="H167" t="str">
            <v>1</v>
          </cell>
          <cell r="I167" t="str">
            <v>20.23</v>
          </cell>
        </row>
        <row r="168">
          <cell r="A168" t="str">
            <v>1833133</v>
          </cell>
          <cell r="B168" t="str">
            <v>马六甲惠胜酒店</v>
          </cell>
          <cell r="C168" t="str">
            <v>518350368</v>
          </cell>
          <cell r="D168" t="str">
            <v>518350368</v>
          </cell>
          <cell r="E168" t="str">
            <v/>
          </cell>
          <cell r="F168" t="str">
            <v>311.41</v>
          </cell>
          <cell r="G168" t="str">
            <v>RMB</v>
          </cell>
          <cell r="H168" t="str">
            <v>1</v>
          </cell>
          <cell r="I168" t="str">
            <v>44.39</v>
          </cell>
        </row>
        <row r="169">
          <cell r="A169" t="str">
            <v>1833454</v>
          </cell>
          <cell r="B169" t="str">
            <v>马六甲惠胜酒店</v>
          </cell>
          <cell r="C169" t="str">
            <v>518546512</v>
          </cell>
          <cell r="D169" t="str">
            <v>518546512</v>
          </cell>
          <cell r="E169" t="str">
            <v/>
          </cell>
          <cell r="F169" t="str">
            <v>303.7</v>
          </cell>
          <cell r="G169" t="str">
            <v>RMB</v>
          </cell>
          <cell r="H169" t="str">
            <v>1</v>
          </cell>
          <cell r="I169" t="str">
            <v>43.29</v>
          </cell>
        </row>
        <row r="170">
          <cell r="A170" t="str">
            <v>1839435</v>
          </cell>
          <cell r="B170" t="str">
            <v>马来西亚老越塞里酒店</v>
          </cell>
          <cell r="C170" t="str">
            <v>522341704</v>
          </cell>
          <cell r="D170" t="str">
            <v>134298</v>
          </cell>
          <cell r="E170" t="str">
            <v/>
          </cell>
          <cell r="F170" t="str">
            <v>150.81</v>
          </cell>
          <cell r="G170" t="str">
            <v>RMB</v>
          </cell>
          <cell r="H170" t="str">
            <v>1</v>
          </cell>
          <cell r="I170" t="str">
            <v>21.5</v>
          </cell>
        </row>
        <row r="171">
          <cell r="A171" t="str">
            <v>1836318</v>
          </cell>
          <cell r="B171" t="str">
            <v>格纳拉巴普玛格丽特海滩度假酒店</v>
          </cell>
          <cell r="C171" t="str">
            <v>520283956</v>
          </cell>
          <cell r="D171" t="str">
            <v>207185</v>
          </cell>
          <cell r="E171" t="str">
            <v/>
          </cell>
          <cell r="F171" t="str">
            <v>3557.81</v>
          </cell>
          <cell r="G171" t="str">
            <v>RMB</v>
          </cell>
          <cell r="H171" t="str">
            <v>1</v>
          </cell>
          <cell r="I171" t="str">
            <v>507.65</v>
          </cell>
        </row>
        <row r="172">
          <cell r="A172" t="str">
            <v>1835894</v>
          </cell>
          <cell r="B172" t="str">
            <v>晃禄别墅式酒店</v>
          </cell>
          <cell r="C172" t="str">
            <v>519960784</v>
          </cell>
          <cell r="D172" t="str">
            <v>11386</v>
          </cell>
          <cell r="E172" t="str">
            <v/>
          </cell>
          <cell r="F172" t="str">
            <v>248.94</v>
          </cell>
          <cell r="G172" t="str">
            <v>RMB</v>
          </cell>
          <cell r="H172" t="str">
            <v>1</v>
          </cell>
          <cell r="I172" t="str">
            <v>35.52</v>
          </cell>
        </row>
        <row r="173">
          <cell r="A173" t="str">
            <v>1834386</v>
          </cell>
          <cell r="B173" t="str">
            <v>大桔子水晶酒店</v>
          </cell>
          <cell r="C173" t="str">
            <v>518958248</v>
          </cell>
          <cell r="D173" t="str">
            <v>518958248</v>
          </cell>
          <cell r="E173" t="str">
            <v/>
          </cell>
          <cell r="F173" t="str">
            <v>127.44</v>
          </cell>
          <cell r="G173" t="str">
            <v>RMB</v>
          </cell>
          <cell r="H173" t="str">
            <v>1</v>
          </cell>
          <cell r="I173" t="str">
            <v>18.14</v>
          </cell>
        </row>
        <row r="174">
          <cell r="A174" t="str">
            <v>1836378</v>
          </cell>
          <cell r="B174" t="str">
            <v>吉隆坡IOI棕榈园酒店</v>
          </cell>
          <cell r="C174" t="str">
            <v>520326284</v>
          </cell>
          <cell r="D174" t="str">
            <v>186025</v>
          </cell>
          <cell r="E174" t="str">
            <v/>
          </cell>
          <cell r="F174" t="str">
            <v>289.03</v>
          </cell>
          <cell r="G174" t="str">
            <v>RMB</v>
          </cell>
          <cell r="H174" t="str">
            <v>1</v>
          </cell>
          <cell r="I174" t="str">
            <v>41.24</v>
          </cell>
        </row>
        <row r="175">
          <cell r="A175" t="str">
            <v>1837324</v>
          </cell>
          <cell r="B175" t="str">
            <v>吉隆坡IOI棕榈园酒店</v>
          </cell>
          <cell r="C175" t="str">
            <v>520944032</v>
          </cell>
          <cell r="D175" t="str">
            <v>186121</v>
          </cell>
          <cell r="E175" t="str">
            <v/>
          </cell>
          <cell r="F175" t="str">
            <v>288.57</v>
          </cell>
          <cell r="G175" t="str">
            <v>RMB</v>
          </cell>
          <cell r="H175" t="str">
            <v>1</v>
          </cell>
          <cell r="I175" t="str">
            <v>41.24</v>
          </cell>
        </row>
        <row r="176">
          <cell r="A176" t="str">
            <v>1836619</v>
          </cell>
          <cell r="B176" t="str">
            <v>费兹洛伊岛度假酒店</v>
          </cell>
          <cell r="C176" t="str">
            <v>520512020</v>
          </cell>
          <cell r="D176" t="str">
            <v>520512020</v>
          </cell>
          <cell r="E176" t="str">
            <v/>
          </cell>
          <cell r="F176" t="str">
            <v>1168.3</v>
          </cell>
          <cell r="G176" t="str">
            <v>RMB</v>
          </cell>
          <cell r="H176" t="str">
            <v>1</v>
          </cell>
          <cell r="I176" t="str">
            <v>166.7</v>
          </cell>
        </row>
        <row r="177">
          <cell r="A177" t="str">
            <v>1836618</v>
          </cell>
          <cell r="B177" t="str">
            <v>费兹洛伊岛度假酒店</v>
          </cell>
          <cell r="C177" t="str">
            <v>520511804</v>
          </cell>
          <cell r="D177" t="str">
            <v>520511804</v>
          </cell>
          <cell r="E177" t="str">
            <v/>
          </cell>
          <cell r="F177" t="str">
            <v>1168.3</v>
          </cell>
          <cell r="G177" t="str">
            <v>RMB</v>
          </cell>
          <cell r="H177" t="str">
            <v>1</v>
          </cell>
          <cell r="I177" t="str">
            <v>166.7</v>
          </cell>
        </row>
        <row r="178">
          <cell r="A178" t="str">
            <v>1840151</v>
          </cell>
          <cell r="B178" t="str">
            <v>默迪卡宫酒店和套房</v>
          </cell>
          <cell r="C178" t="str">
            <v>522732476</v>
          </cell>
          <cell r="D178" t="str">
            <v>1864346</v>
          </cell>
          <cell r="E178" t="str">
            <v/>
          </cell>
          <cell r="F178" t="str">
            <v>194.92</v>
          </cell>
          <cell r="G178" t="str">
            <v>RMB</v>
          </cell>
          <cell r="H178" t="str">
            <v>1</v>
          </cell>
          <cell r="I178" t="str">
            <v>27.78</v>
          </cell>
        </row>
        <row r="179">
          <cell r="A179" t="str">
            <v>1836808</v>
          </cell>
          <cell r="B179" t="str">
            <v>尼可尔斯机场酒店</v>
          </cell>
          <cell r="C179" t="str">
            <v>520625492</v>
          </cell>
          <cell r="D179" t="str">
            <v>19519</v>
          </cell>
          <cell r="E179" t="str">
            <v/>
          </cell>
          <cell r="F179" t="str">
            <v>430.91</v>
          </cell>
          <cell r="G179" t="str">
            <v>RMB</v>
          </cell>
          <cell r="H179" t="str">
            <v>1</v>
          </cell>
          <cell r="I179" t="str">
            <v>61.56</v>
          </cell>
        </row>
        <row r="180">
          <cell r="A180" t="str">
            <v>1832055</v>
          </cell>
          <cell r="B180" t="str">
            <v>尼可尔斯机场酒店</v>
          </cell>
          <cell r="C180" t="str">
            <v>517897868</v>
          </cell>
          <cell r="D180" t="str">
            <v>517897868</v>
          </cell>
          <cell r="E180" t="str">
            <v/>
          </cell>
          <cell r="F180" t="str">
            <v>1307.6</v>
          </cell>
          <cell r="G180" t="str">
            <v>RMB</v>
          </cell>
          <cell r="H180" t="str">
            <v>1</v>
          </cell>
          <cell r="I180" t="str">
            <v>186.55</v>
          </cell>
        </row>
        <row r="181">
          <cell r="A181" t="str">
            <v>1837201</v>
          </cell>
          <cell r="B181" t="str">
            <v>新山苏利亚城市酒店</v>
          </cell>
          <cell r="C181" t="str">
            <v>520875984</v>
          </cell>
          <cell r="D181" t="str">
            <v>520875984</v>
          </cell>
          <cell r="E181" t="str">
            <v/>
          </cell>
          <cell r="F181" t="str">
            <v>111.68</v>
          </cell>
          <cell r="G181" t="str">
            <v>RMB</v>
          </cell>
          <cell r="H181" t="str">
            <v>1</v>
          </cell>
          <cell r="I181" t="str">
            <v>15.96</v>
          </cell>
        </row>
        <row r="182">
          <cell r="A182" t="str">
            <v>1838519</v>
          </cell>
          <cell r="B182" t="str">
            <v>驿站酒店 18</v>
          </cell>
          <cell r="C182" t="str">
            <v>521673796</v>
          </cell>
          <cell r="D182" t="str">
            <v>521673796</v>
          </cell>
          <cell r="E182" t="str">
            <v/>
          </cell>
          <cell r="F182" t="str">
            <v>89.61</v>
          </cell>
          <cell r="G182" t="str">
            <v>RMB</v>
          </cell>
          <cell r="H182" t="str">
            <v>1</v>
          </cell>
          <cell r="I182" t="str">
            <v>12.74</v>
          </cell>
        </row>
        <row r="183">
          <cell r="A183" t="str">
            <v>1834349</v>
          </cell>
          <cell r="B183" t="str">
            <v>莫森湖区酒店</v>
          </cell>
          <cell r="C183" t="str">
            <v>518944260</v>
          </cell>
          <cell r="D183" t="str">
            <v>518944260</v>
          </cell>
          <cell r="E183" t="str">
            <v/>
          </cell>
          <cell r="F183" t="str">
            <v>416.82</v>
          </cell>
          <cell r="G183" t="str">
            <v>RMB</v>
          </cell>
          <cell r="H183" t="str">
            <v>1</v>
          </cell>
          <cell r="I183" t="str">
            <v>59.33</v>
          </cell>
        </row>
        <row r="184">
          <cell r="A184" t="str">
            <v>1834382</v>
          </cell>
          <cell r="B184" t="str">
            <v>莫森湖区酒店</v>
          </cell>
          <cell r="C184" t="str">
            <v>518957976</v>
          </cell>
          <cell r="D184" t="str">
            <v>518957976</v>
          </cell>
          <cell r="E184" t="str">
            <v/>
          </cell>
          <cell r="F184" t="str">
            <v>416.82</v>
          </cell>
          <cell r="G184" t="str">
            <v>RMB</v>
          </cell>
          <cell r="H184" t="str">
            <v>1</v>
          </cell>
          <cell r="I184" t="str">
            <v>59.33</v>
          </cell>
        </row>
        <row r="185">
          <cell r="A185" t="str">
            <v>1829293</v>
          </cell>
          <cell r="B185" t="str">
            <v>皇家玛瑙海滩度假村</v>
          </cell>
          <cell r="C185" t="str">
            <v>516550704</v>
          </cell>
          <cell r="D185" t="str">
            <v>516550704</v>
          </cell>
          <cell r="E185" t="str">
            <v/>
          </cell>
          <cell r="F185" t="str">
            <v>124.3</v>
          </cell>
          <cell r="G185" t="str">
            <v>RMB</v>
          </cell>
          <cell r="H185" t="str">
            <v>1</v>
          </cell>
          <cell r="I185" t="str">
            <v>17.55</v>
          </cell>
        </row>
        <row r="186">
          <cell r="A186" t="str">
            <v>1836399</v>
          </cell>
          <cell r="B186" t="str">
            <v>皇家玛瑙海滩度假村</v>
          </cell>
          <cell r="C186" t="str">
            <v>520341720</v>
          </cell>
          <cell r="D186" t="str">
            <v>520341720</v>
          </cell>
          <cell r="E186" t="str">
            <v/>
          </cell>
          <cell r="F186" t="str">
            <v>221.19</v>
          </cell>
          <cell r="G186" t="str">
            <v>RMB</v>
          </cell>
          <cell r="H186" t="str">
            <v>1</v>
          </cell>
          <cell r="I186" t="str">
            <v>31.56</v>
          </cell>
        </row>
        <row r="187">
          <cell r="A187" t="str">
            <v>1829188</v>
          </cell>
          <cell r="B187" t="str">
            <v>皇家玛瑙海滩度假村</v>
          </cell>
          <cell r="C187" t="str">
            <v>516489268</v>
          </cell>
          <cell r="D187" t="str">
            <v>516489268</v>
          </cell>
          <cell r="E187" t="str">
            <v/>
          </cell>
          <cell r="F187" t="str">
            <v>222.25</v>
          </cell>
          <cell r="G187" t="str">
            <v>RMB</v>
          </cell>
          <cell r="H187" t="str">
            <v>1</v>
          </cell>
          <cell r="I187" t="str">
            <v>31.38</v>
          </cell>
        </row>
        <row r="188">
          <cell r="A188" t="str">
            <v>1834036</v>
          </cell>
          <cell r="B188" t="str">
            <v>悉尼国际机场美居酒店</v>
          </cell>
          <cell r="C188" t="str">
            <v>518793372</v>
          </cell>
          <cell r="D188" t="str">
            <v>2007150510</v>
          </cell>
          <cell r="E188" t="str">
            <v/>
          </cell>
          <cell r="F188" t="str">
            <v>666.02</v>
          </cell>
          <cell r="G188" t="str">
            <v>RMB</v>
          </cell>
          <cell r="H188" t="str">
            <v>1</v>
          </cell>
          <cell r="I188" t="str">
            <v>94.95</v>
          </cell>
        </row>
        <row r="189">
          <cell r="A189" t="str">
            <v>1833999</v>
          </cell>
          <cell r="B189" t="str">
            <v>北莱德麦考瑞旅游宾馆</v>
          </cell>
          <cell r="C189" t="str">
            <v>518775240</v>
          </cell>
          <cell r="D189" t="str">
            <v>518775240</v>
          </cell>
          <cell r="E189" t="str">
            <v/>
          </cell>
          <cell r="F189" t="str">
            <v>388.32</v>
          </cell>
          <cell r="G189" t="str">
            <v>RMB</v>
          </cell>
          <cell r="H189" t="str">
            <v>1</v>
          </cell>
          <cell r="I189" t="str">
            <v>55.36</v>
          </cell>
        </row>
        <row r="190">
          <cell r="A190" t="str">
            <v>1833842</v>
          </cell>
          <cell r="B190" t="str">
            <v>蒙特亚伯特客思酒店</v>
          </cell>
          <cell r="C190" t="str">
            <v>518717744</v>
          </cell>
          <cell r="D190" t="str">
            <v>518717744</v>
          </cell>
          <cell r="E190" t="str">
            <v/>
          </cell>
          <cell r="F190" t="str">
            <v>2732.25</v>
          </cell>
          <cell r="G190" t="str">
            <v>RMB</v>
          </cell>
          <cell r="H190" t="str">
            <v>1</v>
          </cell>
          <cell r="I190" t="str">
            <v>389.52</v>
          </cell>
        </row>
        <row r="191">
          <cell r="A191" t="str">
            <v>1840431</v>
          </cell>
          <cell r="B191" t="str">
            <v>Sage Hotel James Street</v>
          </cell>
          <cell r="C191" t="str">
            <v>522846968</v>
          </cell>
          <cell r="D191" t="str">
            <v>522846968</v>
          </cell>
          <cell r="E191" t="str">
            <v/>
          </cell>
          <cell r="F191" t="str">
            <v>794.16</v>
          </cell>
          <cell r="G191" t="str">
            <v>RMB</v>
          </cell>
          <cell r="H191" t="str">
            <v>1</v>
          </cell>
          <cell r="I191" t="str">
            <v>113.16</v>
          </cell>
        </row>
        <row r="192">
          <cell r="A192" t="str">
            <v>1834413</v>
          </cell>
          <cell r="B192" t="str">
            <v>赛步海湾酒店</v>
          </cell>
          <cell r="C192" t="str">
            <v>518968496</v>
          </cell>
          <cell r="D192" t="str">
            <v>55675</v>
          </cell>
          <cell r="E192" t="str">
            <v/>
          </cell>
          <cell r="F192" t="str">
            <v>620.07</v>
          </cell>
          <cell r="G192" t="str">
            <v>RMB</v>
          </cell>
          <cell r="H192" t="str">
            <v>1</v>
          </cell>
          <cell r="I192" t="str">
            <v>88.26</v>
          </cell>
        </row>
        <row r="193">
          <cell r="A193" t="str">
            <v>1838460</v>
          </cell>
          <cell r="B193" t="str">
            <v>哥打京那巴鲁沙巴东方酒店</v>
          </cell>
          <cell r="C193" t="str">
            <v>521638216</v>
          </cell>
          <cell r="D193" t="str">
            <v>521638216</v>
          </cell>
          <cell r="E193" t="str">
            <v/>
          </cell>
          <cell r="F193" t="str">
            <v>181.89</v>
          </cell>
          <cell r="G193" t="str">
            <v>RMB</v>
          </cell>
          <cell r="H193" t="str">
            <v>1</v>
          </cell>
          <cell r="I193" t="str">
            <v>25.86</v>
          </cell>
        </row>
        <row r="194">
          <cell r="A194" t="str">
            <v>1839148</v>
          </cell>
          <cell r="B194" t="str">
            <v>SSL 商贸酒店</v>
          </cell>
          <cell r="C194" t="str">
            <v>522129436</v>
          </cell>
          <cell r="D194" t="str">
            <v/>
          </cell>
          <cell r="E194" t="str">
            <v/>
          </cell>
          <cell r="F194" t="str">
            <v>142.71</v>
          </cell>
          <cell r="G194" t="str">
            <v>RMB</v>
          </cell>
          <cell r="H194" t="str">
            <v>1</v>
          </cell>
          <cell r="I194" t="str">
            <v>20.29</v>
          </cell>
        </row>
        <row r="195">
          <cell r="A195" t="str">
            <v>1837554</v>
          </cell>
          <cell r="B195" t="str">
            <v>SSL 商贸酒店</v>
          </cell>
          <cell r="C195" t="str">
            <v>521095076</v>
          </cell>
          <cell r="D195" t="str">
            <v>521095076</v>
          </cell>
          <cell r="E195" t="str">
            <v/>
          </cell>
          <cell r="F195" t="str">
            <v>103.34</v>
          </cell>
          <cell r="G195" t="str">
            <v>RMB</v>
          </cell>
          <cell r="H195" t="str">
            <v>1</v>
          </cell>
          <cell r="I195" t="str">
            <v>14.73</v>
          </cell>
        </row>
        <row r="196">
          <cell r="A196" t="str">
            <v>1834453</v>
          </cell>
          <cell r="B196" t="str">
            <v>布里斯班南方大酒店</v>
          </cell>
          <cell r="C196" t="str">
            <v>518984172</v>
          </cell>
          <cell r="D196" t="str">
            <v>518984172</v>
          </cell>
          <cell r="E196" t="str">
            <v/>
          </cell>
          <cell r="F196" t="str">
            <v>294.93</v>
          </cell>
          <cell r="G196" t="str">
            <v>RMB</v>
          </cell>
          <cell r="H196" t="str">
            <v>1</v>
          </cell>
          <cell r="I196" t="str">
            <v>41.98</v>
          </cell>
        </row>
        <row r="197">
          <cell r="A197" t="str">
            <v>1839358</v>
          </cell>
          <cell r="B197" t="str">
            <v>布里斯班南方大酒店</v>
          </cell>
          <cell r="C197" t="str">
            <v>522289340</v>
          </cell>
          <cell r="D197" t="str">
            <v>522289340</v>
          </cell>
          <cell r="E197" t="str">
            <v/>
          </cell>
          <cell r="F197" t="str">
            <v>301.48</v>
          </cell>
          <cell r="G197" t="str">
            <v>RMB</v>
          </cell>
          <cell r="H197" t="str">
            <v>1</v>
          </cell>
          <cell r="I197" t="str">
            <v>42.98</v>
          </cell>
        </row>
        <row r="198">
          <cell r="A198" t="str">
            <v>1837289</v>
          </cell>
          <cell r="B198" t="str">
            <v>布里斯班南方大酒店</v>
          </cell>
          <cell r="C198" t="str">
            <v>520922828</v>
          </cell>
          <cell r="D198" t="str">
            <v>520922828</v>
          </cell>
          <cell r="E198" t="str">
            <v/>
          </cell>
          <cell r="F198" t="str">
            <v>309.08</v>
          </cell>
          <cell r="G198" t="str">
            <v>RMB</v>
          </cell>
          <cell r="H198" t="str">
            <v>1</v>
          </cell>
          <cell r="I198" t="str">
            <v>44.17</v>
          </cell>
        </row>
        <row r="199">
          <cell r="A199" t="str">
            <v>1838023</v>
          </cell>
          <cell r="B199" t="str">
            <v>布里斯本城市边缘酒店</v>
          </cell>
          <cell r="C199" t="str">
            <v>521382296</v>
          </cell>
          <cell r="D199" t="str">
            <v>521382296</v>
          </cell>
          <cell r="E199" t="str">
            <v/>
          </cell>
          <cell r="F199" t="str">
            <v>704.02</v>
          </cell>
          <cell r="G199" t="str">
            <v>RMB</v>
          </cell>
          <cell r="H199" t="str">
            <v>1</v>
          </cell>
          <cell r="I199" t="str">
            <v>100.28</v>
          </cell>
        </row>
        <row r="200">
          <cell r="A200" t="str">
            <v>1834383</v>
          </cell>
          <cell r="B200" t="str">
            <v>双威绿洲新镇酒店</v>
          </cell>
          <cell r="C200" t="str">
            <v>518958116</v>
          </cell>
          <cell r="D200" t="str">
            <v>518958116</v>
          </cell>
          <cell r="E200" t="str">
            <v/>
          </cell>
          <cell r="F200" t="str">
            <v>94.21</v>
          </cell>
          <cell r="G200" t="str">
            <v>RMB</v>
          </cell>
          <cell r="H200" t="str">
            <v>1</v>
          </cell>
          <cell r="I200" t="str">
            <v>13.41</v>
          </cell>
        </row>
        <row r="201">
          <cell r="A201" t="str">
            <v>1838843</v>
          </cell>
          <cell r="B201" t="str">
            <v>蜂园汽车旅馆</v>
          </cell>
          <cell r="C201" t="str">
            <v>521910396</v>
          </cell>
          <cell r="D201" t="str">
            <v>521910396</v>
          </cell>
          <cell r="E201" t="str">
            <v/>
          </cell>
          <cell r="F201" t="str">
            <v>61.05</v>
          </cell>
          <cell r="G201" t="str">
            <v>RMB</v>
          </cell>
          <cell r="H201" t="str">
            <v>1</v>
          </cell>
          <cell r="I201" t="str">
            <v>8.68</v>
          </cell>
        </row>
        <row r="202">
          <cell r="A202" t="str">
            <v>1835989</v>
          </cell>
          <cell r="B202" t="str">
            <v>科夫斯港宜必思经济酒店</v>
          </cell>
          <cell r="C202" t="str">
            <v>520049868</v>
          </cell>
          <cell r="D202" t="str">
            <v>2007190514</v>
          </cell>
          <cell r="E202" t="str">
            <v/>
          </cell>
          <cell r="F202" t="str">
            <v>448.82</v>
          </cell>
          <cell r="G202" t="str">
            <v>RMB</v>
          </cell>
          <cell r="H202" t="str">
            <v>1</v>
          </cell>
          <cell r="I202" t="str">
            <v>64.04</v>
          </cell>
        </row>
        <row r="203">
          <cell r="A203" t="str">
            <v>1838586</v>
          </cell>
          <cell r="B203" t="str">
            <v>槟城双威乔治市酒店</v>
          </cell>
          <cell r="C203" t="str">
            <v>521723248</v>
          </cell>
          <cell r="D203" t="str">
            <v/>
          </cell>
          <cell r="E203" t="str">
            <v/>
          </cell>
          <cell r="F203" t="str">
            <v>334.44</v>
          </cell>
          <cell r="G203" t="str">
            <v>RMB</v>
          </cell>
          <cell r="H203" t="str">
            <v>1</v>
          </cell>
          <cell r="I203" t="str">
            <v>47.55</v>
          </cell>
        </row>
        <row r="204">
          <cell r="A204" t="str">
            <v>1835690</v>
          </cell>
          <cell r="B204" t="str">
            <v>槟城双威乔治市酒店</v>
          </cell>
          <cell r="C204" t="str">
            <v>519810364</v>
          </cell>
          <cell r="D204" t="str">
            <v>519810364</v>
          </cell>
          <cell r="E204" t="str">
            <v/>
          </cell>
          <cell r="F204" t="str">
            <v>626.83</v>
          </cell>
          <cell r="G204" t="str">
            <v>RMB</v>
          </cell>
          <cell r="H204" t="str">
            <v>1</v>
          </cell>
          <cell r="I204" t="str">
            <v>89.44</v>
          </cell>
        </row>
        <row r="205">
          <cell r="A205" t="str">
            <v>1831514</v>
          </cell>
          <cell r="B205" t="str">
            <v>朱列文物酒店</v>
          </cell>
          <cell r="C205" t="str">
            <v>517679848</v>
          </cell>
          <cell r="D205" t="str">
            <v/>
          </cell>
          <cell r="E205" t="str">
            <v/>
          </cell>
          <cell r="F205" t="str">
            <v>166.83</v>
          </cell>
          <cell r="G205" t="str">
            <v>RMB</v>
          </cell>
          <cell r="H205" t="str">
            <v>1</v>
          </cell>
          <cell r="I205" t="str">
            <v>23.77</v>
          </cell>
        </row>
        <row r="206">
          <cell r="A206" t="str">
            <v>1834837</v>
          </cell>
          <cell r="B206" t="str">
            <v>毯子酒店</v>
          </cell>
          <cell r="C206" t="str">
            <v>519211280</v>
          </cell>
          <cell r="D206" t="str">
            <v>reconfirmed by MR AQIN</v>
          </cell>
          <cell r="E206" t="str">
            <v/>
          </cell>
          <cell r="F206" t="str">
            <v>160.47</v>
          </cell>
          <cell r="G206" t="str">
            <v>RMB</v>
          </cell>
          <cell r="H206" t="str">
            <v>1</v>
          </cell>
          <cell r="I206" t="str">
            <v>22.91</v>
          </cell>
        </row>
        <row r="207">
          <cell r="A207" t="str">
            <v>1838512</v>
          </cell>
          <cell r="B207" t="str">
            <v>毯子酒店</v>
          </cell>
          <cell r="C207" t="str">
            <v>521671012</v>
          </cell>
          <cell r="D207" t="str">
            <v>521671012</v>
          </cell>
          <cell r="E207" t="str">
            <v/>
          </cell>
          <cell r="F207" t="str">
            <v>179.85</v>
          </cell>
          <cell r="G207" t="str">
            <v>RMB</v>
          </cell>
          <cell r="H207" t="str">
            <v>1</v>
          </cell>
          <cell r="I207" t="str">
            <v>25.57</v>
          </cell>
        </row>
        <row r="208">
          <cell r="A208" t="str">
            <v>1836139</v>
          </cell>
          <cell r="B208" t="str">
            <v>弗兰克斯顿上湾探秘酒店</v>
          </cell>
          <cell r="C208" t="str">
            <v>520141460</v>
          </cell>
          <cell r="D208" t="str">
            <v>520141460</v>
          </cell>
          <cell r="E208" t="str">
            <v/>
          </cell>
          <cell r="F208" t="str">
            <v>801.69</v>
          </cell>
          <cell r="G208" t="str">
            <v>RMB</v>
          </cell>
          <cell r="H208" t="str">
            <v>1</v>
          </cell>
          <cell r="I208" t="str">
            <v>114.39</v>
          </cell>
        </row>
        <row r="209">
          <cell r="A209" t="str">
            <v>1835479</v>
          </cell>
          <cell r="B209" t="str">
            <v>弗兰克斯顿上湾探秘酒店</v>
          </cell>
          <cell r="C209" t="str">
            <v>519637024</v>
          </cell>
          <cell r="D209" t="str">
            <v>519637024</v>
          </cell>
          <cell r="E209" t="str">
            <v/>
          </cell>
          <cell r="F209" t="str">
            <v>839.42</v>
          </cell>
          <cell r="G209" t="str">
            <v>RMB</v>
          </cell>
          <cell r="H209" t="str">
            <v>1</v>
          </cell>
          <cell r="I209" t="str">
            <v>119.79</v>
          </cell>
        </row>
        <row r="210">
          <cell r="A210" t="str">
            <v>1838008</v>
          </cell>
          <cell r="B210" t="str">
            <v>芽庄蒙成大酒店</v>
          </cell>
          <cell r="C210" t="str">
            <v>521375180</v>
          </cell>
          <cell r="D210" t="str">
            <v>521375180</v>
          </cell>
          <cell r="E210" t="str">
            <v/>
          </cell>
          <cell r="F210" t="str">
            <v>245.65</v>
          </cell>
          <cell r="G210" t="str">
            <v>RMB</v>
          </cell>
          <cell r="H210" t="str">
            <v>1</v>
          </cell>
          <cell r="I210" t="str">
            <v>34.99</v>
          </cell>
        </row>
        <row r="211">
          <cell r="A211" t="str">
            <v>1834692</v>
          </cell>
          <cell r="B211" t="str">
            <v>肯图巴山庄酒店</v>
          </cell>
          <cell r="C211" t="str">
            <v>519105104</v>
          </cell>
          <cell r="D211" t="str">
            <v>519105104</v>
          </cell>
          <cell r="E211" t="str">
            <v/>
          </cell>
          <cell r="F211" t="str">
            <v>436.21</v>
          </cell>
          <cell r="G211" t="str">
            <v>RMB</v>
          </cell>
          <cell r="H211" t="str">
            <v>1</v>
          </cell>
          <cell r="I211" t="str">
            <v>62.09</v>
          </cell>
        </row>
        <row r="212">
          <cell r="A212" t="str">
            <v>1836905</v>
          </cell>
          <cell r="B212" t="str">
            <v>米拉卡松酒店</v>
          </cell>
          <cell r="C212" t="str">
            <v>520679916</v>
          </cell>
          <cell r="D212" t="str">
            <v/>
          </cell>
          <cell r="E212" t="str">
            <v/>
          </cell>
          <cell r="F212" t="str">
            <v>301.63</v>
          </cell>
          <cell r="G212" t="str">
            <v>RMB</v>
          </cell>
          <cell r="H212" t="str">
            <v>1</v>
          </cell>
          <cell r="I212" t="str">
            <v>43.09</v>
          </cell>
        </row>
        <row r="213">
          <cell r="A213" t="str">
            <v>1839055</v>
          </cell>
          <cell r="B213" t="str">
            <v>米拉卡松酒店</v>
          </cell>
          <cell r="C213" t="str">
            <v>522076120</v>
          </cell>
          <cell r="D213" t="str">
            <v>522076120</v>
          </cell>
          <cell r="E213" t="str">
            <v/>
          </cell>
          <cell r="F213" t="str">
            <v>290.34</v>
          </cell>
          <cell r="G213" t="str">
            <v>RMB</v>
          </cell>
          <cell r="H213" t="str">
            <v>1</v>
          </cell>
          <cell r="I213" t="str">
            <v>41.28</v>
          </cell>
        </row>
        <row r="214">
          <cell r="A214" t="str">
            <v>1831887</v>
          </cell>
          <cell r="B214" t="str">
            <v>胡志明西贡融合套房酒店</v>
          </cell>
          <cell r="C214" t="str">
            <v>517835196</v>
          </cell>
          <cell r="D214" t="str">
            <v>40816</v>
          </cell>
          <cell r="E214" t="str">
            <v/>
          </cell>
          <cell r="F214" t="str">
            <v>902.02</v>
          </cell>
          <cell r="G214" t="str">
            <v>RMB</v>
          </cell>
          <cell r="H214" t="str">
            <v>1</v>
          </cell>
          <cell r="I214" t="str">
            <v>128.52</v>
          </cell>
        </row>
        <row r="215">
          <cell r="A215" t="str">
            <v>1839804</v>
          </cell>
          <cell r="B215" t="str">
            <v>吉隆坡希尔顿酒店</v>
          </cell>
          <cell r="C215" t="str">
            <v>522564876</v>
          </cell>
          <cell r="D215" t="str">
            <v>3109175427</v>
          </cell>
          <cell r="E215" t="str">
            <v/>
          </cell>
          <cell r="F215" t="str">
            <v>296.66</v>
          </cell>
          <cell r="G215" t="str">
            <v>RMB</v>
          </cell>
          <cell r="H215" t="str">
            <v>1</v>
          </cell>
          <cell r="I215" t="str">
            <v>42.28</v>
          </cell>
        </row>
        <row r="216">
          <cell r="A216" t="str">
            <v>1828600</v>
          </cell>
          <cell r="B216" t="str">
            <v>卡尔巴里边境贝斯特韦斯特超值度假村</v>
          </cell>
          <cell r="C216" t="str">
            <v>516216476</v>
          </cell>
          <cell r="D216" t="str">
            <v>177232</v>
          </cell>
          <cell r="E216" t="str">
            <v/>
          </cell>
          <cell r="F216" t="str">
            <v>2068.44</v>
          </cell>
          <cell r="G216" t="str">
            <v>RMB</v>
          </cell>
          <cell r="H216" t="str">
            <v>1</v>
          </cell>
          <cell r="I216" t="str">
            <v>291.88</v>
          </cell>
        </row>
        <row r="217">
          <cell r="A217" t="str">
            <v>1836395</v>
          </cell>
          <cell r="B217" t="str">
            <v>吉隆坡帝盛酒店</v>
          </cell>
          <cell r="C217" t="str">
            <v>520339800</v>
          </cell>
          <cell r="D217" t="str">
            <v>520339800</v>
          </cell>
          <cell r="E217" t="str">
            <v/>
          </cell>
          <cell r="F217" t="str">
            <v>197.92</v>
          </cell>
          <cell r="G217" t="str">
            <v>RMB</v>
          </cell>
          <cell r="H217" t="str">
            <v>1</v>
          </cell>
          <cell r="I217" t="str">
            <v>28.24</v>
          </cell>
        </row>
        <row r="218">
          <cell r="A218" t="str">
            <v>1837845</v>
          </cell>
          <cell r="B218" t="str">
            <v>吉隆坡帝盛酒店</v>
          </cell>
          <cell r="C218" t="str">
            <v>521243500</v>
          </cell>
          <cell r="D218" t="str">
            <v/>
          </cell>
          <cell r="E218" t="str">
            <v/>
          </cell>
          <cell r="F218" t="str">
            <v>185.27</v>
          </cell>
          <cell r="G218" t="str">
            <v>RMB</v>
          </cell>
          <cell r="H218" t="str">
            <v>1</v>
          </cell>
          <cell r="I218" t="str">
            <v>26.41</v>
          </cell>
        </row>
        <row r="219">
          <cell r="A219" t="str">
            <v>1834947</v>
          </cell>
          <cell r="B219" t="str">
            <v>武吉免登苹果精品酒店</v>
          </cell>
          <cell r="C219" t="str">
            <v>519285140</v>
          </cell>
          <cell r="D219" t="str">
            <v>55085</v>
          </cell>
          <cell r="E219" t="str">
            <v/>
          </cell>
          <cell r="F219" t="str">
            <v>206.91</v>
          </cell>
          <cell r="G219" t="str">
            <v>RMB</v>
          </cell>
          <cell r="H219" t="str">
            <v>1</v>
          </cell>
          <cell r="I219" t="str">
            <v>29.54</v>
          </cell>
        </row>
        <row r="220">
          <cell r="A220" t="str">
            <v>1834502</v>
          </cell>
          <cell r="B220" t="str">
            <v>关丹万景酒店</v>
          </cell>
          <cell r="C220" t="str">
            <v>518998412</v>
          </cell>
          <cell r="D220" t="str">
            <v>518998412</v>
          </cell>
          <cell r="E220" t="str">
            <v/>
          </cell>
          <cell r="F220" t="str">
            <v>169.46</v>
          </cell>
          <cell r="G220" t="str">
            <v>RMB</v>
          </cell>
          <cell r="H220" t="str">
            <v>1</v>
          </cell>
          <cell r="I220" t="str">
            <v>24.12</v>
          </cell>
        </row>
        <row r="221">
          <cell r="A221" t="str">
            <v>1836926</v>
          </cell>
          <cell r="B221" t="str">
            <v>心情酒店</v>
          </cell>
          <cell r="C221" t="str">
            <v>520688700</v>
          </cell>
          <cell r="D221" t="str">
            <v>050137</v>
          </cell>
          <cell r="E221" t="str">
            <v/>
          </cell>
          <cell r="F221" t="str">
            <v>137.13</v>
          </cell>
          <cell r="G221" t="str">
            <v>RMB</v>
          </cell>
          <cell r="H221" t="str">
            <v>1</v>
          </cell>
          <cell r="I221" t="str">
            <v>19.59</v>
          </cell>
        </row>
        <row r="222">
          <cell r="A222" t="str">
            <v>1828975</v>
          </cell>
          <cell r="B222" t="str">
            <v>Hotel Austin Paradise - Mount Austin</v>
          </cell>
          <cell r="C222" t="str">
            <v>516394048</v>
          </cell>
          <cell r="D222" t="str">
            <v>48683</v>
          </cell>
          <cell r="E222" t="str">
            <v/>
          </cell>
          <cell r="F222" t="str">
            <v>306.68</v>
          </cell>
          <cell r="G222" t="str">
            <v>RMB</v>
          </cell>
          <cell r="H222" t="str">
            <v>1</v>
          </cell>
          <cell r="I222" t="str">
            <v>43.3</v>
          </cell>
        </row>
        <row r="223">
          <cell r="A223" t="str">
            <v>1836597</v>
          </cell>
          <cell r="B223" t="str">
            <v>八打灵再也希尔顿酒店</v>
          </cell>
          <cell r="C223" t="str">
            <v>520491792</v>
          </cell>
          <cell r="D223" t="str">
            <v>3110284093</v>
          </cell>
          <cell r="E223" t="str">
            <v/>
          </cell>
          <cell r="F223" t="str">
            <v>216.07</v>
          </cell>
          <cell r="G223" t="str">
            <v>RMB</v>
          </cell>
          <cell r="H223" t="str">
            <v>1</v>
          </cell>
          <cell r="I223" t="str">
            <v>30.83</v>
          </cell>
        </row>
        <row r="224">
          <cell r="A224" t="str">
            <v>1836966</v>
          </cell>
          <cell r="B224" t="str">
            <v>八打灵再也希尔顿酒店</v>
          </cell>
          <cell r="C224" t="str">
            <v>520711960</v>
          </cell>
          <cell r="D224" t="str">
            <v>3117251048</v>
          </cell>
          <cell r="E224" t="str">
            <v/>
          </cell>
          <cell r="F224" t="str">
            <v>206.57</v>
          </cell>
          <cell r="G224" t="str">
            <v>RMB</v>
          </cell>
          <cell r="H224" t="str">
            <v>1</v>
          </cell>
          <cell r="I224" t="str">
            <v>29.51</v>
          </cell>
        </row>
        <row r="225">
          <cell r="A225" t="str">
            <v>1838068</v>
          </cell>
          <cell r="B225" t="str">
            <v>八打灵再也希尔顿酒店</v>
          </cell>
          <cell r="C225" t="str">
            <v>521401892</v>
          </cell>
          <cell r="D225" t="str">
            <v>3113549969</v>
          </cell>
          <cell r="E225" t="str">
            <v/>
          </cell>
          <cell r="F225" t="str">
            <v>296.34</v>
          </cell>
          <cell r="G225" t="str">
            <v>RMB</v>
          </cell>
          <cell r="H225" t="str">
            <v>1</v>
          </cell>
          <cell r="I225" t="str">
            <v>42.21</v>
          </cell>
        </row>
        <row r="226">
          <cell r="A226" t="str">
            <v>1830663</v>
          </cell>
          <cell r="B226" t="str">
            <v>梳邦帝盛君豪酒店</v>
          </cell>
          <cell r="C226" t="str">
            <v>517297012</v>
          </cell>
          <cell r="D226" t="str">
            <v>26603399</v>
          </cell>
          <cell r="E226" t="str">
            <v/>
          </cell>
          <cell r="F226" t="str">
            <v>341.78</v>
          </cell>
          <cell r="G226" t="str">
            <v>RMB</v>
          </cell>
          <cell r="H226" t="str">
            <v>1</v>
          </cell>
          <cell r="I226" t="str">
            <v>48.58</v>
          </cell>
        </row>
        <row r="227">
          <cell r="A227" t="str">
            <v>1833521</v>
          </cell>
          <cell r="B227" t="str">
            <v>梳邦帝盛君豪酒店</v>
          </cell>
          <cell r="C227" t="str">
            <v>518575140</v>
          </cell>
          <cell r="D227" t="str">
            <v>518575140</v>
          </cell>
          <cell r="E227" t="str">
            <v/>
          </cell>
          <cell r="F227" t="str">
            <v>175.88</v>
          </cell>
          <cell r="G227" t="str">
            <v>RMB</v>
          </cell>
          <cell r="H227" t="str">
            <v>1</v>
          </cell>
          <cell r="I227" t="str">
            <v>25.07</v>
          </cell>
        </row>
        <row r="228">
          <cell r="A228" t="str">
            <v>1829949</v>
          </cell>
          <cell r="B228" t="str">
            <v>梳邦帝盛君豪酒店</v>
          </cell>
          <cell r="C228" t="str">
            <v>516951960</v>
          </cell>
          <cell r="D228" t="str">
            <v>26603177</v>
          </cell>
          <cell r="E228" t="str">
            <v/>
          </cell>
          <cell r="F228" t="str">
            <v>517.38</v>
          </cell>
          <cell r="G228" t="str">
            <v>RMB</v>
          </cell>
          <cell r="H228" t="str">
            <v>1</v>
          </cell>
          <cell r="I228" t="str">
            <v>73.05</v>
          </cell>
        </row>
        <row r="229">
          <cell r="A229" t="str">
            <v>1839414</v>
          </cell>
          <cell r="B229" t="str">
            <v>珀斯阿伦斯酒店</v>
          </cell>
          <cell r="C229" t="str">
            <v>522327364</v>
          </cell>
          <cell r="D229" t="str">
            <v>522327364</v>
          </cell>
          <cell r="E229" t="str">
            <v/>
          </cell>
          <cell r="F229" t="str">
            <v>844.39</v>
          </cell>
          <cell r="G229" t="str">
            <v>RMB</v>
          </cell>
          <cell r="H229" t="str">
            <v>1</v>
          </cell>
          <cell r="I229" t="str">
            <v>120.38</v>
          </cell>
        </row>
        <row r="230">
          <cell r="A230" t="str">
            <v>1835815</v>
          </cell>
          <cell r="B230" t="str">
            <v>珀斯旅客之家酒店</v>
          </cell>
          <cell r="C230" t="str">
            <v>519883528</v>
          </cell>
          <cell r="D230" t="str">
            <v>reconfirmed by mr thomas</v>
          </cell>
          <cell r="E230" t="str">
            <v/>
          </cell>
          <cell r="F230" t="str">
            <v>652.06</v>
          </cell>
          <cell r="G230" t="str">
            <v>RMB</v>
          </cell>
          <cell r="H230" t="str">
            <v>1</v>
          </cell>
          <cell r="I230" t="str">
            <v>93.04</v>
          </cell>
        </row>
        <row r="231">
          <cell r="A231" t="str">
            <v>1837491</v>
          </cell>
          <cell r="B231" t="str">
            <v>阿江酒店</v>
          </cell>
          <cell r="C231" t="str">
            <v>521048288</v>
          </cell>
          <cell r="D231" t="str">
            <v>RES 40450</v>
          </cell>
          <cell r="E231" t="str">
            <v/>
          </cell>
          <cell r="F231" t="str">
            <v>115.6</v>
          </cell>
          <cell r="G231" t="str">
            <v>RMB</v>
          </cell>
          <cell r="H231" t="str">
            <v>1</v>
          </cell>
          <cell r="I231" t="str">
            <v>16.52</v>
          </cell>
        </row>
        <row r="232">
          <cell r="A232" t="str">
            <v>1836256</v>
          </cell>
          <cell r="B232" t="str">
            <v>槟城诗布朗查亚双威酒店</v>
          </cell>
          <cell r="C232" t="str">
            <v>520262652</v>
          </cell>
          <cell r="D232" t="str">
            <v>520262652</v>
          </cell>
          <cell r="E232" t="str">
            <v/>
          </cell>
          <cell r="F232" t="str">
            <v>225.53</v>
          </cell>
          <cell r="G232" t="str">
            <v>RMB</v>
          </cell>
          <cell r="H232" t="str">
            <v>1</v>
          </cell>
          <cell r="I232" t="str">
            <v>32.18</v>
          </cell>
        </row>
        <row r="233">
          <cell r="A233" t="str">
            <v>1833926</v>
          </cell>
          <cell r="B233" t="str">
            <v>槟城诗布朗查亚双威酒店</v>
          </cell>
          <cell r="C233" t="str">
            <v>518748284</v>
          </cell>
          <cell r="D233" t="str">
            <v>518748284</v>
          </cell>
          <cell r="E233" t="str">
            <v/>
          </cell>
          <cell r="F233" t="str">
            <v>209.8</v>
          </cell>
          <cell r="G233" t="str">
            <v>RMB</v>
          </cell>
          <cell r="H233" t="str">
            <v>1</v>
          </cell>
          <cell r="I233" t="str">
            <v>29.91</v>
          </cell>
        </row>
        <row r="234">
          <cell r="A234" t="str">
            <v>1827266</v>
          </cell>
          <cell r="B234" t="str">
            <v>槟城诗布朗查亚双威酒店</v>
          </cell>
          <cell r="C234" t="str">
            <v>515530832</v>
          </cell>
          <cell r="D234" t="str">
            <v/>
          </cell>
          <cell r="E234" t="str">
            <v/>
          </cell>
          <cell r="F234" t="str">
            <v>228.39</v>
          </cell>
          <cell r="G234" t="str">
            <v>RMB</v>
          </cell>
          <cell r="H234" t="str">
            <v>1</v>
          </cell>
          <cell r="I234" t="str">
            <v>32.21</v>
          </cell>
        </row>
        <row r="235">
          <cell r="A235" t="str">
            <v>1835315</v>
          </cell>
          <cell r="B235" t="str">
            <v>槟城诗布朗查亚双威酒店</v>
          </cell>
          <cell r="C235" t="str">
            <v>519530176</v>
          </cell>
          <cell r="D235" t="str">
            <v>519530176</v>
          </cell>
          <cell r="E235" t="str">
            <v/>
          </cell>
          <cell r="F235" t="str">
            <v>218.14</v>
          </cell>
          <cell r="G235" t="str">
            <v>RMB</v>
          </cell>
          <cell r="H235" t="str">
            <v>1</v>
          </cell>
          <cell r="I235" t="str">
            <v>31.13</v>
          </cell>
        </row>
        <row r="236">
          <cell r="A236" t="str">
            <v>1836011</v>
          </cell>
          <cell r="B236" t="str">
            <v>富丽华国际管理大酒店</v>
          </cell>
          <cell r="C236" t="str">
            <v>520054344</v>
          </cell>
          <cell r="D236" t="str">
            <v>2920831</v>
          </cell>
          <cell r="E236" t="str">
            <v/>
          </cell>
          <cell r="F236" t="str">
            <v>179.84</v>
          </cell>
          <cell r="G236" t="str">
            <v>RMB</v>
          </cell>
          <cell r="H236" t="str">
            <v>1</v>
          </cell>
          <cell r="I236" t="str">
            <v>25.66</v>
          </cell>
        </row>
        <row r="237">
          <cell r="A237" t="str">
            <v>1838642</v>
          </cell>
          <cell r="B237" t="str">
            <v>阿凡佳尔德酒店</v>
          </cell>
          <cell r="C237" t="str">
            <v>521768088</v>
          </cell>
          <cell r="D237" t="str">
            <v>38385</v>
          </cell>
          <cell r="E237" t="str">
            <v/>
          </cell>
          <cell r="F237" t="str">
            <v>151.92</v>
          </cell>
          <cell r="G237" t="str">
            <v>RMB</v>
          </cell>
          <cell r="H237" t="str">
            <v>1</v>
          </cell>
          <cell r="I237" t="str">
            <v>21.6</v>
          </cell>
        </row>
        <row r="238">
          <cell r="A238" t="str">
            <v>1839575</v>
          </cell>
          <cell r="B238" t="str">
            <v>米拉酒店</v>
          </cell>
          <cell r="C238" t="str">
            <v>522419644</v>
          </cell>
          <cell r="D238" t="str">
            <v/>
          </cell>
          <cell r="E238" t="str">
            <v/>
          </cell>
          <cell r="F238" t="str">
            <v>378.57</v>
          </cell>
          <cell r="G238" t="str">
            <v>RMB</v>
          </cell>
          <cell r="H238" t="str">
            <v>1</v>
          </cell>
          <cell r="I238" t="str">
            <v>53.97</v>
          </cell>
        </row>
        <row r="239">
          <cell r="A239" t="str">
            <v>1836980</v>
          </cell>
          <cell r="B239" t="str">
            <v>米拉酒店</v>
          </cell>
          <cell r="C239" t="str">
            <v>520725100</v>
          </cell>
          <cell r="D239" t="str">
            <v>1077012</v>
          </cell>
          <cell r="E239" t="str">
            <v/>
          </cell>
          <cell r="F239" t="str">
            <v>278.67</v>
          </cell>
          <cell r="G239" t="str">
            <v>RMB</v>
          </cell>
          <cell r="H239" t="str">
            <v>1</v>
          </cell>
          <cell r="I239" t="str">
            <v>39.81</v>
          </cell>
        </row>
        <row r="240">
          <cell r="A240" t="str">
            <v>1839835</v>
          </cell>
          <cell r="B240" t="str">
            <v>米拉酒店</v>
          </cell>
          <cell r="C240" t="str">
            <v>522577860</v>
          </cell>
          <cell r="D240" t="str">
            <v>522577860</v>
          </cell>
          <cell r="E240" t="str">
            <v/>
          </cell>
          <cell r="F240" t="str">
            <v>370.68</v>
          </cell>
          <cell r="G240" t="str">
            <v>RMB</v>
          </cell>
          <cell r="H240" t="str">
            <v>1</v>
          </cell>
          <cell r="I240" t="str">
            <v>52.83</v>
          </cell>
        </row>
        <row r="241">
          <cell r="A241" t="str">
            <v>1836222</v>
          </cell>
          <cell r="B241" t="str">
            <v>米拉酒店</v>
          </cell>
          <cell r="C241" t="str">
            <v>520235808</v>
          </cell>
          <cell r="D241" t="str">
            <v/>
          </cell>
          <cell r="E241" t="str">
            <v/>
          </cell>
          <cell r="F241" t="str">
            <v>279</v>
          </cell>
          <cell r="G241" t="str">
            <v>RMB</v>
          </cell>
          <cell r="H241" t="str">
            <v>1</v>
          </cell>
          <cell r="I241" t="str">
            <v>39.81</v>
          </cell>
        </row>
        <row r="242">
          <cell r="A242" t="str">
            <v>1838521</v>
          </cell>
          <cell r="B242" t="str">
            <v>米拉酒店</v>
          </cell>
          <cell r="C242" t="str">
            <v>521678332</v>
          </cell>
          <cell r="D242" t="str">
            <v>521678332</v>
          </cell>
          <cell r="E242" t="str">
            <v/>
          </cell>
          <cell r="F242" t="str">
            <v>280.14</v>
          </cell>
          <cell r="G242" t="str">
            <v>RMB</v>
          </cell>
          <cell r="H242" t="str">
            <v>1</v>
          </cell>
          <cell r="I242" t="str">
            <v>39.83</v>
          </cell>
        </row>
        <row r="243">
          <cell r="A243" t="str">
            <v>1838153</v>
          </cell>
          <cell r="B243" t="str">
            <v>佰乐门大酒店</v>
          </cell>
          <cell r="C243" t="str">
            <v>521438448</v>
          </cell>
          <cell r="D243" t="str">
            <v>521438448</v>
          </cell>
          <cell r="E243" t="str">
            <v/>
          </cell>
          <cell r="F243" t="str">
            <v>219.74</v>
          </cell>
          <cell r="G243" t="str">
            <v>RMB</v>
          </cell>
          <cell r="H243" t="str">
            <v>1</v>
          </cell>
          <cell r="I243" t="str">
            <v>31.3</v>
          </cell>
        </row>
        <row r="244">
          <cell r="A244" t="str">
            <v>1808920</v>
          </cell>
          <cell r="B244" t="str">
            <v>速8摩押酒店</v>
          </cell>
          <cell r="C244" t="str">
            <v>505310368</v>
          </cell>
          <cell r="D244" t="str">
            <v>85816EC059058</v>
          </cell>
          <cell r="E244" t="str">
            <v/>
          </cell>
          <cell r="F244" t="str">
            <v>796.89</v>
          </cell>
          <cell r="G244" t="str">
            <v>RMB</v>
          </cell>
          <cell r="H244" t="str">
            <v>1</v>
          </cell>
          <cell r="I244" t="str">
            <v>112.18</v>
          </cell>
        </row>
        <row r="245">
          <cell r="A245" t="str">
            <v>1831982</v>
          </cell>
          <cell r="B245" t="str">
            <v>贝斯特韦斯特格兰特公园酒店</v>
          </cell>
          <cell r="C245" t="str">
            <v>517876676</v>
          </cell>
          <cell r="D245" t="str">
            <v>975969683</v>
          </cell>
          <cell r="E245" t="str">
            <v/>
          </cell>
          <cell r="F245" t="str">
            <v>513.58</v>
          </cell>
          <cell r="G245" t="str">
            <v>RMB</v>
          </cell>
          <cell r="H245" t="str">
            <v>1</v>
          </cell>
          <cell r="I245" t="str">
            <v>73.27</v>
          </cell>
        </row>
        <row r="246">
          <cell r="A246" t="str">
            <v>1801250</v>
          </cell>
          <cell r="B246" t="str">
            <v>米卡多酒店</v>
          </cell>
          <cell r="C246" t="str">
            <v>498611252</v>
          </cell>
          <cell r="D246" t="str">
            <v>0184ABM619</v>
          </cell>
          <cell r="E246" t="str">
            <v/>
          </cell>
          <cell r="F246" t="str">
            <v>2684.28</v>
          </cell>
          <cell r="G246" t="str">
            <v>RMB</v>
          </cell>
          <cell r="H246" t="str">
            <v>1</v>
          </cell>
          <cell r="I246" t="str">
            <v>386.1</v>
          </cell>
        </row>
        <row r="247">
          <cell r="A247" t="str">
            <v>1834031</v>
          </cell>
          <cell r="B247" t="str">
            <v>阿纳海姆艾尔斯酒店</v>
          </cell>
          <cell r="C247" t="str">
            <v>518789664</v>
          </cell>
          <cell r="D247" t="str">
            <v>518789664</v>
          </cell>
          <cell r="E247" t="str">
            <v/>
          </cell>
          <cell r="F247" t="str">
            <v>1010.35</v>
          </cell>
          <cell r="G247" t="str">
            <v>RMB</v>
          </cell>
          <cell r="H247" t="str">
            <v>1</v>
          </cell>
          <cell r="I247" t="str">
            <v>144.04</v>
          </cell>
        </row>
        <row r="248">
          <cell r="A248" t="str">
            <v>1834475</v>
          </cell>
          <cell r="B248" t="str">
            <v>阿纳海姆艾尔斯酒店</v>
          </cell>
          <cell r="C248" t="str">
            <v>518990316</v>
          </cell>
          <cell r="D248" t="str">
            <v>518990316</v>
          </cell>
          <cell r="E248" t="str">
            <v/>
          </cell>
          <cell r="F248" t="str">
            <v>1526.15</v>
          </cell>
          <cell r="G248" t="str">
            <v>RMB</v>
          </cell>
          <cell r="H248" t="str">
            <v>1</v>
          </cell>
          <cell r="I248" t="str">
            <v>217.23</v>
          </cell>
        </row>
        <row r="249">
          <cell r="A249" t="str">
            <v>1834785</v>
          </cell>
          <cell r="B249" t="str">
            <v>阿纳海姆艾尔斯酒店</v>
          </cell>
          <cell r="C249" t="str">
            <v>519178896</v>
          </cell>
          <cell r="D249" t="str">
            <v>519178896</v>
          </cell>
          <cell r="E249" t="str">
            <v/>
          </cell>
          <cell r="F249" t="str">
            <v>595.27</v>
          </cell>
          <cell r="G249" t="str">
            <v>RMB</v>
          </cell>
          <cell r="H249" t="str">
            <v>1</v>
          </cell>
          <cell r="I249" t="str">
            <v>84.73</v>
          </cell>
        </row>
        <row r="250">
          <cell r="A250" t="str">
            <v>1834762</v>
          </cell>
          <cell r="B250" t="str">
            <v>阿纳海姆艾尔斯酒店</v>
          </cell>
          <cell r="C250" t="str">
            <v>519162344</v>
          </cell>
          <cell r="D250" t="str">
            <v/>
          </cell>
          <cell r="E250" t="str">
            <v/>
          </cell>
          <cell r="F250" t="str">
            <v>1011.95</v>
          </cell>
          <cell r="G250" t="str">
            <v>RMB</v>
          </cell>
          <cell r="H250" t="str">
            <v>1</v>
          </cell>
          <cell r="I250" t="str">
            <v>144.04</v>
          </cell>
        </row>
        <row r="251">
          <cell r="A251" t="str">
            <v>1834980</v>
          </cell>
          <cell r="B251" t="str">
            <v>云霄塔赌场度假酒店</v>
          </cell>
          <cell r="C251" t="str">
            <v>519299844</v>
          </cell>
          <cell r="D251" t="str">
            <v>519299844</v>
          </cell>
          <cell r="E251" t="str">
            <v/>
          </cell>
          <cell r="F251" t="str">
            <v>101.21</v>
          </cell>
          <cell r="G251" t="str">
            <v>RMB</v>
          </cell>
          <cell r="H251" t="str">
            <v>1</v>
          </cell>
          <cell r="I251" t="str">
            <v>14.45</v>
          </cell>
        </row>
        <row r="252">
          <cell r="A252" t="str">
            <v>1836209</v>
          </cell>
          <cell r="B252" t="str">
            <v>云霄塔赌场度假酒店</v>
          </cell>
          <cell r="C252" t="str">
            <v>520218384</v>
          </cell>
          <cell r="D252" t="str">
            <v>BHZZB</v>
          </cell>
          <cell r="E252" t="str">
            <v/>
          </cell>
          <cell r="F252" t="str">
            <v>213.06</v>
          </cell>
          <cell r="G252" t="str">
            <v>RMB</v>
          </cell>
          <cell r="H252" t="str">
            <v>1</v>
          </cell>
          <cell r="I252" t="str">
            <v>30.4</v>
          </cell>
        </row>
        <row r="253">
          <cell r="A253" t="str">
            <v>1829626</v>
          </cell>
          <cell r="B253" t="str">
            <v>云霄塔赌场度假酒店</v>
          </cell>
          <cell r="C253" t="str">
            <v>516744112</v>
          </cell>
          <cell r="D253" t="str">
            <v>TQZDB</v>
          </cell>
          <cell r="E253" t="str">
            <v/>
          </cell>
          <cell r="F253" t="str">
            <v>568.59</v>
          </cell>
          <cell r="G253" t="str">
            <v>RMB</v>
          </cell>
          <cell r="H253" t="str">
            <v>1</v>
          </cell>
          <cell r="I253" t="str">
            <v>80.28</v>
          </cell>
        </row>
        <row r="254">
          <cell r="A254" t="str">
            <v>1835607</v>
          </cell>
          <cell r="B254" t="str">
            <v>云霄塔赌场度假酒店</v>
          </cell>
          <cell r="C254" t="str">
            <v>519744740</v>
          </cell>
          <cell r="D254" t="str">
            <v>5G6GJ</v>
          </cell>
          <cell r="E254" t="str">
            <v/>
          </cell>
          <cell r="F254" t="str">
            <v>656.27</v>
          </cell>
          <cell r="G254" t="str">
            <v>RMB</v>
          </cell>
          <cell r="H254" t="str">
            <v>1</v>
          </cell>
          <cell r="I254" t="str">
            <v>93.64</v>
          </cell>
        </row>
        <row r="255">
          <cell r="A255" t="str">
            <v>1838490</v>
          </cell>
          <cell r="B255" t="str">
            <v>云霄塔赌场度假酒店</v>
          </cell>
          <cell r="C255" t="str">
            <v>521656544</v>
          </cell>
          <cell r="D255" t="str">
            <v>521656544</v>
          </cell>
          <cell r="E255" t="str">
            <v/>
          </cell>
          <cell r="F255" t="str">
            <v>408.08</v>
          </cell>
          <cell r="G255" t="str">
            <v>RMB</v>
          </cell>
          <cell r="H255" t="str">
            <v>1</v>
          </cell>
          <cell r="I255" t="str">
            <v>58.02</v>
          </cell>
        </row>
        <row r="256">
          <cell r="A256" t="str">
            <v>1838742</v>
          </cell>
          <cell r="B256" t="str">
            <v>云霄塔赌场度假酒店</v>
          </cell>
          <cell r="C256" t="str">
            <v>521848504</v>
          </cell>
          <cell r="D256" t="str">
            <v>521848504</v>
          </cell>
          <cell r="E256" t="str">
            <v/>
          </cell>
          <cell r="F256" t="str">
            <v>101.63</v>
          </cell>
          <cell r="G256" t="str">
            <v>RMB</v>
          </cell>
          <cell r="H256" t="str">
            <v>1</v>
          </cell>
          <cell r="I256" t="str">
            <v>14.45</v>
          </cell>
        </row>
        <row r="257">
          <cell r="A257" t="str">
            <v>1820259</v>
          </cell>
          <cell r="B257" t="str">
            <v>云霄塔赌场度假酒店</v>
          </cell>
          <cell r="C257" t="str">
            <v>511772928</v>
          </cell>
          <cell r="D257" t="str">
            <v>4S4BJ</v>
          </cell>
          <cell r="E257" t="str">
            <v/>
          </cell>
          <cell r="F257" t="str">
            <v>915.63</v>
          </cell>
          <cell r="G257" t="str">
            <v>RMB</v>
          </cell>
          <cell r="H257" t="str">
            <v>1</v>
          </cell>
          <cell r="I257" t="str">
            <v>129.06</v>
          </cell>
        </row>
        <row r="258">
          <cell r="A258" t="str">
            <v>1835386</v>
          </cell>
          <cell r="B258" t="str">
            <v>云霄塔赌场度假酒店</v>
          </cell>
          <cell r="C258" t="str">
            <v>519564924</v>
          </cell>
          <cell r="D258" t="str">
            <v>BTFJX</v>
          </cell>
          <cell r="E258" t="str">
            <v/>
          </cell>
          <cell r="F258" t="str">
            <v>546.86</v>
          </cell>
          <cell r="G258" t="str">
            <v>RMB</v>
          </cell>
          <cell r="H258" t="str">
            <v>1</v>
          </cell>
          <cell r="I258" t="str">
            <v>78.04</v>
          </cell>
        </row>
        <row r="259">
          <cell r="A259" t="str">
            <v>1838838</v>
          </cell>
          <cell r="B259" t="str">
            <v>云霄塔赌场度假酒店</v>
          </cell>
          <cell r="C259" t="str">
            <v>521906288</v>
          </cell>
          <cell r="D259" t="str">
            <v>ZLTQS</v>
          </cell>
          <cell r="E259" t="str">
            <v/>
          </cell>
          <cell r="F259" t="str">
            <v>187.51</v>
          </cell>
          <cell r="G259" t="str">
            <v>RMB</v>
          </cell>
          <cell r="H259" t="str">
            <v>1</v>
          </cell>
          <cell r="I259" t="str">
            <v>26.66</v>
          </cell>
        </row>
        <row r="260">
          <cell r="A260" t="str">
            <v>1834819</v>
          </cell>
          <cell r="B260" t="str">
            <v>云霄塔赌场度假酒店</v>
          </cell>
          <cell r="C260" t="str">
            <v>519200196</v>
          </cell>
          <cell r="D260" t="str">
            <v>LKHHK</v>
          </cell>
          <cell r="E260" t="str">
            <v/>
          </cell>
          <cell r="F260" t="str">
            <v>102.19</v>
          </cell>
          <cell r="G260" t="str">
            <v>RMB</v>
          </cell>
          <cell r="H260" t="str">
            <v>1</v>
          </cell>
          <cell r="I260" t="str">
            <v>14.59</v>
          </cell>
        </row>
        <row r="261">
          <cell r="A261" t="str">
            <v>1834859</v>
          </cell>
          <cell r="B261" t="str">
            <v>云霄塔赌场度假酒店</v>
          </cell>
          <cell r="C261" t="str">
            <v>519227548</v>
          </cell>
          <cell r="D261" t="str">
            <v>519227548</v>
          </cell>
          <cell r="E261" t="str">
            <v/>
          </cell>
          <cell r="F261" t="str">
            <v>102.19</v>
          </cell>
          <cell r="G261" t="str">
            <v>RMB</v>
          </cell>
          <cell r="H261" t="str">
            <v>1</v>
          </cell>
          <cell r="I261" t="str">
            <v>14.59</v>
          </cell>
        </row>
        <row r="262">
          <cell r="A262" t="str">
            <v>1838863</v>
          </cell>
          <cell r="B262" t="str">
            <v>云霄塔赌场度假酒店</v>
          </cell>
          <cell r="C262" t="str">
            <v>521927828</v>
          </cell>
          <cell r="D262" t="str">
            <v>MJVJL</v>
          </cell>
          <cell r="E262" t="str">
            <v/>
          </cell>
          <cell r="F262" t="str">
            <v>101.63</v>
          </cell>
          <cell r="G262" t="str">
            <v>RMB</v>
          </cell>
          <cell r="H262" t="str">
            <v>1</v>
          </cell>
          <cell r="I262" t="str">
            <v>14.45</v>
          </cell>
        </row>
        <row r="263">
          <cell r="A263" t="str">
            <v>1820252</v>
          </cell>
          <cell r="B263" t="str">
            <v>云霄塔赌场度假酒店</v>
          </cell>
          <cell r="C263" t="str">
            <v>511769256</v>
          </cell>
          <cell r="D263" t="str">
            <v>VHGX5</v>
          </cell>
          <cell r="E263" t="str">
            <v/>
          </cell>
          <cell r="F263" t="str">
            <v>915.63</v>
          </cell>
          <cell r="G263" t="str">
            <v>RMB</v>
          </cell>
          <cell r="H263" t="str">
            <v>1</v>
          </cell>
          <cell r="I263" t="str">
            <v>129.06</v>
          </cell>
        </row>
        <row r="264">
          <cell r="A264" t="str">
            <v>1786060</v>
          </cell>
          <cell r="B264" t="str">
            <v>云霄塔赌场度假酒店</v>
          </cell>
          <cell r="C264" t="str">
            <v>490219556</v>
          </cell>
          <cell r="D264" t="str">
            <v>C6CBX</v>
          </cell>
          <cell r="E264" t="str">
            <v/>
          </cell>
          <cell r="F264" t="str">
            <v>1413.39</v>
          </cell>
          <cell r="G264" t="str">
            <v>RMB</v>
          </cell>
          <cell r="H264" t="str">
            <v>1</v>
          </cell>
          <cell r="I264" t="str">
            <v>200.78</v>
          </cell>
        </row>
        <row r="265">
          <cell r="A265" t="str">
            <v>1840134</v>
          </cell>
          <cell r="B265" t="str">
            <v>云霄塔赌场度假酒店</v>
          </cell>
          <cell r="C265" t="str">
            <v>522723128</v>
          </cell>
          <cell r="D265" t="str">
            <v>KKHQ6</v>
          </cell>
          <cell r="E265" t="str">
            <v/>
          </cell>
          <cell r="F265" t="str">
            <v>97.6</v>
          </cell>
          <cell r="G265" t="str">
            <v>RMB</v>
          </cell>
          <cell r="H265" t="str">
            <v>1</v>
          </cell>
          <cell r="I265" t="str">
            <v>13.91</v>
          </cell>
        </row>
        <row r="266">
          <cell r="A266" t="str">
            <v>1820812</v>
          </cell>
          <cell r="B266" t="str">
            <v>云霄塔赌场度假酒店</v>
          </cell>
          <cell r="C266" t="str">
            <v>512038812</v>
          </cell>
          <cell r="D266" t="str">
            <v>reconfirm</v>
          </cell>
          <cell r="E266" t="str">
            <v/>
          </cell>
          <cell r="F266" t="str">
            <v>551.73</v>
          </cell>
          <cell r="G266" t="str">
            <v>RMB</v>
          </cell>
          <cell r="H266" t="str">
            <v>1</v>
          </cell>
          <cell r="I266" t="str">
            <v>77.91</v>
          </cell>
        </row>
        <row r="267">
          <cell r="A267" t="str">
            <v>1838505</v>
          </cell>
          <cell r="B267" t="str">
            <v>云霄塔赌场度假酒店</v>
          </cell>
          <cell r="C267" t="str">
            <v>521666476</v>
          </cell>
          <cell r="D267" t="str">
            <v>521666476</v>
          </cell>
          <cell r="E267" t="str">
            <v/>
          </cell>
          <cell r="F267" t="str">
            <v>312.85</v>
          </cell>
          <cell r="G267" t="str">
            <v>RMB</v>
          </cell>
          <cell r="H267" t="str">
            <v>1</v>
          </cell>
          <cell r="I267" t="str">
            <v>44.48</v>
          </cell>
        </row>
        <row r="268">
          <cell r="A268" t="str">
            <v>1820806</v>
          </cell>
          <cell r="B268" t="str">
            <v>云霄塔赌场度假酒店</v>
          </cell>
          <cell r="C268" t="str">
            <v>512031256</v>
          </cell>
          <cell r="D268" t="str">
            <v>RXT4P</v>
          </cell>
          <cell r="E268" t="str">
            <v/>
          </cell>
          <cell r="F268" t="str">
            <v>551.73</v>
          </cell>
          <cell r="G268" t="str">
            <v>RMB</v>
          </cell>
          <cell r="H268" t="str">
            <v>1</v>
          </cell>
          <cell r="I268" t="str">
            <v>77.91</v>
          </cell>
        </row>
        <row r="269">
          <cell r="A269" t="str">
            <v>1834960</v>
          </cell>
          <cell r="B269" t="str">
            <v>云霄塔赌场度假酒店</v>
          </cell>
          <cell r="C269" t="str">
            <v>519289336</v>
          </cell>
          <cell r="D269" t="str">
            <v>ZZ5KQ</v>
          </cell>
          <cell r="E269" t="str">
            <v/>
          </cell>
          <cell r="F269" t="str">
            <v>285.36</v>
          </cell>
          <cell r="G269" t="str">
            <v>RMB</v>
          </cell>
          <cell r="H269" t="str">
            <v>1</v>
          </cell>
          <cell r="I269" t="str">
            <v>40.74</v>
          </cell>
        </row>
        <row r="270">
          <cell r="A270" t="str">
            <v>1838387</v>
          </cell>
          <cell r="B270" t="str">
            <v>云霄塔赌场度假酒店</v>
          </cell>
          <cell r="C270" t="str">
            <v>521593060</v>
          </cell>
          <cell r="D270" t="str">
            <v>52KHX</v>
          </cell>
          <cell r="E270" t="str">
            <v/>
          </cell>
          <cell r="F270" t="str">
            <v>672.19</v>
          </cell>
          <cell r="G270" t="str">
            <v>RMB</v>
          </cell>
          <cell r="H270" t="str">
            <v>1</v>
          </cell>
          <cell r="I270" t="str">
            <v>95.57</v>
          </cell>
        </row>
        <row r="271">
          <cell r="A271" t="str">
            <v>1833346</v>
          </cell>
          <cell r="B271" t="str">
            <v>云霄塔赌场度假酒店</v>
          </cell>
          <cell r="C271" t="str">
            <v>518506820</v>
          </cell>
          <cell r="D271" t="str">
            <v>518506820</v>
          </cell>
          <cell r="E271" t="str">
            <v/>
          </cell>
          <cell r="F271" t="str">
            <v>164.3</v>
          </cell>
          <cell r="G271" t="str">
            <v>RMB</v>
          </cell>
          <cell r="H271" t="str">
            <v>1</v>
          </cell>
          <cell r="I271" t="str">
            <v>23.42</v>
          </cell>
        </row>
        <row r="272">
          <cell r="A272" t="str">
            <v>1833900</v>
          </cell>
          <cell r="B272" t="str">
            <v>罗德威纽波特旅馆</v>
          </cell>
          <cell r="C272" t="str">
            <v>518735024</v>
          </cell>
          <cell r="D272" t="str">
            <v>59190976</v>
          </cell>
          <cell r="E272" t="str">
            <v/>
          </cell>
          <cell r="F272" t="str">
            <v>726.9</v>
          </cell>
          <cell r="G272" t="str">
            <v>RMB</v>
          </cell>
          <cell r="H272" t="str">
            <v>1</v>
          </cell>
          <cell r="I272" t="str">
            <v>103.63</v>
          </cell>
        </row>
        <row r="273">
          <cell r="A273" t="str">
            <v>1808628</v>
          </cell>
          <cell r="B273" t="str">
            <v>济州岛倍喜酒店</v>
          </cell>
          <cell r="C273" t="str">
            <v>505151884</v>
          </cell>
          <cell r="D273" t="str">
            <v>20023241</v>
          </cell>
          <cell r="E273" t="str">
            <v/>
          </cell>
          <cell r="F273" t="str">
            <v>8164.21</v>
          </cell>
          <cell r="G273" t="str">
            <v>RMB</v>
          </cell>
          <cell r="H273" t="str">
            <v>1</v>
          </cell>
          <cell r="I273" t="str">
            <v>1150.44</v>
          </cell>
        </row>
        <row r="274">
          <cell r="A274" t="str">
            <v>1830740</v>
          </cell>
          <cell r="B274" t="str">
            <v>格拉斯哥丽笙酒店</v>
          </cell>
          <cell r="C274" t="str">
            <v>517313712</v>
          </cell>
          <cell r="D274" t="str">
            <v>W08K8H6</v>
          </cell>
          <cell r="E274" t="str">
            <v/>
          </cell>
          <cell r="F274" t="str">
            <v>639.67</v>
          </cell>
          <cell r="G274" t="str">
            <v>RMB</v>
          </cell>
          <cell r="H274" t="str">
            <v>1</v>
          </cell>
          <cell r="I274" t="str">
            <v>90.92</v>
          </cell>
        </row>
        <row r="275">
          <cell r="A275" t="str">
            <v>1830384</v>
          </cell>
          <cell r="B275" t="str">
            <v>格拉斯哥丽笙酒店</v>
          </cell>
          <cell r="C275" t="str">
            <v>517165604</v>
          </cell>
          <cell r="D275" t="str">
            <v>W06FLD3</v>
          </cell>
          <cell r="E275" t="str">
            <v/>
          </cell>
          <cell r="F275" t="str">
            <v>613.07</v>
          </cell>
          <cell r="G275" t="str">
            <v>RMB</v>
          </cell>
          <cell r="H275" t="str">
            <v>1</v>
          </cell>
          <cell r="I275" t="str">
            <v>86.56</v>
          </cell>
        </row>
        <row r="276">
          <cell r="A276" t="str">
            <v>1837650</v>
          </cell>
          <cell r="B276" t="str">
            <v>凯恩斯皇家棕榈酒店</v>
          </cell>
          <cell r="C276" t="str">
            <v>521143808</v>
          </cell>
          <cell r="D276" t="str">
            <v>521143808</v>
          </cell>
          <cell r="E276" t="str">
            <v/>
          </cell>
          <cell r="F276" t="str">
            <v>385.63</v>
          </cell>
          <cell r="G276" t="str">
            <v>RMB</v>
          </cell>
          <cell r="H276" t="str">
            <v>1</v>
          </cell>
          <cell r="I276" t="str">
            <v>54.97</v>
          </cell>
        </row>
        <row r="277">
          <cell r="A277" t="str">
            <v>1834006</v>
          </cell>
          <cell r="B277" t="str">
            <v>凯恩斯皇家棕榈酒店</v>
          </cell>
          <cell r="C277" t="str">
            <v>518776840</v>
          </cell>
          <cell r="D277" t="str">
            <v>518776840</v>
          </cell>
          <cell r="E277" t="str">
            <v/>
          </cell>
          <cell r="F277" t="str">
            <v>886.34</v>
          </cell>
          <cell r="G277" t="str">
            <v>RMB</v>
          </cell>
          <cell r="H277" t="str">
            <v>1</v>
          </cell>
          <cell r="I277" t="str">
            <v>126.36</v>
          </cell>
        </row>
        <row r="278">
          <cell r="A278" t="str">
            <v>1834171</v>
          </cell>
          <cell r="B278" t="str">
            <v>黄金海岸星亿酒店</v>
          </cell>
          <cell r="C278" t="str">
            <v>518856864</v>
          </cell>
          <cell r="D278" t="str">
            <v>518856864</v>
          </cell>
          <cell r="E278" t="str">
            <v/>
          </cell>
          <cell r="F278" t="str">
            <v>813.81</v>
          </cell>
          <cell r="G278" t="str">
            <v>RMB</v>
          </cell>
          <cell r="H278" t="str">
            <v>1</v>
          </cell>
          <cell r="I278" t="str">
            <v>116.02</v>
          </cell>
        </row>
        <row r="279">
          <cell r="A279" t="str">
            <v>1836584</v>
          </cell>
          <cell r="B279" t="str">
            <v>阿布扎比海滨大道酒店</v>
          </cell>
          <cell r="C279" t="str">
            <v>520477540</v>
          </cell>
          <cell r="D279" t="str">
            <v/>
          </cell>
          <cell r="E279" t="str">
            <v/>
          </cell>
          <cell r="F279" t="str">
            <v>276.97</v>
          </cell>
          <cell r="G279" t="str">
            <v>RMB</v>
          </cell>
          <cell r="H279" t="str">
            <v>1</v>
          </cell>
          <cell r="I279" t="str">
            <v>39.52</v>
          </cell>
        </row>
        <row r="280">
          <cell r="A280" t="str">
            <v>1839277</v>
          </cell>
          <cell r="B280" t="str">
            <v>阿布扎比海滨大道酒店</v>
          </cell>
          <cell r="C280" t="str">
            <v>522213204</v>
          </cell>
          <cell r="D280" t="str">
            <v/>
          </cell>
          <cell r="E280" t="str">
            <v/>
          </cell>
          <cell r="F280" t="str">
            <v>277.82</v>
          </cell>
          <cell r="G280" t="str">
            <v>RMB</v>
          </cell>
          <cell r="H280" t="str">
            <v>1</v>
          </cell>
          <cell r="I280" t="str">
            <v>39.5</v>
          </cell>
        </row>
        <row r="281">
          <cell r="A281" t="str">
            <v>1840035</v>
          </cell>
          <cell r="B281" t="str">
            <v>阿布扎比海滨大道酒店</v>
          </cell>
          <cell r="C281" t="str">
            <v>522668532</v>
          </cell>
          <cell r="D281" t="str">
            <v/>
          </cell>
          <cell r="E281" t="str">
            <v/>
          </cell>
          <cell r="F281" t="str">
            <v>277.15</v>
          </cell>
          <cell r="G281" t="str">
            <v>RMB</v>
          </cell>
          <cell r="H281" t="str">
            <v>1</v>
          </cell>
          <cell r="I281" t="str">
            <v>39.5</v>
          </cell>
        </row>
        <row r="282">
          <cell r="A282" t="str">
            <v>1836479</v>
          </cell>
          <cell r="B282" t="str">
            <v>阿布扎比海滨大道酒店</v>
          </cell>
          <cell r="C282" t="str">
            <v>520410224</v>
          </cell>
          <cell r="D282" t="str">
            <v/>
          </cell>
          <cell r="E282" t="str">
            <v/>
          </cell>
          <cell r="F282" t="str">
            <v>276.97</v>
          </cell>
          <cell r="G282" t="str">
            <v>RMB</v>
          </cell>
          <cell r="H282" t="str">
            <v>1</v>
          </cell>
          <cell r="I282" t="str">
            <v>39.52</v>
          </cell>
        </row>
        <row r="283">
          <cell r="A283" t="str">
            <v>1838051</v>
          </cell>
          <cell r="B283" t="str">
            <v>伍伦贡萨日酒店</v>
          </cell>
          <cell r="C283" t="str">
            <v>521394944</v>
          </cell>
          <cell r="D283" t="str">
            <v>3214SC027104</v>
          </cell>
          <cell r="E283" t="str">
            <v/>
          </cell>
          <cell r="F283" t="str">
            <v>782.15</v>
          </cell>
          <cell r="G283" t="str">
            <v>RMB</v>
          </cell>
          <cell r="H283" t="str">
            <v>1</v>
          </cell>
          <cell r="I283" t="str">
            <v>111.41</v>
          </cell>
        </row>
        <row r="284">
          <cell r="A284" t="str">
            <v>1833322</v>
          </cell>
          <cell r="B284" t="str">
            <v>伍伦贡萨日酒店</v>
          </cell>
          <cell r="C284" t="str">
            <v>518497132</v>
          </cell>
          <cell r="D284" t="str">
            <v>3214SC025933</v>
          </cell>
          <cell r="E284" t="str">
            <v/>
          </cell>
          <cell r="F284" t="str">
            <v>1087.46</v>
          </cell>
          <cell r="G284" t="str">
            <v>RMB</v>
          </cell>
          <cell r="H284" t="str">
            <v>1</v>
          </cell>
          <cell r="I284" t="str">
            <v>155.01</v>
          </cell>
        </row>
        <row r="285">
          <cell r="A285" t="str">
            <v>1836363</v>
          </cell>
          <cell r="B285" t="str">
            <v>福禄华酒店</v>
          </cell>
          <cell r="C285" t="str">
            <v>520315640</v>
          </cell>
          <cell r="D285" t="str">
            <v>78911SC015168</v>
          </cell>
          <cell r="E285" t="str">
            <v/>
          </cell>
          <cell r="F285" t="str">
            <v>289.17</v>
          </cell>
          <cell r="G285" t="str">
            <v>RMB</v>
          </cell>
          <cell r="H285" t="str">
            <v>1</v>
          </cell>
          <cell r="I285" t="str">
            <v>41.26</v>
          </cell>
        </row>
        <row r="286">
          <cell r="A286" t="str">
            <v>1835268</v>
          </cell>
          <cell r="B286" t="str">
            <v>大理实力希尔顿酒店</v>
          </cell>
          <cell r="C286" t="str">
            <v>519501280</v>
          </cell>
          <cell r="D286" t="str">
            <v>3100274592</v>
          </cell>
          <cell r="E286" t="str">
            <v/>
          </cell>
          <cell r="F286" t="str">
            <v>1774.55</v>
          </cell>
          <cell r="G286" t="str">
            <v>RMB</v>
          </cell>
          <cell r="H286" t="str">
            <v>1</v>
          </cell>
          <cell r="I286" t="str">
            <v>253.24</v>
          </cell>
        </row>
        <row r="287">
          <cell r="A287" t="str">
            <v>1838903</v>
          </cell>
          <cell r="B287" t="str">
            <v>广州礼顿酒店</v>
          </cell>
          <cell r="C287" t="str">
            <v>521966960</v>
          </cell>
          <cell r="D287" t="str">
            <v>415875</v>
          </cell>
          <cell r="E287" t="str">
            <v/>
          </cell>
          <cell r="F287" t="str">
            <v>495.86</v>
          </cell>
          <cell r="G287" t="str">
            <v>RMB</v>
          </cell>
          <cell r="H287" t="str">
            <v>1</v>
          </cell>
          <cell r="I287" t="str">
            <v>70.5</v>
          </cell>
        </row>
        <row r="288">
          <cell r="A288" t="str">
            <v>1836749</v>
          </cell>
          <cell r="B288" t="str">
            <v>广州富力空港假日酒店</v>
          </cell>
          <cell r="C288" t="str">
            <v>520598308</v>
          </cell>
          <cell r="D288" t="str">
            <v>29404930</v>
          </cell>
          <cell r="E288" t="str">
            <v/>
          </cell>
          <cell r="F288" t="str">
            <v>413.48</v>
          </cell>
          <cell r="G288" t="str">
            <v>RMB</v>
          </cell>
          <cell r="H288" t="str">
            <v>1</v>
          </cell>
          <cell r="I288" t="str">
            <v>59.07</v>
          </cell>
        </row>
        <row r="289">
          <cell r="A289" t="str">
            <v>1840024</v>
          </cell>
          <cell r="B289" t="str">
            <v>珠海粤海酒店</v>
          </cell>
          <cell r="C289" t="str">
            <v>522663668</v>
          </cell>
          <cell r="D289" t="str">
            <v>bsgl5geaottajmst15ag</v>
          </cell>
          <cell r="E289" t="str">
            <v/>
          </cell>
          <cell r="F289" t="str">
            <v>282.55</v>
          </cell>
          <cell r="G289" t="str">
            <v>RMB</v>
          </cell>
          <cell r="H289" t="str">
            <v>1</v>
          </cell>
          <cell r="I289" t="str">
            <v>40.27</v>
          </cell>
        </row>
        <row r="290">
          <cell r="A290" t="str">
            <v>1838868</v>
          </cell>
          <cell r="B290" t="str">
            <v>珠海粤海酒店</v>
          </cell>
          <cell r="C290" t="str">
            <v>521930840</v>
          </cell>
          <cell r="D290" t="str">
            <v/>
          </cell>
          <cell r="E290" t="str">
            <v/>
          </cell>
          <cell r="F290" t="str">
            <v>259.61</v>
          </cell>
          <cell r="G290" t="str">
            <v>RMB</v>
          </cell>
          <cell r="H290" t="str">
            <v>1</v>
          </cell>
          <cell r="I290" t="str">
            <v>36.91</v>
          </cell>
        </row>
        <row r="291">
          <cell r="A291" t="str">
            <v>1834051</v>
          </cell>
          <cell r="B291" t="str">
            <v>广州卡丽皇家金煦酒店</v>
          </cell>
          <cell r="C291" t="str">
            <v>518798788</v>
          </cell>
          <cell r="D291" t="str">
            <v>105103</v>
          </cell>
          <cell r="E291" t="str">
            <v/>
          </cell>
          <cell r="F291" t="str">
            <v>430.4</v>
          </cell>
          <cell r="G291" t="str">
            <v>RMB</v>
          </cell>
          <cell r="H291" t="str">
            <v>1</v>
          </cell>
          <cell r="I291" t="str">
            <v>61.36</v>
          </cell>
        </row>
        <row r="292">
          <cell r="A292" t="str">
            <v>1839992</v>
          </cell>
          <cell r="B292" t="str">
            <v>上海美丽园大酒店</v>
          </cell>
          <cell r="C292" t="str">
            <v>522648316</v>
          </cell>
          <cell r="D292" t="str">
            <v>2007290051</v>
          </cell>
          <cell r="E292" t="str">
            <v/>
          </cell>
          <cell r="F292" t="str">
            <v>349.7</v>
          </cell>
          <cell r="G292" t="str">
            <v>RMB</v>
          </cell>
          <cell r="H292" t="str">
            <v>1</v>
          </cell>
          <cell r="I292" t="str">
            <v>49.84</v>
          </cell>
        </row>
        <row r="293">
          <cell r="A293" t="str">
            <v>1840373</v>
          </cell>
          <cell r="B293" t="str">
            <v>深圳威尼斯睿途酒店</v>
          </cell>
          <cell r="C293" t="str">
            <v>522822068</v>
          </cell>
          <cell r="D293" t="str">
            <v>28084316</v>
          </cell>
          <cell r="E293" t="str">
            <v/>
          </cell>
          <cell r="F293" t="str">
            <v>744.54</v>
          </cell>
          <cell r="G293" t="str">
            <v>RMB</v>
          </cell>
          <cell r="H293" t="str">
            <v>1</v>
          </cell>
          <cell r="I293" t="str">
            <v>106.09</v>
          </cell>
        </row>
        <row r="294">
          <cell r="A294" t="str">
            <v>1837376</v>
          </cell>
          <cell r="B294" t="str">
            <v>深圳威尼斯睿途酒店</v>
          </cell>
          <cell r="C294" t="str">
            <v>520968912</v>
          </cell>
          <cell r="D294" t="str">
            <v>28082324</v>
          </cell>
          <cell r="E294" t="str">
            <v/>
          </cell>
          <cell r="F294" t="str">
            <v>783.22</v>
          </cell>
          <cell r="G294" t="str">
            <v>RMB</v>
          </cell>
          <cell r="H294" t="str">
            <v>1</v>
          </cell>
          <cell r="I294" t="str">
            <v>111.93</v>
          </cell>
        </row>
        <row r="295">
          <cell r="A295" t="str">
            <v>1838867</v>
          </cell>
          <cell r="B295" t="str">
            <v>深圳威尼斯睿途酒店</v>
          </cell>
          <cell r="C295" t="str">
            <v>521930280</v>
          </cell>
          <cell r="D295" t="str">
            <v>28083357</v>
          </cell>
          <cell r="E295" t="str">
            <v/>
          </cell>
          <cell r="F295" t="str">
            <v>828.26</v>
          </cell>
          <cell r="G295" t="str">
            <v>RMB</v>
          </cell>
          <cell r="H295" t="str">
            <v>1</v>
          </cell>
          <cell r="I295" t="str">
            <v>117.76</v>
          </cell>
        </row>
        <row r="296">
          <cell r="A296" t="str">
            <v>1836952</v>
          </cell>
          <cell r="B296" t="str">
            <v>深圳威尼斯睿途酒店</v>
          </cell>
          <cell r="C296" t="str">
            <v>520703656</v>
          </cell>
          <cell r="D296" t="str">
            <v>28081972</v>
          </cell>
          <cell r="E296" t="str">
            <v/>
          </cell>
          <cell r="F296" t="str">
            <v>783.22</v>
          </cell>
          <cell r="G296" t="str">
            <v>RMB</v>
          </cell>
          <cell r="H296" t="str">
            <v>1</v>
          </cell>
          <cell r="I296" t="str">
            <v>111.89</v>
          </cell>
        </row>
        <row r="297">
          <cell r="A297" t="str">
            <v>1838332</v>
          </cell>
          <cell r="B297" t="str">
            <v>广州鸿德国际酒店</v>
          </cell>
          <cell r="C297" t="str">
            <v>521539856</v>
          </cell>
          <cell r="D297" t="str">
            <v>298465</v>
          </cell>
          <cell r="E297" t="str">
            <v/>
          </cell>
          <cell r="F297" t="str">
            <v>669.83</v>
          </cell>
          <cell r="G297" t="str">
            <v>RMB</v>
          </cell>
          <cell r="H297" t="str">
            <v>1</v>
          </cell>
          <cell r="I297" t="str">
            <v>95.41</v>
          </cell>
        </row>
        <row r="298">
          <cell r="A298" t="str">
            <v>1838330</v>
          </cell>
          <cell r="B298" t="str">
            <v>广州鸿德国际酒店</v>
          </cell>
          <cell r="C298" t="str">
            <v>521539568</v>
          </cell>
          <cell r="D298" t="str">
            <v>298465</v>
          </cell>
          <cell r="E298" t="str">
            <v/>
          </cell>
          <cell r="F298" t="str">
            <v>669.83</v>
          </cell>
          <cell r="G298" t="str">
            <v>RMB</v>
          </cell>
          <cell r="H298" t="str">
            <v>1</v>
          </cell>
          <cell r="I298" t="str">
            <v>95.41</v>
          </cell>
        </row>
        <row r="299">
          <cell r="A299" t="str">
            <v>1837820</v>
          </cell>
          <cell r="B299" t="str">
            <v>北京千禧大酒店</v>
          </cell>
          <cell r="C299" t="str">
            <v>521232168</v>
          </cell>
          <cell r="D299" t="str">
            <v>521232168</v>
          </cell>
          <cell r="E299" t="str">
            <v/>
          </cell>
          <cell r="F299" t="str">
            <v>917.88</v>
          </cell>
          <cell r="G299" t="str">
            <v>RMB</v>
          </cell>
          <cell r="H299" t="str">
            <v>1</v>
          </cell>
          <cell r="I299" t="str">
            <v>130.84</v>
          </cell>
        </row>
        <row r="300">
          <cell r="A300" t="str">
            <v>1836539</v>
          </cell>
          <cell r="B300" t="str">
            <v>北京千禧大酒店</v>
          </cell>
          <cell r="C300" t="str">
            <v>520446872</v>
          </cell>
          <cell r="D300" t="str">
            <v>520446872</v>
          </cell>
          <cell r="E300" t="str">
            <v/>
          </cell>
          <cell r="F300" t="str">
            <v>2746.31</v>
          </cell>
          <cell r="G300" t="str">
            <v>RMB</v>
          </cell>
          <cell r="H300" t="str">
            <v>1</v>
          </cell>
          <cell r="I300" t="str">
            <v>391.86</v>
          </cell>
        </row>
        <row r="301">
          <cell r="A301" t="str">
            <v>1836441</v>
          </cell>
          <cell r="B301" t="str">
            <v>上海凯宾斯基大酒店</v>
          </cell>
          <cell r="C301" t="str">
            <v>520374404</v>
          </cell>
          <cell r="D301" t="str">
            <v>66978178</v>
          </cell>
          <cell r="E301" t="str">
            <v/>
          </cell>
          <cell r="F301" t="str">
            <v>2829</v>
          </cell>
          <cell r="G301" t="str">
            <v>RMB</v>
          </cell>
          <cell r="H301" t="str">
            <v>1</v>
          </cell>
          <cell r="I301" t="str">
            <v>403.77</v>
          </cell>
        </row>
        <row r="302">
          <cell r="A302" t="str">
            <v>1835804</v>
          </cell>
          <cell r="B302" t="str">
            <v>上海凯宾斯基大酒店</v>
          </cell>
          <cell r="C302" t="str">
            <v>519874360</v>
          </cell>
          <cell r="D302" t="str">
            <v>66977241</v>
          </cell>
          <cell r="E302" t="str">
            <v/>
          </cell>
          <cell r="F302" t="str">
            <v>2071</v>
          </cell>
          <cell r="G302" t="str">
            <v>RMB</v>
          </cell>
          <cell r="H302" t="str">
            <v>1</v>
          </cell>
          <cell r="I302" t="str">
            <v>295.58</v>
          </cell>
        </row>
        <row r="303">
          <cell r="A303" t="str">
            <v>1833360</v>
          </cell>
          <cell r="B303" t="str">
            <v>上海凯宾斯基大酒店</v>
          </cell>
          <cell r="C303" t="str">
            <v>518513124</v>
          </cell>
          <cell r="D303" t="str">
            <v>66973887</v>
          </cell>
          <cell r="E303" t="str">
            <v/>
          </cell>
          <cell r="F303" t="str">
            <v>1869.04</v>
          </cell>
          <cell r="G303" t="str">
            <v>RMB</v>
          </cell>
          <cell r="H303" t="str">
            <v>1</v>
          </cell>
          <cell r="I303" t="str">
            <v>266.42</v>
          </cell>
        </row>
        <row r="304">
          <cell r="A304" t="str">
            <v>1835141</v>
          </cell>
          <cell r="B304" t="str">
            <v>曼谷城市套房酒店</v>
          </cell>
          <cell r="C304" t="str">
            <v>519407384</v>
          </cell>
          <cell r="D304" t="str">
            <v>519407384</v>
          </cell>
          <cell r="E304" t="str">
            <v/>
          </cell>
          <cell r="F304" t="str">
            <v>131.47</v>
          </cell>
          <cell r="G304" t="str">
            <v>RMB</v>
          </cell>
          <cell r="H304" t="str">
            <v>1</v>
          </cell>
          <cell r="I304" t="str">
            <v>18.77</v>
          </cell>
        </row>
        <row r="305">
          <cell r="A305" t="str">
            <v>1835763</v>
          </cell>
          <cell r="B305" t="str">
            <v>曼谷嗨酒店</v>
          </cell>
          <cell r="C305" t="str">
            <v>519855004</v>
          </cell>
          <cell r="D305" t="str">
            <v>519855004</v>
          </cell>
          <cell r="E305" t="str">
            <v/>
          </cell>
          <cell r="F305" t="str">
            <v>191.96</v>
          </cell>
          <cell r="G305" t="str">
            <v>RMB</v>
          </cell>
          <cell r="H305" t="str">
            <v>1</v>
          </cell>
          <cell r="I305" t="str">
            <v>27.39</v>
          </cell>
        </row>
        <row r="306">
          <cell r="A306" t="str">
            <v>1833678</v>
          </cell>
          <cell r="B306" t="str">
            <v>曼谷UMA公寓</v>
          </cell>
          <cell r="C306" t="str">
            <v>518638020</v>
          </cell>
          <cell r="D306" t="str">
            <v>518638020</v>
          </cell>
          <cell r="E306" t="str">
            <v/>
          </cell>
          <cell r="F306" t="str">
            <v>335.76</v>
          </cell>
          <cell r="G306" t="str">
            <v>RMB</v>
          </cell>
          <cell r="H306" t="str">
            <v>1</v>
          </cell>
          <cell r="I306" t="str">
            <v>47.86</v>
          </cell>
        </row>
        <row r="307">
          <cell r="A307" t="str">
            <v>1834944</v>
          </cell>
          <cell r="B307" t="str">
            <v>仰光苏莱香格里拉酒店</v>
          </cell>
          <cell r="C307" t="str">
            <v>519281376</v>
          </cell>
          <cell r="D307" t="str">
            <v>31639808</v>
          </cell>
          <cell r="E307" t="str">
            <v/>
          </cell>
          <cell r="F307" t="str">
            <v>1409.71</v>
          </cell>
          <cell r="G307" t="str">
            <v>RMB</v>
          </cell>
          <cell r="H307" t="str">
            <v>1</v>
          </cell>
          <cell r="I307" t="str">
            <v>201.26</v>
          </cell>
        </row>
        <row r="308">
          <cell r="A308" t="str">
            <v>1838472</v>
          </cell>
          <cell r="B308" t="str">
            <v>芭堤雅八月酒店</v>
          </cell>
          <cell r="C308" t="str">
            <v>521644884</v>
          </cell>
          <cell r="D308" t="str">
            <v>521644884</v>
          </cell>
          <cell r="E308" t="str">
            <v/>
          </cell>
          <cell r="F308" t="str">
            <v>190.82</v>
          </cell>
          <cell r="G308" t="str">
            <v>RMB</v>
          </cell>
          <cell r="H308" t="str">
            <v>1</v>
          </cell>
          <cell r="I308" t="str">
            <v>27.13</v>
          </cell>
        </row>
        <row r="309">
          <cell r="A309" t="str">
            <v>1832123</v>
          </cell>
          <cell r="B309" t="str">
            <v>清迈查那广场酒店</v>
          </cell>
          <cell r="C309" t="str">
            <v>517928048</v>
          </cell>
          <cell r="D309" t="str">
            <v>40700</v>
          </cell>
          <cell r="E309" t="str">
            <v/>
          </cell>
          <cell r="F309" t="str">
            <v>190.66</v>
          </cell>
          <cell r="G309" t="str">
            <v>RMB</v>
          </cell>
          <cell r="H309" t="str">
            <v>1</v>
          </cell>
          <cell r="I309" t="str">
            <v>27.2</v>
          </cell>
        </row>
        <row r="310">
          <cell r="A310" t="str">
            <v>1836518</v>
          </cell>
          <cell r="B310" t="str">
            <v>槟城彩虹天堂海滩度假村酒店</v>
          </cell>
          <cell r="C310" t="str">
            <v>520435608</v>
          </cell>
          <cell r="D310" t="str">
            <v>520435608</v>
          </cell>
          <cell r="E310" t="str">
            <v/>
          </cell>
          <cell r="F310" t="str">
            <v>196.38</v>
          </cell>
          <cell r="G310" t="str">
            <v>RMB</v>
          </cell>
          <cell r="H310" t="str">
            <v>1</v>
          </cell>
          <cell r="I310" t="str">
            <v>28.02</v>
          </cell>
        </row>
        <row r="311">
          <cell r="A311" t="str">
            <v>1834621</v>
          </cell>
          <cell r="B311" t="str">
            <v>济州岛海洋套房酒店</v>
          </cell>
          <cell r="C311" t="str">
            <v>519059044</v>
          </cell>
          <cell r="D311" t="str">
            <v/>
          </cell>
          <cell r="E311" t="str">
            <v/>
          </cell>
          <cell r="F311" t="str">
            <v>829.99</v>
          </cell>
          <cell r="G311" t="str">
            <v>RMB</v>
          </cell>
          <cell r="H311" t="str">
            <v>1</v>
          </cell>
          <cell r="I311" t="str">
            <v>118.14</v>
          </cell>
        </row>
        <row r="312">
          <cell r="A312" t="str">
            <v>1834316</v>
          </cell>
          <cell r="B312" t="str">
            <v>济州岛海洋套房酒店</v>
          </cell>
          <cell r="C312" t="str">
            <v>518918696</v>
          </cell>
          <cell r="D312" t="str">
            <v>518918696</v>
          </cell>
          <cell r="E312" t="str">
            <v/>
          </cell>
          <cell r="F312" t="str">
            <v>407.12</v>
          </cell>
          <cell r="G312" t="str">
            <v>RMB</v>
          </cell>
          <cell r="H312" t="str">
            <v>1</v>
          </cell>
          <cell r="I312" t="str">
            <v>58.04</v>
          </cell>
        </row>
        <row r="313">
          <cell r="A313" t="str">
            <v>1833890</v>
          </cell>
          <cell r="B313" t="str">
            <v>岘港莫纳科酒店</v>
          </cell>
          <cell r="C313" t="str">
            <v>518732468</v>
          </cell>
          <cell r="D313" t="str">
            <v>518732468</v>
          </cell>
          <cell r="E313" t="str">
            <v/>
          </cell>
          <cell r="F313" t="str">
            <v>280.23</v>
          </cell>
          <cell r="G313" t="str">
            <v>RMB</v>
          </cell>
          <cell r="H313" t="str">
            <v>1</v>
          </cell>
          <cell r="I313" t="str">
            <v>39.95</v>
          </cell>
        </row>
        <row r="314">
          <cell r="A314" t="str">
            <v>1836079</v>
          </cell>
          <cell r="B314" t="str">
            <v>哈鲁酒店</v>
          </cell>
          <cell r="C314" t="str">
            <v>520087108</v>
          </cell>
          <cell r="D314" t="str">
            <v>Acknowledged</v>
          </cell>
          <cell r="E314" t="str">
            <v/>
          </cell>
          <cell r="F314" t="str">
            <v>174.58</v>
          </cell>
          <cell r="G314" t="str">
            <v>RMB</v>
          </cell>
          <cell r="H314" t="str">
            <v>1</v>
          </cell>
          <cell r="I314" t="str">
            <v>24.91</v>
          </cell>
        </row>
        <row r="315">
          <cell r="A315" t="str">
            <v>1840097</v>
          </cell>
          <cell r="B315" t="str">
            <v>哈鲁酒店</v>
          </cell>
          <cell r="C315" t="str">
            <v>522701556</v>
          </cell>
          <cell r="D315" t="str">
            <v>Acknowledged</v>
          </cell>
          <cell r="E315" t="str">
            <v/>
          </cell>
          <cell r="F315" t="str">
            <v>183.41</v>
          </cell>
          <cell r="G315" t="str">
            <v>RMB</v>
          </cell>
          <cell r="H315" t="str">
            <v>1</v>
          </cell>
          <cell r="I315" t="str">
            <v>26.14</v>
          </cell>
        </row>
        <row r="316">
          <cell r="A316" t="str">
            <v>1839940</v>
          </cell>
          <cell r="B316" t="str">
            <v>首尔清凉里设计师酒店</v>
          </cell>
          <cell r="C316" t="str">
            <v>522630100</v>
          </cell>
          <cell r="D316" t="str">
            <v/>
          </cell>
          <cell r="E316" t="str">
            <v/>
          </cell>
          <cell r="F316" t="str">
            <v>331.67</v>
          </cell>
          <cell r="G316" t="str">
            <v>RMB</v>
          </cell>
          <cell r="H316" t="str">
            <v>1</v>
          </cell>
          <cell r="I316" t="str">
            <v>47.27</v>
          </cell>
        </row>
        <row r="317">
          <cell r="A317" t="str">
            <v>1836585</v>
          </cell>
          <cell r="B317" t="str">
            <v>口哨云雀酒店</v>
          </cell>
          <cell r="C317" t="str">
            <v>520477628</v>
          </cell>
          <cell r="D317" t="str">
            <v>435-476137</v>
          </cell>
          <cell r="E317" t="str">
            <v/>
          </cell>
          <cell r="F317" t="str">
            <v>575.6</v>
          </cell>
          <cell r="G317" t="str">
            <v>RMB</v>
          </cell>
          <cell r="H317" t="str">
            <v>1</v>
          </cell>
          <cell r="I317" t="str">
            <v>82.13</v>
          </cell>
        </row>
        <row r="318">
          <cell r="A318" t="str">
            <v>1839190</v>
          </cell>
          <cell r="B318" t="str">
            <v>千岁永安国际酒店</v>
          </cell>
          <cell r="C318" t="str">
            <v>522149684</v>
          </cell>
          <cell r="D318" t="str">
            <v>522149684</v>
          </cell>
          <cell r="E318" t="str">
            <v/>
          </cell>
          <cell r="F318" t="str">
            <v>407.73</v>
          </cell>
          <cell r="G318" t="str">
            <v>RMB</v>
          </cell>
          <cell r="H318" t="str">
            <v>1</v>
          </cell>
          <cell r="I318" t="str">
            <v>57.97</v>
          </cell>
        </row>
        <row r="319">
          <cell r="A319" t="str">
            <v>1840401</v>
          </cell>
          <cell r="B319" t="str">
            <v>新山临海成功大酒店</v>
          </cell>
          <cell r="C319" t="str">
            <v>522834328</v>
          </cell>
          <cell r="D319" t="str">
            <v>522834328</v>
          </cell>
          <cell r="E319" t="str">
            <v/>
          </cell>
          <cell r="F319" t="str">
            <v>152.43</v>
          </cell>
          <cell r="G319" t="str">
            <v>RMB</v>
          </cell>
          <cell r="H319" t="str">
            <v>1</v>
          </cell>
          <cell r="I319" t="str">
            <v>21.72</v>
          </cell>
        </row>
        <row r="320">
          <cell r="A320" t="str">
            <v>1837789</v>
          </cell>
          <cell r="B320" t="str">
            <v>布城帝盛酒店</v>
          </cell>
          <cell r="C320" t="str">
            <v>521217860</v>
          </cell>
          <cell r="D320" t="str">
            <v>521217860</v>
          </cell>
          <cell r="E320" t="str">
            <v/>
          </cell>
          <cell r="F320" t="str">
            <v>202.32</v>
          </cell>
          <cell r="G320" t="str">
            <v>RMB</v>
          </cell>
          <cell r="H320" t="str">
            <v>1</v>
          </cell>
          <cell r="I320" t="str">
            <v>28.84</v>
          </cell>
        </row>
        <row r="321">
          <cell r="A321" t="str">
            <v>1837002</v>
          </cell>
          <cell r="B321" t="str">
            <v>蓝山费尔蒙特度假村 - 索菲特美憬阁</v>
          </cell>
          <cell r="C321" t="str">
            <v>520739624</v>
          </cell>
          <cell r="D321" t="str">
            <v>2007220552</v>
          </cell>
          <cell r="E321" t="str">
            <v/>
          </cell>
          <cell r="F321" t="str">
            <v>1031.37</v>
          </cell>
          <cell r="G321" t="str">
            <v>RMB</v>
          </cell>
          <cell r="H321" t="str">
            <v>1</v>
          </cell>
          <cell r="I321" t="str">
            <v>147.34</v>
          </cell>
        </row>
        <row r="322">
          <cell r="A322" t="str">
            <v>1833625</v>
          </cell>
          <cell r="B322" t="str">
            <v>17 和 40 号州际公路舒适酒店</v>
          </cell>
          <cell r="C322" t="str">
            <v>518625524</v>
          </cell>
          <cell r="D322" t="str">
            <v>59069243</v>
          </cell>
          <cell r="E322" t="str">
            <v/>
          </cell>
          <cell r="F322" t="str">
            <v>1040.03</v>
          </cell>
          <cell r="G322" t="str">
            <v>RMB</v>
          </cell>
          <cell r="H322" t="str">
            <v>1</v>
          </cell>
          <cell r="I322" t="str">
            <v>148.25</v>
          </cell>
        </row>
        <row r="323">
          <cell r="A323" t="str">
            <v>1834521</v>
          </cell>
          <cell r="B323" t="str">
            <v>芝加哥常春藤精品酒店</v>
          </cell>
          <cell r="C323" t="str">
            <v>519009344</v>
          </cell>
          <cell r="D323" t="str">
            <v>3QVL4T6JY</v>
          </cell>
          <cell r="E323" t="str">
            <v/>
          </cell>
          <cell r="F323" t="str">
            <v>983.43</v>
          </cell>
          <cell r="G323" t="str">
            <v>RMB</v>
          </cell>
          <cell r="H323" t="str">
            <v>1</v>
          </cell>
          <cell r="I323" t="str">
            <v>139.98</v>
          </cell>
        </row>
        <row r="324">
          <cell r="A324" t="str">
            <v>1833379</v>
          </cell>
          <cell r="B324" t="str">
            <v>欧申赛德华美达酒店</v>
          </cell>
          <cell r="C324" t="str">
            <v>518519952</v>
          </cell>
          <cell r="D324" t="str">
            <v>80572EC077846</v>
          </cell>
          <cell r="E324" t="str">
            <v/>
          </cell>
          <cell r="F324" t="str">
            <v>1073.64</v>
          </cell>
          <cell r="G324" t="str">
            <v>RMB</v>
          </cell>
          <cell r="H324" t="str">
            <v>1</v>
          </cell>
          <cell r="I324" t="str">
            <v>153.04</v>
          </cell>
        </row>
        <row r="325">
          <cell r="A325" t="str">
            <v>1833564</v>
          </cell>
          <cell r="B325" t="str">
            <v>大西洋海滩贝斯特韦斯特度假村酒店</v>
          </cell>
          <cell r="C325" t="str">
            <v>518593180</v>
          </cell>
          <cell r="D325" t="str">
            <v>125399287</v>
          </cell>
          <cell r="E325" t="str">
            <v/>
          </cell>
          <cell r="F325" t="str">
            <v>2739.65</v>
          </cell>
          <cell r="G325" t="str">
            <v>RMB</v>
          </cell>
          <cell r="H325" t="str">
            <v>1</v>
          </cell>
          <cell r="I325" t="str">
            <v>390.52</v>
          </cell>
        </row>
        <row r="326">
          <cell r="A326" t="str">
            <v>1833374</v>
          </cell>
          <cell r="B326" t="str">
            <v>大西洋海滩贝斯特韦斯特度假村酒店</v>
          </cell>
          <cell r="C326" t="str">
            <v>518519200</v>
          </cell>
          <cell r="D326" t="str">
            <v>809399184</v>
          </cell>
          <cell r="E326" t="str">
            <v/>
          </cell>
          <cell r="F326" t="str">
            <v>2323.71</v>
          </cell>
          <cell r="G326" t="str">
            <v>RMB</v>
          </cell>
          <cell r="H326" t="str">
            <v>1</v>
          </cell>
          <cell r="I326" t="str">
            <v>331.23</v>
          </cell>
        </row>
        <row r="327">
          <cell r="A327" t="str">
            <v>1832106</v>
          </cell>
          <cell r="B327" t="str">
            <v>大西洋海滩贝斯特韦斯特度假村酒店</v>
          </cell>
          <cell r="C327" t="str">
            <v>517916844</v>
          </cell>
          <cell r="D327" t="str">
            <v>972069488</v>
          </cell>
          <cell r="E327" t="str">
            <v/>
          </cell>
          <cell r="F327" t="str">
            <v>2154.55</v>
          </cell>
          <cell r="G327" t="str">
            <v>RMB</v>
          </cell>
          <cell r="H327" t="str">
            <v>1</v>
          </cell>
          <cell r="I327" t="str">
            <v>307.38</v>
          </cell>
        </row>
        <row r="328">
          <cell r="A328" t="str">
            <v>1834812</v>
          </cell>
          <cell r="B328" t="str">
            <v>华美达格林斯堡酒店</v>
          </cell>
          <cell r="C328" t="str">
            <v>519197360</v>
          </cell>
          <cell r="D328" t="str">
            <v>80858EC064079</v>
          </cell>
          <cell r="E328" t="str">
            <v/>
          </cell>
          <cell r="F328" t="str">
            <v>454.52</v>
          </cell>
          <cell r="G328" t="str">
            <v>RMB</v>
          </cell>
          <cell r="H328" t="str">
            <v>1</v>
          </cell>
          <cell r="I328" t="str">
            <v>64.89</v>
          </cell>
        </row>
        <row r="329">
          <cell r="A329" t="str">
            <v>1837206</v>
          </cell>
          <cell r="B329" t="str">
            <v>坎贝尔敦宜必思快捷酒店</v>
          </cell>
          <cell r="C329" t="str">
            <v>520879664</v>
          </cell>
          <cell r="D329" t="str">
            <v>2007230506</v>
          </cell>
          <cell r="E329" t="str">
            <v/>
          </cell>
          <cell r="F329" t="str">
            <v>432.93</v>
          </cell>
          <cell r="G329" t="str">
            <v>RMB</v>
          </cell>
          <cell r="H329" t="str">
            <v>1</v>
          </cell>
          <cell r="I329" t="str">
            <v>61.87</v>
          </cell>
        </row>
        <row r="330">
          <cell r="A330" t="str">
            <v>1835317</v>
          </cell>
          <cell r="B330" t="str">
            <v>济州岛贝斯特韦斯特酒店</v>
          </cell>
          <cell r="C330" t="str">
            <v>519531472</v>
          </cell>
          <cell r="D330" t="str">
            <v>751119484</v>
          </cell>
          <cell r="E330" t="str">
            <v/>
          </cell>
          <cell r="F330" t="str">
            <v>493.95</v>
          </cell>
          <cell r="G330" t="str">
            <v>RMB</v>
          </cell>
          <cell r="H330" t="str">
            <v>1</v>
          </cell>
          <cell r="I330" t="str">
            <v>70.49</v>
          </cell>
        </row>
        <row r="331">
          <cell r="A331" t="str">
            <v>1836107</v>
          </cell>
          <cell r="B331" t="str">
            <v>麦奎利港瑞吉斯花园酒店</v>
          </cell>
          <cell r="C331" t="str">
            <v>520108996</v>
          </cell>
          <cell r="D331" t="str">
            <v>520108996</v>
          </cell>
          <cell r="E331" t="str">
            <v/>
          </cell>
          <cell r="F331" t="str">
            <v>678.2</v>
          </cell>
          <cell r="G331" t="str">
            <v>RMB</v>
          </cell>
          <cell r="H331" t="str">
            <v>1</v>
          </cell>
          <cell r="I331" t="str">
            <v>96.77</v>
          </cell>
        </row>
        <row r="332">
          <cell r="A332" t="str">
            <v>1831599</v>
          </cell>
          <cell r="B332" t="str">
            <v>麦奎利港里吉斯帆船度假酒店</v>
          </cell>
          <cell r="C332" t="str">
            <v>517709472</v>
          </cell>
          <cell r="D332" t="str">
            <v>Acknowledged</v>
          </cell>
          <cell r="E332" t="str">
            <v/>
          </cell>
          <cell r="F332" t="str">
            <v>1184.65</v>
          </cell>
          <cell r="G332" t="str">
            <v>RMB</v>
          </cell>
          <cell r="H332" t="str">
            <v>1</v>
          </cell>
          <cell r="I332" t="str">
            <v>168.79</v>
          </cell>
        </row>
        <row r="333">
          <cell r="A333" t="str">
            <v>1834241</v>
          </cell>
          <cell r="B333" t="str">
            <v>辛辛那提荷兰广场希尔顿酒店</v>
          </cell>
          <cell r="C333" t="str">
            <v>518885972</v>
          </cell>
          <cell r="D333" t="str">
            <v>3103565959</v>
          </cell>
          <cell r="E333" t="str">
            <v/>
          </cell>
          <cell r="F333" t="str">
            <v>989.87</v>
          </cell>
          <cell r="G333" t="str">
            <v>RMB</v>
          </cell>
          <cell r="H333" t="str">
            <v>1</v>
          </cell>
          <cell r="I333" t="str">
            <v>141.12</v>
          </cell>
        </row>
        <row r="334">
          <cell r="A334" t="str">
            <v>1811471</v>
          </cell>
          <cell r="B334" t="str">
            <v>辛辛那提荷兰广场希尔顿酒店</v>
          </cell>
          <cell r="C334" t="str">
            <v>506733368</v>
          </cell>
          <cell r="D334" t="str">
            <v>3106096559</v>
          </cell>
          <cell r="E334" t="str">
            <v/>
          </cell>
          <cell r="F334" t="str">
            <v>1482.65</v>
          </cell>
          <cell r="G334" t="str">
            <v>RMB</v>
          </cell>
          <cell r="H334" t="str">
            <v>1</v>
          </cell>
          <cell r="I334" t="str">
            <v>209.16</v>
          </cell>
        </row>
        <row r="335">
          <cell r="A335" t="str">
            <v>1838347</v>
          </cell>
          <cell r="B335" t="str">
            <v>QUALITY INN CROMWELL</v>
          </cell>
          <cell r="C335" t="str">
            <v>521551200</v>
          </cell>
          <cell r="D335" t="str">
            <v>60721017</v>
          </cell>
          <cell r="E335" t="str">
            <v/>
          </cell>
          <cell r="F335" t="str">
            <v>586.42</v>
          </cell>
          <cell r="G335" t="str">
            <v>RMB</v>
          </cell>
          <cell r="H335" t="str">
            <v>1</v>
          </cell>
          <cell r="I335" t="str">
            <v>83.53</v>
          </cell>
        </row>
        <row r="336">
          <cell r="A336" t="str">
            <v>1834752</v>
          </cell>
          <cell r="B336" t="str">
            <v>首尔驿三新罗舒泰酒店</v>
          </cell>
          <cell r="C336" t="str">
            <v>519152140</v>
          </cell>
          <cell r="D336" t="str">
            <v>17933724</v>
          </cell>
          <cell r="E336" t="str">
            <v/>
          </cell>
          <cell r="F336" t="str">
            <v>517.08</v>
          </cell>
          <cell r="G336" t="str">
            <v>RMB</v>
          </cell>
          <cell r="H336" t="str">
            <v>1</v>
          </cell>
          <cell r="I336" t="str">
            <v>73.6</v>
          </cell>
        </row>
        <row r="337">
          <cell r="A337" t="str">
            <v>1831425</v>
          </cell>
          <cell r="B337" t="str">
            <v>哥伦比亚/哈比森凯悦嘉轩酒店</v>
          </cell>
          <cell r="C337" t="str">
            <v>517643832</v>
          </cell>
          <cell r="D337" t="str">
            <v>9385051</v>
          </cell>
          <cell r="E337" t="str">
            <v/>
          </cell>
          <cell r="F337" t="str">
            <v>617.84</v>
          </cell>
          <cell r="G337" t="str">
            <v>RMB</v>
          </cell>
          <cell r="H337" t="str">
            <v>1</v>
          </cell>
          <cell r="I337" t="str">
            <v>88.03</v>
          </cell>
        </row>
        <row r="338">
          <cell r="A338" t="str">
            <v>1835663</v>
          </cell>
          <cell r="B338" t="str">
            <v>西雅图机场红狮酒店</v>
          </cell>
          <cell r="C338" t="str">
            <v>519782460</v>
          </cell>
          <cell r="D338" t="str">
            <v>4RA6Q7MHG</v>
          </cell>
          <cell r="E338" t="str">
            <v/>
          </cell>
          <cell r="F338" t="str">
            <v>579.8</v>
          </cell>
          <cell r="G338" t="str">
            <v>RMB</v>
          </cell>
          <cell r="H338" t="str">
            <v>1</v>
          </cell>
          <cell r="I338" t="str">
            <v>82.73</v>
          </cell>
        </row>
        <row r="339">
          <cell r="A339" t="str">
            <v>1840403</v>
          </cell>
          <cell r="B339" t="str">
            <v>帕拉马塔内苏托酒店</v>
          </cell>
          <cell r="C339" t="str">
            <v>522835044</v>
          </cell>
          <cell r="D339" t="str">
            <v>reconfirmed</v>
          </cell>
          <cell r="E339" t="str">
            <v/>
          </cell>
          <cell r="F339" t="str">
            <v>506.21</v>
          </cell>
          <cell r="G339" t="str">
            <v>RMB</v>
          </cell>
          <cell r="H339" t="str">
            <v>1</v>
          </cell>
          <cell r="I339" t="str">
            <v>72.13</v>
          </cell>
        </row>
        <row r="340">
          <cell r="A340" t="str">
            <v>1829613</v>
          </cell>
          <cell r="B340" t="str">
            <v>纽科默斯敦欢朋酒店</v>
          </cell>
          <cell r="C340" t="str">
            <v>516728280</v>
          </cell>
          <cell r="D340" t="str">
            <v>84372038</v>
          </cell>
          <cell r="E340" t="str">
            <v/>
          </cell>
          <cell r="F340" t="str">
            <v>904.52</v>
          </cell>
          <cell r="G340" t="str">
            <v>RMB</v>
          </cell>
          <cell r="H340" t="str">
            <v>1</v>
          </cell>
          <cell r="I340" t="str">
            <v>127.71</v>
          </cell>
        </row>
        <row r="341">
          <cell r="A341" t="str">
            <v>1838052</v>
          </cell>
          <cell r="B341" t="str">
            <v>BALLY'S ATLANTIC CITY</v>
          </cell>
          <cell r="C341" t="str">
            <v>521397596</v>
          </cell>
          <cell r="D341" t="str">
            <v>521397596</v>
          </cell>
          <cell r="E341" t="str">
            <v/>
          </cell>
          <cell r="F341" t="str">
            <v>3586.35</v>
          </cell>
          <cell r="G341" t="str">
            <v>RMB</v>
          </cell>
          <cell r="H341" t="str">
            <v>1</v>
          </cell>
          <cell r="I341" t="str">
            <v>510.84</v>
          </cell>
        </row>
        <row r="342">
          <cell r="A342" t="str">
            <v>1832990</v>
          </cell>
          <cell r="B342" t="str">
            <v>凯撒大西洋城赌场度假酒店</v>
          </cell>
          <cell r="C342" t="str">
            <v>518291680</v>
          </cell>
          <cell r="D342" t="str">
            <v>518291680</v>
          </cell>
          <cell r="E342" t="str">
            <v/>
          </cell>
          <cell r="F342" t="str">
            <v>2303.58</v>
          </cell>
          <cell r="G342" t="str">
            <v>RMB</v>
          </cell>
          <cell r="H342" t="str">
            <v>1</v>
          </cell>
          <cell r="I342" t="str">
            <v>328.36</v>
          </cell>
        </row>
        <row r="343">
          <cell r="A343" t="str">
            <v>1833865</v>
          </cell>
          <cell r="B343" t="str">
            <v>纽约牙买加JFK机场戴斯酒店</v>
          </cell>
          <cell r="C343" t="str">
            <v>518722756</v>
          </cell>
          <cell r="D343" t="str">
            <v>83166EC037637</v>
          </cell>
          <cell r="E343" t="str">
            <v/>
          </cell>
          <cell r="F343" t="str">
            <v>541.86</v>
          </cell>
          <cell r="G343" t="str">
            <v>RMB</v>
          </cell>
          <cell r="H343" t="str">
            <v>1</v>
          </cell>
          <cell r="I343" t="str">
            <v>77.25</v>
          </cell>
        </row>
        <row r="344">
          <cell r="A344" t="str">
            <v>1826360</v>
          </cell>
          <cell r="B344" t="str">
            <v>布法罗机场奇克托瓦加住宿及套房酒店</v>
          </cell>
          <cell r="C344" t="str">
            <v>515035268</v>
          </cell>
          <cell r="D344" t="str">
            <v>56578647</v>
          </cell>
          <cell r="E344" t="str">
            <v/>
          </cell>
          <cell r="F344" t="str">
            <v>471.99</v>
          </cell>
          <cell r="G344" t="str">
            <v>RMB</v>
          </cell>
          <cell r="H344" t="str">
            <v>1</v>
          </cell>
          <cell r="I344" t="str">
            <v>66.51</v>
          </cell>
        </row>
        <row r="345">
          <cell r="A345" t="str">
            <v>1832984</v>
          </cell>
          <cell r="B345" t="str">
            <v>悉尼沃灵伽曼利沃旅行者酒店</v>
          </cell>
          <cell r="C345" t="str">
            <v>518288564</v>
          </cell>
          <cell r="D345" t="str">
            <v>518288564</v>
          </cell>
          <cell r="E345" t="str">
            <v/>
          </cell>
          <cell r="F345" t="str">
            <v>1737.85</v>
          </cell>
          <cell r="G345" t="str">
            <v>RMB</v>
          </cell>
          <cell r="H345" t="str">
            <v>1</v>
          </cell>
          <cell r="I345" t="str">
            <v>247.72</v>
          </cell>
        </row>
        <row r="346">
          <cell r="A346" t="str">
            <v>1839592</v>
          </cell>
          <cell r="B346" t="str">
            <v>悉尼沃灵伽曼利沃旅行者酒店</v>
          </cell>
          <cell r="C346" t="str">
            <v>522432732</v>
          </cell>
          <cell r="D346" t="str">
            <v>522432732</v>
          </cell>
          <cell r="E346" t="str">
            <v/>
          </cell>
          <cell r="F346" t="str">
            <v>479.93</v>
          </cell>
          <cell r="G346" t="str">
            <v>RMB</v>
          </cell>
          <cell r="H346" t="str">
            <v>1</v>
          </cell>
          <cell r="I346" t="str">
            <v>68.42</v>
          </cell>
        </row>
        <row r="347">
          <cell r="A347" t="str">
            <v>1834467</v>
          </cell>
          <cell r="B347" t="str">
            <v>哥打京那巴鲁婆罗州途恩酒店</v>
          </cell>
          <cell r="C347" t="str">
            <v>518987644</v>
          </cell>
          <cell r="D347" t="str">
            <v>3314SC013165</v>
          </cell>
          <cell r="E347" t="str">
            <v/>
          </cell>
          <cell r="F347" t="str">
            <v>182.73</v>
          </cell>
          <cell r="G347" t="str">
            <v>RMB</v>
          </cell>
          <cell r="H347" t="str">
            <v>1</v>
          </cell>
          <cell r="I347" t="str">
            <v>26.01</v>
          </cell>
        </row>
        <row r="348">
          <cell r="A348" t="str">
            <v>1824999</v>
          </cell>
          <cell r="B348" t="str">
            <v>槟城丽昇套房</v>
          </cell>
          <cell r="C348" t="str">
            <v>514351584</v>
          </cell>
          <cell r="D348" t="str">
            <v>514351584</v>
          </cell>
          <cell r="E348" t="str">
            <v/>
          </cell>
          <cell r="F348" t="str">
            <v>601.1</v>
          </cell>
          <cell r="G348" t="str">
            <v>RMB</v>
          </cell>
          <cell r="H348" t="str">
            <v>1</v>
          </cell>
          <cell r="I348" t="str">
            <v>84.84</v>
          </cell>
        </row>
        <row r="349">
          <cell r="A349" t="str">
            <v>1798425</v>
          </cell>
          <cell r="B349" t="str">
            <v>斯托尔可酒店 </v>
          </cell>
          <cell r="C349" t="str">
            <v>497312152</v>
          </cell>
          <cell r="D349" t="str">
            <v>497312152</v>
          </cell>
          <cell r="E349" t="str">
            <v/>
          </cell>
          <cell r="F349" t="str">
            <v>201.18</v>
          </cell>
          <cell r="G349" t="str">
            <v>RMB</v>
          </cell>
          <cell r="H349" t="str">
            <v>1</v>
          </cell>
          <cell r="I349" t="str">
            <v>28.71</v>
          </cell>
        </row>
        <row r="350">
          <cell r="A350" t="str">
            <v>1839694</v>
          </cell>
          <cell r="B350" t="str">
            <v>the b东京新桥酒店</v>
          </cell>
          <cell r="C350" t="str">
            <v>522503772</v>
          </cell>
          <cell r="D350" t="str">
            <v>198714</v>
          </cell>
          <cell r="E350" t="str">
            <v/>
          </cell>
          <cell r="F350" t="str">
            <v>284.15</v>
          </cell>
          <cell r="G350" t="str">
            <v>RMB</v>
          </cell>
          <cell r="H350" t="str">
            <v>1</v>
          </cell>
          <cell r="I350" t="str">
            <v>40.51</v>
          </cell>
        </row>
        <row r="351">
          <cell r="A351" t="str">
            <v>1835397</v>
          </cell>
          <cell r="B351" t="str">
            <v>the b东京新桥酒店</v>
          </cell>
          <cell r="C351" t="str">
            <v>519570384</v>
          </cell>
          <cell r="D351" t="str">
            <v/>
          </cell>
          <cell r="E351" t="str">
            <v/>
          </cell>
          <cell r="F351" t="str">
            <v>253.04</v>
          </cell>
          <cell r="G351" t="str">
            <v>RMB</v>
          </cell>
          <cell r="H351" t="str">
            <v>1</v>
          </cell>
          <cell r="I351" t="str">
            <v>36.11</v>
          </cell>
        </row>
        <row r="352">
          <cell r="A352" t="str">
            <v>1838691</v>
          </cell>
          <cell r="B352" t="str">
            <v>the b东京新桥酒店</v>
          </cell>
          <cell r="C352" t="str">
            <v>521819844</v>
          </cell>
          <cell r="D352" t="str">
            <v>197901</v>
          </cell>
          <cell r="E352" t="str">
            <v/>
          </cell>
          <cell r="F352" t="str">
            <v>213.82</v>
          </cell>
          <cell r="G352" t="str">
            <v>RMB</v>
          </cell>
          <cell r="H352" t="str">
            <v>1</v>
          </cell>
          <cell r="I352" t="str">
            <v>30.4</v>
          </cell>
        </row>
        <row r="353">
          <cell r="A353" t="str">
            <v>1833441</v>
          </cell>
          <cell r="B353" t="str">
            <v>槟城希尔顿逸林度假酒店</v>
          </cell>
          <cell r="C353" t="str">
            <v>518543148</v>
          </cell>
          <cell r="D353" t="str">
            <v>3099151059</v>
          </cell>
          <cell r="E353" t="str">
            <v/>
          </cell>
          <cell r="F353" t="str">
            <v>363.89</v>
          </cell>
          <cell r="G353" t="str">
            <v>RMB</v>
          </cell>
          <cell r="H353" t="str">
            <v>1</v>
          </cell>
          <cell r="I353" t="str">
            <v>51.87</v>
          </cell>
        </row>
        <row r="354">
          <cell r="A354" t="str">
            <v>1837970</v>
          </cell>
          <cell r="B354" t="str">
            <v>Wingate By Wyndham Voorhees Mt. Laurel</v>
          </cell>
          <cell r="C354" t="str">
            <v>521347740</v>
          </cell>
          <cell r="D354" t="str">
            <v>85228EC034782</v>
          </cell>
          <cell r="E354" t="str">
            <v/>
          </cell>
          <cell r="F354" t="str">
            <v>802.23</v>
          </cell>
          <cell r="G354" t="str">
            <v>RMB</v>
          </cell>
          <cell r="H354" t="str">
            <v>1</v>
          </cell>
          <cell r="I354" t="str">
            <v>114.27</v>
          </cell>
        </row>
        <row r="355">
          <cell r="A355" t="str">
            <v>1839255</v>
          </cell>
          <cell r="B355" t="str">
            <v>贝斯特韦斯特伍德布瑞酒店</v>
          </cell>
          <cell r="C355" t="str">
            <v>522186772</v>
          </cell>
          <cell r="D355" t="str">
            <v>572640687</v>
          </cell>
          <cell r="E355" t="str">
            <v/>
          </cell>
          <cell r="F355" t="str">
            <v>705.11</v>
          </cell>
          <cell r="G355" t="str">
            <v>RMB</v>
          </cell>
          <cell r="H355" t="str">
            <v>1</v>
          </cell>
          <cell r="I355" t="str">
            <v>100.25</v>
          </cell>
        </row>
        <row r="356">
          <cell r="A356" t="str">
            <v>1835678</v>
          </cell>
          <cell r="B356" t="str">
            <v>贝斯特韦斯特伍德布瑞酒店</v>
          </cell>
          <cell r="C356" t="str">
            <v>519795720</v>
          </cell>
          <cell r="D356" t="str">
            <v>343519088</v>
          </cell>
          <cell r="E356" t="str">
            <v/>
          </cell>
          <cell r="F356" t="str">
            <v>753.4</v>
          </cell>
          <cell r="G356" t="str">
            <v>RMB</v>
          </cell>
          <cell r="H356" t="str">
            <v>1</v>
          </cell>
          <cell r="I356" t="str">
            <v>107.5</v>
          </cell>
        </row>
        <row r="357">
          <cell r="A357" t="str">
            <v>1840221</v>
          </cell>
          <cell r="B357" t="str">
            <v>阿布扎比皇家玫瑰酒店</v>
          </cell>
          <cell r="C357" t="str">
            <v>489474117</v>
          </cell>
          <cell r="D357" t="str">
            <v>441822</v>
          </cell>
          <cell r="E357" t="str">
            <v/>
          </cell>
          <cell r="F357" t="str">
            <v>442.98</v>
          </cell>
          <cell r="G357" t="str">
            <v>RMB</v>
          </cell>
          <cell r="H357" t="str">
            <v>1</v>
          </cell>
          <cell r="I357" t="str">
            <v>63.12</v>
          </cell>
        </row>
        <row r="358">
          <cell r="A358" t="str">
            <v>1839601</v>
          </cell>
          <cell r="B358" t="str">
            <v>阿布扎比费尔蒙特巴布铝巴哈尔酒店</v>
          </cell>
          <cell r="C358" t="str">
            <v>522440280</v>
          </cell>
          <cell r="D358" t="str">
            <v/>
          </cell>
          <cell r="E358" t="str">
            <v/>
          </cell>
          <cell r="F358" t="str">
            <v>744.37</v>
          </cell>
          <cell r="G358" t="str">
            <v>RMB</v>
          </cell>
          <cell r="H358" t="str">
            <v>1</v>
          </cell>
          <cell r="I358" t="str">
            <v>106.12</v>
          </cell>
        </row>
        <row r="359">
          <cell r="A359" t="str">
            <v>1839239</v>
          </cell>
          <cell r="B359" t="str">
            <v>阿布扎比费尔蒙特巴布铝巴哈尔酒店</v>
          </cell>
          <cell r="C359" t="str">
            <v>522171444</v>
          </cell>
          <cell r="D359" t="str">
            <v>28311349</v>
          </cell>
          <cell r="E359" t="str">
            <v/>
          </cell>
          <cell r="F359" t="str">
            <v>746.4</v>
          </cell>
          <cell r="G359" t="str">
            <v>RMB</v>
          </cell>
          <cell r="H359" t="str">
            <v>1</v>
          </cell>
          <cell r="I359" t="str">
            <v>106.12</v>
          </cell>
        </row>
        <row r="360">
          <cell r="A360" t="str">
            <v>1838569</v>
          </cell>
          <cell r="B360" t="str">
            <v>阿布扎比费尔蒙特巴布铝巴哈尔酒店</v>
          </cell>
          <cell r="C360" t="str">
            <v>521705892</v>
          </cell>
          <cell r="D360" t="str">
            <v>28310357</v>
          </cell>
          <cell r="E360" t="str">
            <v/>
          </cell>
          <cell r="F360" t="str">
            <v>746.4</v>
          </cell>
          <cell r="G360" t="str">
            <v>RMB</v>
          </cell>
          <cell r="H360" t="str">
            <v>1</v>
          </cell>
          <cell r="I360" t="str">
            <v>106.12</v>
          </cell>
        </row>
        <row r="361">
          <cell r="A361" t="str">
            <v>1834609</v>
          </cell>
          <cell r="B361" t="str">
            <v>阿联酋航空大酒店公寓</v>
          </cell>
          <cell r="C361" t="str">
            <v>519050972</v>
          </cell>
          <cell r="D361" t="str">
            <v>77941SC009984</v>
          </cell>
          <cell r="E361" t="str">
            <v/>
          </cell>
          <cell r="F361" t="str">
            <v>486.45</v>
          </cell>
          <cell r="G361" t="str">
            <v>RMB</v>
          </cell>
          <cell r="H361" t="str">
            <v>1</v>
          </cell>
          <cell r="I361" t="str">
            <v>69.24</v>
          </cell>
        </row>
        <row r="362">
          <cell r="A362" t="str">
            <v>1837389</v>
          </cell>
          <cell r="B362" t="str">
            <v>因斯布鲁克酒店</v>
          </cell>
          <cell r="C362" t="str">
            <v>520974844</v>
          </cell>
          <cell r="D362" t="str">
            <v/>
          </cell>
          <cell r="E362" t="str">
            <v/>
          </cell>
          <cell r="F362" t="str">
            <v>940.1</v>
          </cell>
          <cell r="G362" t="str">
            <v>RMB</v>
          </cell>
          <cell r="H362" t="str">
            <v>1</v>
          </cell>
          <cell r="I362" t="str">
            <v>134.35</v>
          </cell>
        </row>
        <row r="363">
          <cell r="A363" t="str">
            <v>1838137</v>
          </cell>
          <cell r="B363" t="str">
            <v>布里斯班瑞士贝尔酒店</v>
          </cell>
          <cell r="C363" t="str">
            <v>521431600</v>
          </cell>
          <cell r="D363" t="str">
            <v>521431600</v>
          </cell>
          <cell r="E363" t="str">
            <v/>
          </cell>
          <cell r="F363" t="str">
            <v>544.58</v>
          </cell>
          <cell r="G363" t="str">
            <v>RMB</v>
          </cell>
          <cell r="H363" t="str">
            <v>1</v>
          </cell>
          <cell r="I363" t="str">
            <v>77.57</v>
          </cell>
        </row>
        <row r="364">
          <cell r="A364" t="str">
            <v>1835249</v>
          </cell>
          <cell r="B364" t="str">
            <v>布里斯班财富世界酒店</v>
          </cell>
          <cell r="C364" t="str">
            <v>519491876</v>
          </cell>
          <cell r="D364" t="str">
            <v>519491876</v>
          </cell>
          <cell r="E364" t="str">
            <v/>
          </cell>
          <cell r="F364" t="str">
            <v>1532.38</v>
          </cell>
          <cell r="G364" t="str">
            <v>RMB</v>
          </cell>
          <cell r="H364" t="str">
            <v>1</v>
          </cell>
          <cell r="I364" t="str">
            <v>218.68</v>
          </cell>
        </row>
        <row r="365">
          <cell r="A365" t="str">
            <v>1836157</v>
          </cell>
          <cell r="B365" t="str">
            <v>布里斯班财富世界酒店</v>
          </cell>
          <cell r="C365" t="str">
            <v>520162436</v>
          </cell>
          <cell r="D365" t="str">
            <v>520162436</v>
          </cell>
          <cell r="E365" t="str">
            <v/>
          </cell>
          <cell r="F365" t="str">
            <v>1037.8</v>
          </cell>
          <cell r="G365" t="str">
            <v>RMB</v>
          </cell>
          <cell r="H365" t="str">
            <v>1</v>
          </cell>
          <cell r="I365" t="str">
            <v>148.08</v>
          </cell>
        </row>
        <row r="366">
          <cell r="A366" t="str">
            <v>1832768</v>
          </cell>
          <cell r="B366" t="str">
            <v>布里斯班财富世界酒店</v>
          </cell>
          <cell r="C366" t="str">
            <v>518185080</v>
          </cell>
          <cell r="D366" t="str">
            <v>518185080</v>
          </cell>
          <cell r="E366" t="str">
            <v/>
          </cell>
          <cell r="F366" t="str">
            <v>1395.36</v>
          </cell>
          <cell r="G366" t="str">
            <v>RMB</v>
          </cell>
          <cell r="H366" t="str">
            <v>1</v>
          </cell>
          <cell r="I366" t="str">
            <v>198.9</v>
          </cell>
        </row>
        <row r="367">
          <cell r="A367" t="str">
            <v>1834942</v>
          </cell>
          <cell r="B367" t="str">
            <v>季节珀斯市酒店</v>
          </cell>
          <cell r="C367" t="str">
            <v>519279492</v>
          </cell>
          <cell r="D367" t="str">
            <v>519279492</v>
          </cell>
          <cell r="E367" t="str">
            <v/>
          </cell>
          <cell r="F367" t="str">
            <v>543.05</v>
          </cell>
          <cell r="G367" t="str">
            <v>RMB</v>
          </cell>
          <cell r="H367" t="str">
            <v>1</v>
          </cell>
          <cell r="I367" t="str">
            <v>77.53</v>
          </cell>
        </row>
        <row r="368">
          <cell r="A368" t="str">
            <v>1837600</v>
          </cell>
          <cell r="B368" t="str">
            <v>悉尼机场旅客之家酒店</v>
          </cell>
          <cell r="C368" t="str">
            <v>521121904</v>
          </cell>
          <cell r="D368" t="str">
            <v>521121904</v>
          </cell>
          <cell r="E368" t="str">
            <v/>
          </cell>
          <cell r="F368" t="str">
            <v>455.29</v>
          </cell>
          <cell r="G368" t="str">
            <v>RMB</v>
          </cell>
          <cell r="H368" t="str">
            <v>1</v>
          </cell>
          <cell r="I368" t="str">
            <v>64.9</v>
          </cell>
        </row>
        <row r="369">
          <cell r="A369" t="str">
            <v>1832741</v>
          </cell>
          <cell r="B369" t="str">
            <v>悉尼机场旅客之家酒店</v>
          </cell>
          <cell r="C369" t="str">
            <v>518175116</v>
          </cell>
          <cell r="D369" t="str">
            <v>518175116</v>
          </cell>
          <cell r="E369" t="str">
            <v/>
          </cell>
          <cell r="F369" t="str">
            <v>1737.85</v>
          </cell>
          <cell r="G369" t="str">
            <v>RMB</v>
          </cell>
          <cell r="H369" t="str">
            <v>1</v>
          </cell>
          <cell r="I369" t="str">
            <v>247.72</v>
          </cell>
        </row>
        <row r="370">
          <cell r="A370" t="str">
            <v>1834372</v>
          </cell>
          <cell r="B370" t="str">
            <v>悉尼机场旅客之家酒店</v>
          </cell>
          <cell r="C370" t="str">
            <v>518954932</v>
          </cell>
          <cell r="D370" t="str">
            <v>518954932</v>
          </cell>
          <cell r="E370" t="str">
            <v/>
          </cell>
          <cell r="F370" t="str">
            <v>436.71</v>
          </cell>
          <cell r="G370" t="str">
            <v>RMB</v>
          </cell>
          <cell r="H370" t="str">
            <v>1</v>
          </cell>
          <cell r="I370" t="str">
            <v>62.16</v>
          </cell>
        </row>
        <row r="371">
          <cell r="A371" t="str">
            <v>1834342</v>
          </cell>
          <cell r="B371" t="str">
            <v>圭尔夫戴斯酒店</v>
          </cell>
          <cell r="C371" t="str">
            <v>518937988</v>
          </cell>
          <cell r="D371" t="str">
            <v>82429EC038891</v>
          </cell>
          <cell r="E371" t="str">
            <v/>
          </cell>
          <cell r="F371" t="str">
            <v>457.62</v>
          </cell>
          <cell r="G371" t="str">
            <v>RMB</v>
          </cell>
          <cell r="H371" t="str">
            <v>1</v>
          </cell>
          <cell r="I371" t="str">
            <v>65.24</v>
          </cell>
        </row>
        <row r="372">
          <cell r="A372" t="str">
            <v>1836773</v>
          </cell>
          <cell r="B372" t="str">
            <v>宝鸡世纪荟萃智选假日酒店</v>
          </cell>
          <cell r="C372" t="str">
            <v>520608720</v>
          </cell>
          <cell r="D372" t="str">
            <v>45727665</v>
          </cell>
          <cell r="E372" t="str">
            <v/>
          </cell>
          <cell r="F372" t="str">
            <v>451.21</v>
          </cell>
          <cell r="G372" t="str">
            <v>RMB</v>
          </cell>
          <cell r="H372" t="str">
            <v>1</v>
          </cell>
          <cell r="I372" t="str">
            <v>64.46</v>
          </cell>
        </row>
        <row r="373">
          <cell r="A373" t="str">
            <v>1836566</v>
          </cell>
          <cell r="B373" t="str">
            <v>郑州中州假日酒店</v>
          </cell>
          <cell r="C373" t="str">
            <v>520463716</v>
          </cell>
          <cell r="D373" t="str">
            <v>42915408</v>
          </cell>
          <cell r="E373" t="str">
            <v/>
          </cell>
          <cell r="F373" t="str">
            <v>345.86</v>
          </cell>
          <cell r="G373" t="str">
            <v>RMB</v>
          </cell>
          <cell r="H373" t="str">
            <v>1</v>
          </cell>
          <cell r="I373" t="str">
            <v>49.35</v>
          </cell>
        </row>
        <row r="374">
          <cell r="A374" t="str">
            <v>1835882</v>
          </cell>
          <cell r="B374" t="str">
            <v>福州世茂洲际酒店</v>
          </cell>
          <cell r="C374" t="str">
            <v>519953408</v>
          </cell>
          <cell r="D374" t="str">
            <v>44697690</v>
          </cell>
          <cell r="E374" t="str">
            <v/>
          </cell>
          <cell r="F374" t="str">
            <v>725</v>
          </cell>
          <cell r="G374" t="str">
            <v>RMB</v>
          </cell>
          <cell r="H374" t="str">
            <v>1</v>
          </cell>
          <cell r="I374" t="str">
            <v>103.54</v>
          </cell>
        </row>
        <row r="375">
          <cell r="A375" t="str">
            <v>1836852</v>
          </cell>
          <cell r="B375" t="str">
            <v>海口西海岸假日酒店</v>
          </cell>
          <cell r="C375" t="str">
            <v>520649708</v>
          </cell>
          <cell r="D375" t="str">
            <v>23301965</v>
          </cell>
          <cell r="E375" t="str">
            <v/>
          </cell>
          <cell r="F375" t="str">
            <v>494.19</v>
          </cell>
          <cell r="G375" t="str">
            <v>RMB</v>
          </cell>
          <cell r="H375" t="str">
            <v>1</v>
          </cell>
          <cell r="I375" t="str">
            <v>70.6</v>
          </cell>
        </row>
        <row r="376">
          <cell r="A376" t="str">
            <v>1838028</v>
          </cell>
          <cell r="B376" t="str">
            <v>海口西海岸假日酒店</v>
          </cell>
          <cell r="C376" t="str">
            <v>521383900</v>
          </cell>
          <cell r="D376" t="str">
            <v>48336525</v>
          </cell>
          <cell r="E376" t="str">
            <v/>
          </cell>
          <cell r="F376" t="str">
            <v>463.14</v>
          </cell>
          <cell r="G376" t="str">
            <v>RMB</v>
          </cell>
          <cell r="H376" t="str">
            <v>1</v>
          </cell>
          <cell r="I376" t="str">
            <v>65.97</v>
          </cell>
        </row>
        <row r="377">
          <cell r="A377" t="str">
            <v>1838892</v>
          </cell>
          <cell r="B377" t="str">
            <v>合肥中心智选假日酒店</v>
          </cell>
          <cell r="C377" t="str">
            <v>521952308</v>
          </cell>
          <cell r="D377" t="str">
            <v>48454463</v>
          </cell>
          <cell r="E377" t="str">
            <v/>
          </cell>
          <cell r="F377" t="str">
            <v>216.07</v>
          </cell>
          <cell r="G377" t="str">
            <v>RMB</v>
          </cell>
          <cell r="H377" t="str">
            <v>1</v>
          </cell>
          <cell r="I377" t="str">
            <v>30.72</v>
          </cell>
        </row>
        <row r="378">
          <cell r="A378" t="str">
            <v>1837288</v>
          </cell>
          <cell r="B378" t="str">
            <v>乐山广场智选假日酒店</v>
          </cell>
          <cell r="C378" t="str">
            <v>520925572</v>
          </cell>
          <cell r="D378" t="str">
            <v>43316058</v>
          </cell>
          <cell r="E378" t="str">
            <v/>
          </cell>
          <cell r="F378" t="str">
            <v>315.86</v>
          </cell>
          <cell r="G378" t="str">
            <v>RMB</v>
          </cell>
          <cell r="H378" t="str">
            <v>1</v>
          </cell>
          <cell r="I378" t="str">
            <v>45.14</v>
          </cell>
        </row>
        <row r="379">
          <cell r="A379" t="str">
            <v>1835155</v>
          </cell>
          <cell r="B379" t="str">
            <v>上海宝龙丽笙酒店</v>
          </cell>
          <cell r="C379" t="str">
            <v>519417076</v>
          </cell>
          <cell r="D379" t="str">
            <v>7031400</v>
          </cell>
          <cell r="E379" t="str">
            <v/>
          </cell>
          <cell r="F379" t="str">
            <v>630.47</v>
          </cell>
          <cell r="G379" t="str">
            <v>RMB</v>
          </cell>
          <cell r="H379" t="str">
            <v>1</v>
          </cell>
          <cell r="I379" t="str">
            <v>90.01</v>
          </cell>
        </row>
        <row r="380">
          <cell r="A380" t="str">
            <v>1839057</v>
          </cell>
          <cell r="B380" t="str">
            <v>上海金桥中心智选假日酒店</v>
          </cell>
          <cell r="C380" t="str">
            <v>522076232</v>
          </cell>
          <cell r="D380" t="str">
            <v>27669700</v>
          </cell>
          <cell r="E380" t="str">
            <v/>
          </cell>
          <cell r="F380" t="str">
            <v>645.25</v>
          </cell>
          <cell r="G380" t="str">
            <v>RMB</v>
          </cell>
          <cell r="H380" t="str">
            <v>1</v>
          </cell>
          <cell r="I380" t="str">
            <v>91.74</v>
          </cell>
        </row>
        <row r="381">
          <cell r="A381" t="str">
            <v>1834582</v>
          </cell>
          <cell r="B381" t="str">
            <v>苏州日航酒店</v>
          </cell>
          <cell r="C381" t="str">
            <v>519037312</v>
          </cell>
          <cell r="D381" t="str">
            <v>365965</v>
          </cell>
          <cell r="E381" t="str">
            <v/>
          </cell>
          <cell r="F381" t="str">
            <v>559.16</v>
          </cell>
          <cell r="G381" t="str">
            <v>RMB</v>
          </cell>
          <cell r="H381" t="str">
            <v>1</v>
          </cell>
          <cell r="I381" t="str">
            <v>79.59</v>
          </cell>
        </row>
        <row r="382">
          <cell r="A382" t="str">
            <v>1838653</v>
          </cell>
          <cell r="B382" t="str">
            <v>亚特兰大北德鲁伊山/埃默里区希尔顿逸林酒店</v>
          </cell>
          <cell r="C382" t="str">
            <v>521774824</v>
          </cell>
          <cell r="D382" t="str">
            <v>85096086</v>
          </cell>
          <cell r="E382" t="str">
            <v/>
          </cell>
          <cell r="F382" t="str">
            <v>778.96</v>
          </cell>
          <cell r="G382" t="str">
            <v>RMB</v>
          </cell>
          <cell r="H382" t="str">
            <v>1</v>
          </cell>
          <cell r="I382" t="str">
            <v>110.75</v>
          </cell>
        </row>
        <row r="383">
          <cell r="A383" t="str">
            <v>1838548</v>
          </cell>
          <cell r="B383" t="str">
            <v>布鲁克斯维尔戴斯酒店</v>
          </cell>
          <cell r="C383" t="str">
            <v>521695012</v>
          </cell>
          <cell r="D383" t="str">
            <v>83357EC043303</v>
          </cell>
          <cell r="E383" t="str">
            <v/>
          </cell>
          <cell r="F383" t="str">
            <v>372.28</v>
          </cell>
          <cell r="G383" t="str">
            <v>RMB</v>
          </cell>
          <cell r="H383" t="str">
            <v>1</v>
          </cell>
          <cell r="I383" t="str">
            <v>52.93</v>
          </cell>
        </row>
        <row r="384">
          <cell r="A384" t="str">
            <v>1826638</v>
          </cell>
          <cell r="B384" t="str">
            <v>布卢明顿西戴斯酒店</v>
          </cell>
          <cell r="C384" t="str">
            <v>515182104</v>
          </cell>
          <cell r="D384" t="str">
            <v>82375EC043843</v>
          </cell>
          <cell r="E384" t="str">
            <v/>
          </cell>
          <cell r="F384" t="str">
            <v>433.32</v>
          </cell>
          <cell r="G384" t="str">
            <v>RMB</v>
          </cell>
          <cell r="H384" t="str">
            <v>1</v>
          </cell>
          <cell r="I384" t="str">
            <v>61.06</v>
          </cell>
        </row>
        <row r="385">
          <cell r="A385" t="str">
            <v>1834365</v>
          </cell>
          <cell r="B385" t="str">
            <v>布赖森城温德姆麦克洛特-加龙省套房酒店</v>
          </cell>
          <cell r="C385" t="str">
            <v>518952248</v>
          </cell>
          <cell r="D385" t="str">
            <v>85526EC019809</v>
          </cell>
          <cell r="E385" t="str">
            <v/>
          </cell>
          <cell r="F385" t="str">
            <v>1270.49</v>
          </cell>
          <cell r="G385" t="str">
            <v>RMB</v>
          </cell>
          <cell r="H385" t="str">
            <v>1</v>
          </cell>
          <cell r="I385" t="str">
            <v>180.84</v>
          </cell>
        </row>
        <row r="386">
          <cell r="A386" t="str">
            <v>1827489</v>
          </cell>
          <cell r="B386" t="str">
            <v>布赖森城温德姆麦克洛特-加龙省套房酒店</v>
          </cell>
          <cell r="C386" t="str">
            <v>515651224</v>
          </cell>
          <cell r="D386" t="str">
            <v>85526EC019372</v>
          </cell>
          <cell r="E386" t="str">
            <v/>
          </cell>
          <cell r="F386" t="str">
            <v>506.48</v>
          </cell>
          <cell r="G386" t="str">
            <v>RMB</v>
          </cell>
          <cell r="H386" t="str">
            <v>1</v>
          </cell>
          <cell r="I386" t="str">
            <v>71.39</v>
          </cell>
        </row>
        <row r="387">
          <cell r="A387" t="str">
            <v>1824008</v>
          </cell>
          <cell r="B387" t="str">
            <v>Super 8 Bath Hammondsport Area</v>
          </cell>
          <cell r="C387" t="str">
            <v>513819620</v>
          </cell>
          <cell r="D387" t="str">
            <v>86334EC016791</v>
          </cell>
          <cell r="E387" t="str">
            <v/>
          </cell>
          <cell r="F387" t="str">
            <v>606.7</v>
          </cell>
          <cell r="G387" t="str">
            <v>RMB</v>
          </cell>
          <cell r="H387" t="str">
            <v>1</v>
          </cell>
          <cell r="I387" t="str">
            <v>85.6</v>
          </cell>
        </row>
        <row r="388">
          <cell r="A388" t="str">
            <v>1824381</v>
          </cell>
          <cell r="B388" t="str">
            <v>布法罗市区康福特套房酒店</v>
          </cell>
          <cell r="C388" t="str">
            <v>514036192</v>
          </cell>
          <cell r="D388" t="str">
            <v>21696811</v>
          </cell>
          <cell r="E388" t="str">
            <v/>
          </cell>
          <cell r="F388" t="str">
            <v>701.89</v>
          </cell>
          <cell r="G388" t="str">
            <v>RMB</v>
          </cell>
          <cell r="H388" t="str">
            <v>1</v>
          </cell>
          <cell r="I388" t="str">
            <v>99.03</v>
          </cell>
        </row>
        <row r="389">
          <cell r="A389" t="str">
            <v>1835621</v>
          </cell>
          <cell r="B389" t="str">
            <v>夏洛特马修斯贝斯特韦斯特优质酒店 </v>
          </cell>
          <cell r="C389" t="str">
            <v>519752888</v>
          </cell>
          <cell r="D389" t="str">
            <v>519752888</v>
          </cell>
          <cell r="E389" t="str">
            <v/>
          </cell>
          <cell r="F389" t="str">
            <v>1133.47</v>
          </cell>
          <cell r="G389" t="str">
            <v>RMB</v>
          </cell>
          <cell r="H389" t="str">
            <v>1</v>
          </cell>
          <cell r="I389" t="str">
            <v>161.73</v>
          </cell>
        </row>
        <row r="390">
          <cell r="A390" t="str">
            <v>1833455</v>
          </cell>
          <cell r="B390" t="str">
            <v>夏洛特马修斯贝斯特韦斯特优质酒店 </v>
          </cell>
          <cell r="C390" t="str">
            <v>518546632</v>
          </cell>
          <cell r="D390" t="str">
            <v>401399089</v>
          </cell>
          <cell r="E390" t="str">
            <v/>
          </cell>
          <cell r="F390" t="str">
            <v>1495.96</v>
          </cell>
          <cell r="G390" t="str">
            <v>RMB</v>
          </cell>
          <cell r="H390" t="str">
            <v>1</v>
          </cell>
          <cell r="I390" t="str">
            <v>213.24</v>
          </cell>
        </row>
        <row r="391">
          <cell r="A391" t="str">
            <v>1833934</v>
          </cell>
          <cell r="B391" t="str">
            <v>科达伦戴斯酒店</v>
          </cell>
          <cell r="C391" t="str">
            <v>518752484</v>
          </cell>
          <cell r="D391" t="str">
            <v>518752484</v>
          </cell>
          <cell r="E391" t="str">
            <v/>
          </cell>
          <cell r="F391" t="str">
            <v>798.8</v>
          </cell>
          <cell r="G391" t="str">
            <v>RMB</v>
          </cell>
          <cell r="H391" t="str">
            <v>1</v>
          </cell>
          <cell r="I391" t="str">
            <v>113.88</v>
          </cell>
        </row>
        <row r="392">
          <cell r="A392" t="str">
            <v>1834806</v>
          </cell>
          <cell r="B392" t="str">
            <v>达文波特贝蒙特旅馆套房酒店</v>
          </cell>
          <cell r="C392" t="str">
            <v>519195704</v>
          </cell>
          <cell r="D392" t="str">
            <v>81797EC038405</v>
          </cell>
          <cell r="E392" t="str">
            <v/>
          </cell>
          <cell r="F392" t="str">
            <v>342.38</v>
          </cell>
          <cell r="G392" t="str">
            <v>RMB</v>
          </cell>
          <cell r="H392" t="str">
            <v>1</v>
          </cell>
          <cell r="I392" t="str">
            <v>48.88</v>
          </cell>
        </row>
        <row r="393">
          <cell r="A393" t="str">
            <v>1836676</v>
          </cell>
          <cell r="B393" t="str">
            <v>Motel Mediteran Safari Park</v>
          </cell>
          <cell r="C393" t="str">
            <v>520554480</v>
          </cell>
          <cell r="D393" t="str">
            <v>520554480</v>
          </cell>
          <cell r="E393" t="str">
            <v/>
          </cell>
          <cell r="F393" t="str">
            <v>441.41</v>
          </cell>
          <cell r="G393" t="str">
            <v>RMB</v>
          </cell>
          <cell r="H393" t="str">
            <v>1</v>
          </cell>
          <cell r="I393" t="str">
            <v>63.06</v>
          </cell>
        </row>
        <row r="394">
          <cell r="A394" t="str">
            <v>1837083</v>
          </cell>
          <cell r="B394" t="str">
            <v>Microtel Inn &amp; Suites By Wyndham Lillington</v>
          </cell>
          <cell r="C394" t="str">
            <v>520804732</v>
          </cell>
          <cell r="D394" t="str">
            <v>85434EC023334</v>
          </cell>
          <cell r="E394" t="str">
            <v/>
          </cell>
          <cell r="F394" t="str">
            <v>598.42</v>
          </cell>
          <cell r="G394" t="str">
            <v>RMB</v>
          </cell>
          <cell r="H394" t="str">
            <v>1</v>
          </cell>
          <cell r="I394" t="str">
            <v>85.49</v>
          </cell>
        </row>
        <row r="395">
          <cell r="A395" t="str">
            <v>1839771</v>
          </cell>
          <cell r="B395" t="str">
            <v>Best Western Plus Fairfield Ho</v>
          </cell>
          <cell r="C395" t="str">
            <v>522550508</v>
          </cell>
          <cell r="D395" t="str">
            <v>861460989</v>
          </cell>
          <cell r="E395" t="str">
            <v/>
          </cell>
          <cell r="F395" t="str">
            <v>754.55</v>
          </cell>
          <cell r="G395" t="str">
            <v>RMB</v>
          </cell>
          <cell r="H395" t="str">
            <v>1</v>
          </cell>
          <cell r="I395" t="str">
            <v>107.54</v>
          </cell>
        </row>
        <row r="396">
          <cell r="A396" t="str">
            <v>1835499</v>
          </cell>
          <cell r="B396" t="str">
            <v>富兰克林温德姆麦克罗特客栈及套房酒店</v>
          </cell>
          <cell r="C396" t="str">
            <v>519655180</v>
          </cell>
          <cell r="D396" t="str">
            <v>85380EC020827</v>
          </cell>
          <cell r="E396" t="str">
            <v/>
          </cell>
          <cell r="F396" t="str">
            <v>946.42</v>
          </cell>
          <cell r="G396" t="str">
            <v>RMB</v>
          </cell>
          <cell r="H396" t="str">
            <v>1</v>
          </cell>
          <cell r="I396" t="str">
            <v>135.06</v>
          </cell>
        </row>
        <row r="397">
          <cell r="A397" t="str">
            <v>1829228</v>
          </cell>
          <cell r="B397" t="str">
            <v>西丹佛戈尔登戴斯酒店</v>
          </cell>
          <cell r="C397" t="str">
            <v>516515768</v>
          </cell>
          <cell r="D397" t="str">
            <v>82587EC070881</v>
          </cell>
          <cell r="E397" t="str">
            <v/>
          </cell>
          <cell r="F397" t="str">
            <v>380.9</v>
          </cell>
          <cell r="G397" t="str">
            <v>RMB</v>
          </cell>
          <cell r="H397" t="str">
            <v>1</v>
          </cell>
          <cell r="I397" t="str">
            <v>53.78</v>
          </cell>
        </row>
        <row r="398">
          <cell r="A398" t="str">
            <v>1824009</v>
          </cell>
          <cell r="B398" t="str">
            <v>Holiday Inn Grand Rapids - Airport</v>
          </cell>
          <cell r="C398" t="str">
            <v>513820496</v>
          </cell>
          <cell r="D398" t="str">
            <v>27721831</v>
          </cell>
          <cell r="E398" t="str">
            <v/>
          </cell>
          <cell r="F398" t="str">
            <v>582.25</v>
          </cell>
          <cell r="G398" t="str">
            <v>RMB</v>
          </cell>
          <cell r="H398" t="str">
            <v>1</v>
          </cell>
          <cell r="I398" t="str">
            <v>82.15</v>
          </cell>
        </row>
        <row r="399">
          <cell r="A399" t="str">
            <v>1836234</v>
          </cell>
          <cell r="B399" t="str">
            <v>Microtel Inn &amp; Suites By Wyndham Greenville/university Med</v>
          </cell>
          <cell r="C399" t="str">
            <v>520244808</v>
          </cell>
          <cell r="D399" t="str">
            <v>85615EC045128</v>
          </cell>
          <cell r="E399" t="str">
            <v/>
          </cell>
          <cell r="F399" t="str">
            <v>414.69</v>
          </cell>
          <cell r="G399" t="str">
            <v>RMB</v>
          </cell>
          <cell r="H399" t="str">
            <v>1</v>
          </cell>
          <cell r="I399" t="str">
            <v>59.17</v>
          </cell>
        </row>
        <row r="400">
          <cell r="A400" t="str">
            <v>1825506</v>
          </cell>
          <cell r="B400" t="str">
            <v>东哈里斯堡智选假日酒店</v>
          </cell>
          <cell r="C400" t="str">
            <v>514608776</v>
          </cell>
          <cell r="D400" t="str">
            <v>27514722</v>
          </cell>
          <cell r="E400" t="str">
            <v/>
          </cell>
          <cell r="F400" t="str">
            <v>403.18</v>
          </cell>
          <cell r="G400" t="str">
            <v>RMB</v>
          </cell>
          <cell r="H400" t="str">
            <v>1</v>
          </cell>
          <cell r="I400" t="str">
            <v>56.99</v>
          </cell>
        </row>
        <row r="401">
          <cell r="A401" t="str">
            <v>1840556</v>
          </cell>
          <cell r="B401" t="str">
            <v>东哈里斯堡智选假日酒店</v>
          </cell>
          <cell r="C401" t="str">
            <v>522910824</v>
          </cell>
          <cell r="D401" t="str">
            <v>48030251</v>
          </cell>
          <cell r="E401" t="str">
            <v/>
          </cell>
          <cell r="F401" t="str">
            <v>395.53</v>
          </cell>
          <cell r="G401" t="str">
            <v>RMB</v>
          </cell>
          <cell r="H401" t="str">
            <v>1</v>
          </cell>
          <cell r="I401" t="str">
            <v>56.36</v>
          </cell>
        </row>
        <row r="402">
          <cell r="A402" t="str">
            <v>1835220</v>
          </cell>
          <cell r="B402" t="str">
            <v>东哈里斯堡智选假日酒店</v>
          </cell>
          <cell r="C402" t="str">
            <v>519474664</v>
          </cell>
          <cell r="D402" t="str">
            <v>28495275</v>
          </cell>
          <cell r="E402" t="str">
            <v/>
          </cell>
          <cell r="F402" t="str">
            <v>922.59</v>
          </cell>
          <cell r="G402" t="str">
            <v>RMB</v>
          </cell>
          <cell r="H402" t="str">
            <v>1</v>
          </cell>
          <cell r="I402" t="str">
            <v>131.66</v>
          </cell>
        </row>
        <row r="403">
          <cell r="A403" t="str">
            <v>1837883</v>
          </cell>
          <cell r="B403" t="str">
            <v>东哈里斯堡智选假日酒店</v>
          </cell>
          <cell r="C403" t="str">
            <v>521267960</v>
          </cell>
          <cell r="D403" t="str">
            <v>48233669</v>
          </cell>
          <cell r="E403" t="str">
            <v/>
          </cell>
          <cell r="F403" t="str">
            <v>407.45</v>
          </cell>
          <cell r="G403" t="str">
            <v>RMB</v>
          </cell>
          <cell r="H403" t="str">
            <v>1</v>
          </cell>
          <cell r="I403" t="str">
            <v>58.08</v>
          </cell>
        </row>
        <row r="404">
          <cell r="A404" t="str">
            <v>1825508</v>
          </cell>
          <cell r="B404" t="str">
            <v>东哈里斯堡智选假日酒店</v>
          </cell>
          <cell r="C404" t="str">
            <v>514609320</v>
          </cell>
          <cell r="D404" t="str">
            <v>45002022</v>
          </cell>
          <cell r="E404" t="str">
            <v/>
          </cell>
          <cell r="F404" t="str">
            <v>289.28</v>
          </cell>
          <cell r="G404" t="str">
            <v>RMB</v>
          </cell>
          <cell r="H404" t="str">
            <v>1</v>
          </cell>
          <cell r="I404" t="str">
            <v>40.89</v>
          </cell>
        </row>
        <row r="405">
          <cell r="A405" t="str">
            <v>1836687</v>
          </cell>
          <cell r="B405" t="str">
            <v>休斯顿威斯契斯希尔顿酒店</v>
          </cell>
          <cell r="C405" t="str">
            <v>520560428</v>
          </cell>
          <cell r="D405" t="str">
            <v>3116139713</v>
          </cell>
          <cell r="E405" t="str">
            <v/>
          </cell>
          <cell r="F405" t="str">
            <v>677.94</v>
          </cell>
          <cell r="G405" t="str">
            <v>RMB</v>
          </cell>
          <cell r="H405" t="str">
            <v>1</v>
          </cell>
          <cell r="I405" t="str">
            <v>96.85</v>
          </cell>
        </row>
        <row r="406">
          <cell r="A406" t="str">
            <v>1830443</v>
          </cell>
          <cell r="B406" t="str">
            <v>Super 8 Fountain</v>
          </cell>
          <cell r="C406" t="str">
            <v>517202588</v>
          </cell>
          <cell r="D406" t="str">
            <v>86887EC016881</v>
          </cell>
          <cell r="E406" t="str">
            <v/>
          </cell>
          <cell r="F406" t="str">
            <v>422.06</v>
          </cell>
          <cell r="G406" t="str">
            <v>RMB</v>
          </cell>
          <cell r="H406" t="str">
            <v>1</v>
          </cell>
          <cell r="I406" t="str">
            <v>59.99</v>
          </cell>
        </row>
        <row r="407">
          <cell r="A407" t="str">
            <v>1828766</v>
          </cell>
          <cell r="B407" t="str">
            <v>Super 8 Fountain</v>
          </cell>
          <cell r="C407" t="str">
            <v>516310680</v>
          </cell>
          <cell r="D407" t="str">
            <v>86887EC016790</v>
          </cell>
          <cell r="E407" t="str">
            <v/>
          </cell>
          <cell r="F407" t="str">
            <v>424.89</v>
          </cell>
          <cell r="G407" t="str">
            <v>RMB</v>
          </cell>
          <cell r="H407" t="str">
            <v>1</v>
          </cell>
          <cell r="I407" t="str">
            <v>59.99</v>
          </cell>
        </row>
        <row r="408">
          <cell r="A408" t="str">
            <v>1840096</v>
          </cell>
          <cell r="B408" t="str">
            <v>Allegria Hotel</v>
          </cell>
          <cell r="C408" t="str">
            <v>522700924</v>
          </cell>
          <cell r="D408" t="str">
            <v/>
          </cell>
          <cell r="E408" t="str">
            <v/>
          </cell>
          <cell r="F408" t="str">
            <v>1701.22</v>
          </cell>
          <cell r="G408" t="str">
            <v>RMB</v>
          </cell>
          <cell r="H408" t="str">
            <v>1</v>
          </cell>
          <cell r="I408" t="str">
            <v>242.46</v>
          </cell>
        </row>
        <row r="409">
          <cell r="A409" t="str">
            <v>1815214</v>
          </cell>
          <cell r="B409" t="str">
            <v>华盛顿杜勒斯国际机场假日酒店</v>
          </cell>
          <cell r="C409" t="str">
            <v>508586736</v>
          </cell>
          <cell r="D409" t="str">
            <v>22974001</v>
          </cell>
          <cell r="E409" t="str">
            <v/>
          </cell>
          <cell r="F409" t="str">
            <v>497.7</v>
          </cell>
          <cell r="G409" t="str">
            <v>RMB</v>
          </cell>
          <cell r="H409" t="str">
            <v>1</v>
          </cell>
          <cell r="I409" t="str">
            <v>69.64</v>
          </cell>
        </row>
        <row r="410">
          <cell r="A410" t="str">
            <v>1835230</v>
          </cell>
          <cell r="B410" t="str">
            <v>尼亚加拉瀑布假日酒店</v>
          </cell>
          <cell r="C410" t="str">
            <v>519483424</v>
          </cell>
          <cell r="D410" t="str">
            <v>28623650</v>
          </cell>
          <cell r="E410" t="str">
            <v/>
          </cell>
          <cell r="F410" t="str">
            <v>580.28</v>
          </cell>
          <cell r="G410" t="str">
            <v>RMB</v>
          </cell>
          <cell r="H410" t="str">
            <v>1</v>
          </cell>
          <cell r="I410" t="str">
            <v>82.81</v>
          </cell>
        </row>
        <row r="411">
          <cell r="A411" t="str">
            <v>1837922</v>
          </cell>
          <cell r="B411" t="str">
            <v>尼亚加拉瀑布假日酒店</v>
          </cell>
          <cell r="C411" t="str">
            <v>521298628</v>
          </cell>
          <cell r="D411" t="str">
            <v>25794117</v>
          </cell>
          <cell r="E411" t="str">
            <v/>
          </cell>
          <cell r="F411" t="str">
            <v>437.33</v>
          </cell>
          <cell r="G411" t="str">
            <v>RMB</v>
          </cell>
          <cell r="H411" t="str">
            <v>1</v>
          </cell>
          <cell r="I411" t="str">
            <v>62.34</v>
          </cell>
        </row>
        <row r="412">
          <cell r="A412" t="str">
            <v>1835257</v>
          </cell>
          <cell r="B412" t="str">
            <v>尼亚加拉瀑布假日酒店</v>
          </cell>
          <cell r="C412" t="str">
            <v>519494852</v>
          </cell>
          <cell r="D412" t="str">
            <v>47084495</v>
          </cell>
          <cell r="E412" t="str">
            <v/>
          </cell>
          <cell r="F412" t="str">
            <v>580.28</v>
          </cell>
          <cell r="G412" t="str">
            <v>RMB</v>
          </cell>
          <cell r="H412" t="str">
            <v>1</v>
          </cell>
          <cell r="I412" t="str">
            <v>82.81</v>
          </cell>
        </row>
        <row r="413">
          <cell r="A413" t="str">
            <v>1835533</v>
          </cell>
          <cell r="B413" t="str">
            <v>尼亚加拉瀑布假日酒店</v>
          </cell>
          <cell r="C413" t="str">
            <v>519676696</v>
          </cell>
          <cell r="D413" t="str">
            <v>42756047</v>
          </cell>
          <cell r="E413" t="str">
            <v/>
          </cell>
          <cell r="F413" t="str">
            <v>580.28</v>
          </cell>
          <cell r="G413" t="str">
            <v>RMB</v>
          </cell>
          <cell r="H413" t="str">
            <v>1</v>
          </cell>
          <cell r="I413" t="str">
            <v>82.81</v>
          </cell>
        </row>
        <row r="414">
          <cell r="A414" t="str">
            <v>1837972</v>
          </cell>
          <cell r="B414" t="str">
            <v>尼亚加拉瀑布假日酒店</v>
          </cell>
          <cell r="C414" t="str">
            <v>521356064</v>
          </cell>
          <cell r="D414" t="str">
            <v>43823806</v>
          </cell>
          <cell r="E414" t="str">
            <v/>
          </cell>
          <cell r="F414" t="str">
            <v>686.32</v>
          </cell>
          <cell r="G414" t="str">
            <v>RMB</v>
          </cell>
          <cell r="H414" t="str">
            <v>1</v>
          </cell>
          <cell r="I414" t="str">
            <v>97.76</v>
          </cell>
        </row>
        <row r="415">
          <cell r="A415" t="str">
            <v>1837912</v>
          </cell>
          <cell r="B415" t="str">
            <v>Red Roof Inn Knoxville Central -papermill Road</v>
          </cell>
          <cell r="C415" t="str">
            <v>521291440</v>
          </cell>
          <cell r="D415" t="str">
            <v>55260SC002046</v>
          </cell>
          <cell r="E415" t="str">
            <v/>
          </cell>
          <cell r="F415" t="str">
            <v>379.18</v>
          </cell>
          <cell r="G415" t="str">
            <v>RMB</v>
          </cell>
          <cell r="H415" t="str">
            <v>1</v>
          </cell>
          <cell r="I415" t="str">
            <v>54.05</v>
          </cell>
        </row>
        <row r="416">
          <cell r="A416" t="str">
            <v>1837995</v>
          </cell>
          <cell r="B416" t="str">
            <v>Red Roof Inn Knoxville Central -papermill Road</v>
          </cell>
          <cell r="C416" t="str">
            <v>521367920</v>
          </cell>
          <cell r="D416" t="str">
            <v>55260SC002050</v>
          </cell>
          <cell r="E416" t="str">
            <v/>
          </cell>
          <cell r="F416" t="str">
            <v>456.68</v>
          </cell>
          <cell r="G416" t="str">
            <v>RMB</v>
          </cell>
          <cell r="H416" t="str">
            <v>1</v>
          </cell>
          <cell r="I416" t="str">
            <v>65.05</v>
          </cell>
        </row>
        <row r="417">
          <cell r="A417" t="str">
            <v>1833931</v>
          </cell>
          <cell r="B417" t="str">
            <v>莱德森戴斯酒店</v>
          </cell>
          <cell r="C417" t="str">
            <v>518751552</v>
          </cell>
          <cell r="D417" t="str">
            <v>82561EC038710</v>
          </cell>
          <cell r="E417" t="str">
            <v/>
          </cell>
          <cell r="F417" t="str">
            <v>523.84</v>
          </cell>
          <cell r="G417" t="str">
            <v>RMB</v>
          </cell>
          <cell r="H417" t="str">
            <v>1</v>
          </cell>
          <cell r="I417" t="str">
            <v>74.68</v>
          </cell>
        </row>
        <row r="418">
          <cell r="A418" t="str">
            <v>1838636</v>
          </cell>
          <cell r="B418" t="str">
            <v>利物浦银座佳驿套房酒店</v>
          </cell>
          <cell r="C418" t="str">
            <v>521762856</v>
          </cell>
          <cell r="D418" t="str">
            <v>340059488</v>
          </cell>
          <cell r="E418" t="str">
            <v/>
          </cell>
          <cell r="F418" t="str">
            <v>671.21</v>
          </cell>
          <cell r="G418" t="str">
            <v>RMB</v>
          </cell>
          <cell r="H418" t="str">
            <v>1</v>
          </cell>
          <cell r="I418" t="str">
            <v>95.43</v>
          </cell>
        </row>
        <row r="419">
          <cell r="A419" t="str">
            <v>1827849</v>
          </cell>
          <cell r="B419" t="str">
            <v>法国区勒莫安城堡假日酒店</v>
          </cell>
          <cell r="C419" t="str">
            <v>515808036</v>
          </cell>
          <cell r="D419" t="str">
            <v>48820297</v>
          </cell>
          <cell r="E419" t="str">
            <v/>
          </cell>
          <cell r="F419" t="str">
            <v>1925.12</v>
          </cell>
          <cell r="G419" t="str">
            <v>RMB</v>
          </cell>
          <cell r="H419" t="str">
            <v>1</v>
          </cell>
          <cell r="I419" t="str">
            <v>271.35</v>
          </cell>
        </row>
        <row r="420">
          <cell r="A420" t="str">
            <v>1834356</v>
          </cell>
          <cell r="B420" t="str">
            <v>芝加哥-诺斯布鲁克皇冠假日酒店</v>
          </cell>
          <cell r="C420" t="str">
            <v>518949196</v>
          </cell>
          <cell r="D420" t="str">
            <v>41055058</v>
          </cell>
          <cell r="E420" t="str">
            <v/>
          </cell>
          <cell r="F420" t="str">
            <v>534.43</v>
          </cell>
          <cell r="G420" t="str">
            <v>RMB</v>
          </cell>
          <cell r="H420" t="str">
            <v>1</v>
          </cell>
          <cell r="I420" t="str">
            <v>76.07</v>
          </cell>
        </row>
        <row r="421">
          <cell r="A421" t="str">
            <v>1834507</v>
          </cell>
          <cell r="B421" t="str">
            <v>杰克森维尔NC戴斯酒店</v>
          </cell>
          <cell r="C421" t="str">
            <v>518999636</v>
          </cell>
          <cell r="D421" t="str">
            <v>82861EC031483</v>
          </cell>
          <cell r="E421" t="str">
            <v/>
          </cell>
          <cell r="F421" t="str">
            <v>2197.3</v>
          </cell>
          <cell r="G421" t="str">
            <v>RMB</v>
          </cell>
          <cell r="H421" t="str">
            <v>1</v>
          </cell>
          <cell r="I421" t="str">
            <v>312.76</v>
          </cell>
        </row>
        <row r="422">
          <cell r="A422" t="str">
            <v>1835620</v>
          </cell>
          <cell r="B422" t="str">
            <v>Holiday Inn Express &amp; Suites Chicago West-roselle</v>
          </cell>
          <cell r="C422" t="str">
            <v>519752040</v>
          </cell>
          <cell r="D422" t="str">
            <v>43493454</v>
          </cell>
          <cell r="E422" t="str">
            <v/>
          </cell>
          <cell r="F422" t="str">
            <v>451.55</v>
          </cell>
          <cell r="G422" t="str">
            <v>RMB</v>
          </cell>
          <cell r="H422" t="str">
            <v>1</v>
          </cell>
          <cell r="I422" t="str">
            <v>64.43</v>
          </cell>
        </row>
        <row r="423">
          <cell r="A423" t="str">
            <v>1837887</v>
          </cell>
          <cell r="B423" t="str">
            <v>香港旺角M1酒店</v>
          </cell>
          <cell r="C423" t="str">
            <v>521273176</v>
          </cell>
          <cell r="D423" t="str">
            <v/>
          </cell>
          <cell r="E423" t="str">
            <v/>
          </cell>
          <cell r="F423" t="str">
            <v>250.31</v>
          </cell>
          <cell r="G423" t="str">
            <v>RMB</v>
          </cell>
          <cell r="H423" t="str">
            <v>1</v>
          </cell>
          <cell r="I423" t="str">
            <v>35.68</v>
          </cell>
        </row>
        <row r="424">
          <cell r="A424" t="str">
            <v>1832432</v>
          </cell>
          <cell r="B424" t="str">
            <v>班克兹酒店</v>
          </cell>
          <cell r="C424" t="str">
            <v>518067268</v>
          </cell>
          <cell r="D424" t="str">
            <v>187270</v>
          </cell>
          <cell r="E424" t="str">
            <v/>
          </cell>
          <cell r="F424" t="str">
            <v>787.69</v>
          </cell>
          <cell r="G424" t="str">
            <v>RMB</v>
          </cell>
          <cell r="H424" t="str">
            <v>1</v>
          </cell>
          <cell r="I424" t="str">
            <v>112.28</v>
          </cell>
        </row>
        <row r="425">
          <cell r="A425" t="str">
            <v>1838022</v>
          </cell>
          <cell r="B425" t="str">
            <v>贝斯特韦斯特精品滨水酒店及会议中心</v>
          </cell>
          <cell r="C425" t="str">
            <v>521381096</v>
          </cell>
          <cell r="D425" t="str">
            <v>224239584</v>
          </cell>
          <cell r="E425" t="str">
            <v/>
          </cell>
          <cell r="F425" t="str">
            <v>754.98</v>
          </cell>
          <cell r="G425" t="str">
            <v>RMB</v>
          </cell>
          <cell r="H425" t="str">
            <v>1</v>
          </cell>
          <cell r="I425" t="str">
            <v>107.54</v>
          </cell>
        </row>
        <row r="426">
          <cell r="A426" t="str">
            <v>1837561</v>
          </cell>
          <cell r="B426" t="str">
            <v>奥兰多关口贝斯特韦斯特酒店</v>
          </cell>
          <cell r="C426" t="str">
            <v>521098744</v>
          </cell>
          <cell r="D426" t="str">
            <v>276639384</v>
          </cell>
          <cell r="E426" t="str">
            <v/>
          </cell>
          <cell r="F426" t="str">
            <v>344.03</v>
          </cell>
          <cell r="G426" t="str">
            <v>RMB</v>
          </cell>
          <cell r="H426" t="str">
            <v>1</v>
          </cell>
          <cell r="I426" t="str">
            <v>49.04</v>
          </cell>
        </row>
        <row r="427">
          <cell r="A427" t="str">
            <v>1836187</v>
          </cell>
          <cell r="B427" t="str">
            <v>奥兰多关口贝斯特韦斯特酒店</v>
          </cell>
          <cell r="C427" t="str">
            <v>520196736</v>
          </cell>
          <cell r="D427" t="str">
            <v>992789189</v>
          </cell>
          <cell r="E427" t="str">
            <v/>
          </cell>
          <cell r="F427" t="str">
            <v>336.33</v>
          </cell>
          <cell r="G427" t="str">
            <v>RMB</v>
          </cell>
          <cell r="H427" t="str">
            <v>1</v>
          </cell>
          <cell r="I427" t="str">
            <v>47.99</v>
          </cell>
        </row>
        <row r="428">
          <cell r="A428" t="str">
            <v>1833823</v>
          </cell>
          <cell r="B428" t="str">
            <v>奥兰多关口贝斯特韦斯特酒店</v>
          </cell>
          <cell r="C428" t="str">
            <v>518710348</v>
          </cell>
          <cell r="D428" t="str">
            <v>485609686</v>
          </cell>
          <cell r="E428" t="str">
            <v/>
          </cell>
          <cell r="F428" t="str">
            <v>378.64</v>
          </cell>
          <cell r="G428" t="str">
            <v>RMB</v>
          </cell>
          <cell r="H428" t="str">
            <v>1</v>
          </cell>
          <cell r="I428" t="str">
            <v>53.98</v>
          </cell>
        </row>
        <row r="429">
          <cell r="A429" t="str">
            <v>1838438</v>
          </cell>
          <cell r="B429" t="str">
            <v>奥兰多关口贝斯特韦斯特酒店</v>
          </cell>
          <cell r="C429" t="str">
            <v>521619952</v>
          </cell>
          <cell r="D429" t="str">
            <v>634959281</v>
          </cell>
          <cell r="E429" t="str">
            <v/>
          </cell>
          <cell r="F429" t="str">
            <v>338.94</v>
          </cell>
          <cell r="G429" t="str">
            <v>RMB</v>
          </cell>
          <cell r="H429" t="str">
            <v>1</v>
          </cell>
          <cell r="I429" t="str">
            <v>48.19</v>
          </cell>
        </row>
        <row r="430">
          <cell r="A430" t="str">
            <v>1834805</v>
          </cell>
          <cell r="B430" t="str">
            <v>奥兰多加勒比皇家酒店</v>
          </cell>
          <cell r="C430" t="str">
            <v>519195588</v>
          </cell>
          <cell r="D430" t="str">
            <v>R1684E8</v>
          </cell>
          <cell r="E430" t="str">
            <v/>
          </cell>
          <cell r="F430" t="str">
            <v>643.56</v>
          </cell>
          <cell r="G430" t="str">
            <v>RMB</v>
          </cell>
          <cell r="H430" t="str">
            <v>1</v>
          </cell>
          <cell r="I430" t="str">
            <v>91.88</v>
          </cell>
        </row>
        <row r="431">
          <cell r="A431" t="str">
            <v>1834341</v>
          </cell>
          <cell r="B431" t="str">
            <v>奥兰多品质酒店</v>
          </cell>
          <cell r="C431" t="str">
            <v>518937072</v>
          </cell>
          <cell r="D431" t="str">
            <v>59256458</v>
          </cell>
          <cell r="E431" t="str">
            <v/>
          </cell>
          <cell r="F431" t="str">
            <v>384.67</v>
          </cell>
          <cell r="G431" t="str">
            <v>RMB</v>
          </cell>
          <cell r="H431" t="str">
            <v>1</v>
          </cell>
          <cell r="I431" t="str">
            <v>54.84</v>
          </cell>
        </row>
        <row r="432">
          <cell r="A432" t="str">
            <v>1839318</v>
          </cell>
          <cell r="B432" t="str">
            <v>波特兰罗德威假日酒店-特伦海滩</v>
          </cell>
          <cell r="C432" t="str">
            <v>522249256</v>
          </cell>
          <cell r="D432" t="str">
            <v>61120569</v>
          </cell>
          <cell r="E432" t="str">
            <v/>
          </cell>
          <cell r="F432" t="str">
            <v>471.74</v>
          </cell>
          <cell r="G432" t="str">
            <v>RMB</v>
          </cell>
          <cell r="H432" t="str">
            <v>1</v>
          </cell>
          <cell r="I432" t="str">
            <v>67.07</v>
          </cell>
        </row>
        <row r="433">
          <cell r="A433" t="str">
            <v>1839867</v>
          </cell>
          <cell r="B433" t="str">
            <v>凤凰城机场品质酒店</v>
          </cell>
          <cell r="C433" t="str">
            <v>522595008</v>
          </cell>
          <cell r="D433" t="str">
            <v>61401296</v>
          </cell>
          <cell r="E433" t="str">
            <v/>
          </cell>
          <cell r="F433" t="str">
            <v>540.55</v>
          </cell>
          <cell r="G433" t="str">
            <v>RMB</v>
          </cell>
          <cell r="H433" t="str">
            <v>1</v>
          </cell>
          <cell r="I433" t="str">
            <v>77.04</v>
          </cell>
        </row>
        <row r="434">
          <cell r="A434" t="str">
            <v>1832736</v>
          </cell>
          <cell r="B434" t="str">
            <v>彭萨科拉老城区戴斯酒店</v>
          </cell>
          <cell r="C434" t="str">
            <v>518173172</v>
          </cell>
          <cell r="D434" t="str">
            <v>82771EC058574</v>
          </cell>
          <cell r="E434" t="str">
            <v/>
          </cell>
          <cell r="F434" t="str">
            <v>2497.55</v>
          </cell>
          <cell r="G434" t="str">
            <v>RMB</v>
          </cell>
          <cell r="H434" t="str">
            <v>1</v>
          </cell>
          <cell r="I434" t="str">
            <v>356.01</v>
          </cell>
        </row>
        <row r="435">
          <cell r="A435" t="str">
            <v>1833961</v>
          </cell>
          <cell r="B435" t="str">
            <v>彭萨科拉老城区戴斯酒店</v>
          </cell>
          <cell r="C435" t="str">
            <v>518760332</v>
          </cell>
          <cell r="D435" t="str">
            <v>82771EC058743</v>
          </cell>
          <cell r="E435" t="str">
            <v/>
          </cell>
          <cell r="F435" t="str">
            <v>1911.28</v>
          </cell>
          <cell r="G435" t="str">
            <v>RMB</v>
          </cell>
          <cell r="H435" t="str">
            <v>1</v>
          </cell>
          <cell r="I435" t="str">
            <v>272.48</v>
          </cell>
        </row>
        <row r="436">
          <cell r="A436" t="str">
            <v>1837570</v>
          </cell>
          <cell r="B436" t="str">
            <v>Holiday Inn Express &amp; Suites Knoxville-north-i-75 Exit 112</v>
          </cell>
          <cell r="C436" t="str">
            <v>521102708</v>
          </cell>
          <cell r="D436" t="str">
            <v>44195099</v>
          </cell>
          <cell r="E436" t="str">
            <v/>
          </cell>
          <cell r="F436" t="str">
            <v>559.19</v>
          </cell>
          <cell r="G436" t="str">
            <v>RMB</v>
          </cell>
          <cell r="H436" t="str">
            <v>1</v>
          </cell>
          <cell r="I436" t="str">
            <v>79.71</v>
          </cell>
        </row>
        <row r="437">
          <cell r="A437" t="str">
            <v>1833769</v>
          </cell>
          <cell r="B437" t="str">
            <v>贝斯特韦斯特中央酒店</v>
          </cell>
          <cell r="C437" t="str">
            <v>518647956</v>
          </cell>
          <cell r="D437" t="str">
            <v>393599885</v>
          </cell>
          <cell r="E437" t="str">
            <v/>
          </cell>
          <cell r="F437" t="str">
            <v>1311.74</v>
          </cell>
          <cell r="G437" t="str">
            <v>RMB</v>
          </cell>
          <cell r="H437" t="str">
            <v>1</v>
          </cell>
          <cell r="I437" t="str">
            <v>186.98</v>
          </cell>
        </row>
        <row r="438">
          <cell r="A438" t="str">
            <v>1829638</v>
          </cell>
          <cell r="B438" t="str">
            <v>凯悦嘉寓西雅图市中心酒店</v>
          </cell>
          <cell r="C438" t="str">
            <v>516748048</v>
          </cell>
          <cell r="D438" t="str">
            <v>43742315</v>
          </cell>
          <cell r="E438" t="str">
            <v/>
          </cell>
          <cell r="F438" t="str">
            <v>1419.49</v>
          </cell>
          <cell r="G438" t="str">
            <v>RMB</v>
          </cell>
          <cell r="H438" t="str">
            <v>1</v>
          </cell>
          <cell r="I438" t="str">
            <v>200.42</v>
          </cell>
        </row>
        <row r="439">
          <cell r="A439" t="str">
            <v>1825242</v>
          </cell>
          <cell r="B439" t="str">
            <v>西雅图市中心凯悦嘉轩酒店</v>
          </cell>
          <cell r="C439" t="str">
            <v>514499664</v>
          </cell>
          <cell r="D439" t="str">
            <v>21967840</v>
          </cell>
          <cell r="E439" t="str">
            <v/>
          </cell>
          <cell r="F439" t="str">
            <v>681.5</v>
          </cell>
          <cell r="G439" t="str">
            <v>RMB</v>
          </cell>
          <cell r="H439" t="str">
            <v>1</v>
          </cell>
          <cell r="I439" t="str">
            <v>96.33</v>
          </cell>
        </row>
        <row r="440">
          <cell r="A440" t="str">
            <v>1826040</v>
          </cell>
          <cell r="B440" t="str">
            <v>首罗戴斯酒店</v>
          </cell>
          <cell r="C440" t="str">
            <v>514866372</v>
          </cell>
          <cell r="D440" t="str">
            <v>82365EC046097</v>
          </cell>
          <cell r="E440" t="str">
            <v/>
          </cell>
          <cell r="F440" t="str">
            <v>1516.54</v>
          </cell>
          <cell r="G440" t="str">
            <v>RMB</v>
          </cell>
          <cell r="H440" t="str">
            <v>1</v>
          </cell>
          <cell r="I440" t="str">
            <v>213.7</v>
          </cell>
        </row>
        <row r="441">
          <cell r="A441" t="str">
            <v>1827859</v>
          </cell>
          <cell r="B441" t="str">
            <v>Super 8 St Robert Ft Leonard Wood Area</v>
          </cell>
          <cell r="C441" t="str">
            <v>515813980</v>
          </cell>
          <cell r="D441" t="str">
            <v>87246EC016060</v>
          </cell>
          <cell r="E441" t="str">
            <v/>
          </cell>
          <cell r="F441" t="str">
            <v>459.38</v>
          </cell>
          <cell r="G441" t="str">
            <v>RMB</v>
          </cell>
          <cell r="H441" t="str">
            <v>1</v>
          </cell>
          <cell r="I441" t="str">
            <v>64.75</v>
          </cell>
        </row>
        <row r="442">
          <cell r="A442" t="str">
            <v>1837680</v>
          </cell>
          <cell r="B442" t="str">
            <v>Holiday Inn Stevens Point - Co</v>
          </cell>
          <cell r="C442" t="str">
            <v>521157080</v>
          </cell>
          <cell r="D442" t="str">
            <v>48479783</v>
          </cell>
          <cell r="E442" t="str">
            <v/>
          </cell>
          <cell r="F442" t="str">
            <v>555.4</v>
          </cell>
          <cell r="G442" t="str">
            <v>RMB</v>
          </cell>
          <cell r="H442" t="str">
            <v>1</v>
          </cell>
          <cell r="I442" t="str">
            <v>79.17</v>
          </cell>
        </row>
        <row r="443">
          <cell r="A443" t="str">
            <v>1839153</v>
          </cell>
          <cell r="B443" t="str">
            <v>机场品质酒店</v>
          </cell>
          <cell r="C443" t="str">
            <v>522134284</v>
          </cell>
          <cell r="D443" t="str">
            <v>61092635</v>
          </cell>
          <cell r="E443" t="str">
            <v/>
          </cell>
          <cell r="F443" t="str">
            <v>422.78</v>
          </cell>
          <cell r="G443" t="str">
            <v>RMB</v>
          </cell>
          <cell r="H443" t="str">
            <v>1</v>
          </cell>
          <cell r="I443" t="str">
            <v>60.11</v>
          </cell>
        </row>
        <row r="444">
          <cell r="A444" t="str">
            <v>1837768</v>
          </cell>
          <cell r="B444" t="str">
            <v>机场品质酒店</v>
          </cell>
          <cell r="C444" t="str">
            <v>521210052</v>
          </cell>
          <cell r="D444" t="str">
            <v>60547987</v>
          </cell>
          <cell r="E444" t="str">
            <v/>
          </cell>
          <cell r="F444" t="str">
            <v>421.69</v>
          </cell>
          <cell r="G444" t="str">
            <v>RMB</v>
          </cell>
          <cell r="H444" t="str">
            <v>1</v>
          </cell>
          <cell r="I444" t="str">
            <v>60.11</v>
          </cell>
        </row>
        <row r="445">
          <cell r="A445" t="str">
            <v>1835650</v>
          </cell>
          <cell r="B445" t="str">
            <v>Holiday Inn Hotel &amp; Suites Trinidad</v>
          </cell>
          <cell r="C445" t="str">
            <v>519771144</v>
          </cell>
          <cell r="D445" t="str">
            <v>42326559</v>
          </cell>
          <cell r="E445" t="str">
            <v/>
          </cell>
          <cell r="F445" t="str">
            <v>941.23</v>
          </cell>
          <cell r="G445" t="str">
            <v>RMB</v>
          </cell>
          <cell r="H445" t="str">
            <v>1</v>
          </cell>
          <cell r="I445" t="str">
            <v>134.3</v>
          </cell>
        </row>
        <row r="446">
          <cell r="A446" t="str">
            <v>1827476</v>
          </cell>
          <cell r="B446" t="str">
            <v>坦普尔速8酒店</v>
          </cell>
          <cell r="C446" t="str">
            <v>515647364</v>
          </cell>
          <cell r="D446" t="str">
            <v>86617EC038723</v>
          </cell>
          <cell r="E446" t="str">
            <v/>
          </cell>
          <cell r="F446" t="str">
            <v>355.79</v>
          </cell>
          <cell r="G446" t="str">
            <v>RMB</v>
          </cell>
          <cell r="H446" t="str">
            <v>1</v>
          </cell>
          <cell r="I446" t="str">
            <v>50.15</v>
          </cell>
        </row>
        <row r="447">
          <cell r="A447" t="str">
            <v>1837384</v>
          </cell>
          <cell r="B447" t="str">
            <v>Wingate By Wyndham Tampa/at Us</v>
          </cell>
          <cell r="C447" t="str">
            <v>520973800</v>
          </cell>
          <cell r="D447" t="str">
            <v>85226EC046088</v>
          </cell>
          <cell r="E447" t="str">
            <v/>
          </cell>
          <cell r="F447" t="str">
            <v>545.38</v>
          </cell>
          <cell r="G447" t="str">
            <v>RMB</v>
          </cell>
          <cell r="H447" t="str">
            <v>1</v>
          </cell>
          <cell r="I447" t="str">
            <v>77.94</v>
          </cell>
        </row>
        <row r="448">
          <cell r="A448" t="str">
            <v>1840119</v>
          </cell>
          <cell r="B448" t="str">
            <v>哥伦布戴斯酒店</v>
          </cell>
          <cell r="C448" t="str">
            <v>522717704</v>
          </cell>
          <cell r="D448" t="str">
            <v>82531EC022226</v>
          </cell>
          <cell r="E448" t="str">
            <v/>
          </cell>
          <cell r="F448" t="str">
            <v>486.73</v>
          </cell>
          <cell r="G448" t="str">
            <v>RMB</v>
          </cell>
          <cell r="H448" t="str">
            <v>1</v>
          </cell>
          <cell r="I448" t="str">
            <v>69.37</v>
          </cell>
        </row>
        <row r="449">
          <cell r="A449" t="str">
            <v>1833871</v>
          </cell>
          <cell r="B449" t="str">
            <v>济州华美达市政府酒店</v>
          </cell>
          <cell r="C449" t="str">
            <v>518726168</v>
          </cell>
          <cell r="D449" t="str">
            <v>reconfirm</v>
          </cell>
          <cell r="E449" t="str">
            <v/>
          </cell>
          <cell r="F449" t="str">
            <v>2590.84</v>
          </cell>
          <cell r="G449" t="str">
            <v>RMB</v>
          </cell>
          <cell r="H449" t="str">
            <v>1</v>
          </cell>
          <cell r="I449" t="str">
            <v>369.36</v>
          </cell>
        </row>
        <row r="450">
          <cell r="A450" t="str">
            <v>1839259</v>
          </cell>
          <cell r="B450" t="str">
            <v>珀斯皇冠大都市酒店</v>
          </cell>
          <cell r="C450" t="str">
            <v>522193180</v>
          </cell>
          <cell r="D450" t="str">
            <v>522193180</v>
          </cell>
          <cell r="E450" t="str">
            <v/>
          </cell>
          <cell r="F450" t="str">
            <v>1202.17</v>
          </cell>
          <cell r="G450" t="str">
            <v>RMB</v>
          </cell>
          <cell r="H450" t="str">
            <v>1</v>
          </cell>
          <cell r="I450" t="str">
            <v>170.92</v>
          </cell>
        </row>
        <row r="451">
          <cell r="A451" t="str">
            <v>1833563</v>
          </cell>
          <cell r="B451" t="str">
            <v>珀斯皇冠大都市酒店</v>
          </cell>
          <cell r="C451" t="str">
            <v>518592860</v>
          </cell>
          <cell r="D451" t="str">
            <v>518592860</v>
          </cell>
          <cell r="E451" t="str">
            <v/>
          </cell>
          <cell r="F451" t="str">
            <v>2031.1</v>
          </cell>
          <cell r="G451" t="str">
            <v>RMB</v>
          </cell>
          <cell r="H451" t="str">
            <v>1</v>
          </cell>
          <cell r="I451" t="str">
            <v>289.52</v>
          </cell>
        </row>
        <row r="452">
          <cell r="A452" t="str">
            <v>1837763</v>
          </cell>
          <cell r="B452" t="str">
            <v>钟楼安奈斯中心酒店 - 火车站</v>
          </cell>
          <cell r="C452" t="str">
            <v>521204944</v>
          </cell>
          <cell r="D452" t="str">
            <v>2339676526</v>
          </cell>
          <cell r="E452" t="str">
            <v/>
          </cell>
          <cell r="F452" t="str">
            <v>818.19</v>
          </cell>
          <cell r="G452" t="str">
            <v>RMB</v>
          </cell>
          <cell r="H452" t="str">
            <v>1</v>
          </cell>
          <cell r="I452" t="str">
            <v>116.63</v>
          </cell>
        </row>
        <row r="453">
          <cell r="A453" t="str">
            <v>1838289</v>
          </cell>
          <cell r="B453" t="str">
            <v>希拉塔海滩度酒店加会议中心</v>
          </cell>
          <cell r="C453" t="str">
            <v>521516440</v>
          </cell>
          <cell r="D453" t="str">
            <v>3QM6QAWKA</v>
          </cell>
          <cell r="E453" t="str">
            <v/>
          </cell>
          <cell r="F453" t="str">
            <v>1698.12</v>
          </cell>
          <cell r="G453" t="str">
            <v>RMB</v>
          </cell>
          <cell r="H453" t="str">
            <v>1</v>
          </cell>
          <cell r="I453" t="str">
            <v>241.88</v>
          </cell>
        </row>
        <row r="454">
          <cell r="A454" t="str">
            <v>1835589</v>
          </cell>
          <cell r="B454" t="str">
            <v>希拉塔海滩度酒店加会议中心</v>
          </cell>
          <cell r="C454" t="str">
            <v>519722260</v>
          </cell>
          <cell r="D454" t="str">
            <v>3QM6Q7J7D</v>
          </cell>
          <cell r="E454" t="str">
            <v/>
          </cell>
          <cell r="F454" t="str">
            <v>1286.56</v>
          </cell>
          <cell r="G454" t="str">
            <v>RMB</v>
          </cell>
          <cell r="H454" t="str">
            <v>1</v>
          </cell>
          <cell r="I454" t="str">
            <v>183.6</v>
          </cell>
        </row>
        <row r="455">
          <cell r="A455" t="str">
            <v>1826417</v>
          </cell>
          <cell r="B455" t="str">
            <v>希拉塔海滩度酒店加会议中心</v>
          </cell>
          <cell r="C455" t="str">
            <v>515058092</v>
          </cell>
          <cell r="D455" t="str">
            <v>3QM6AUKUA</v>
          </cell>
          <cell r="E455" t="str">
            <v/>
          </cell>
          <cell r="F455" t="str">
            <v>3114.41</v>
          </cell>
          <cell r="G455" t="str">
            <v>RMB</v>
          </cell>
          <cell r="H455" t="str">
            <v>1</v>
          </cell>
          <cell r="I455" t="str">
            <v>438.86</v>
          </cell>
        </row>
        <row r="456">
          <cell r="A456" t="str">
            <v>1823634</v>
          </cell>
          <cell r="B456" t="str">
            <v>希拉塔海滩度酒店加会议中心</v>
          </cell>
          <cell r="C456" t="str">
            <v>513627920</v>
          </cell>
          <cell r="D456" t="str">
            <v>3QM6ABA03</v>
          </cell>
          <cell r="E456" t="str">
            <v/>
          </cell>
          <cell r="F456" t="str">
            <v>1249.26</v>
          </cell>
          <cell r="G456" t="str">
            <v>RMB</v>
          </cell>
          <cell r="H456" t="str">
            <v>1</v>
          </cell>
          <cell r="I456" t="str">
            <v>176.26</v>
          </cell>
        </row>
        <row r="457">
          <cell r="A457" t="str">
            <v>1834328</v>
          </cell>
          <cell r="B457" t="str">
            <v>DC市区舒适酒店与会议中心</v>
          </cell>
          <cell r="C457" t="str">
            <v>518927764</v>
          </cell>
          <cell r="D457" t="str">
            <v>59250590</v>
          </cell>
          <cell r="E457" t="str">
            <v/>
          </cell>
          <cell r="F457" t="str">
            <v>695.48</v>
          </cell>
          <cell r="G457" t="str">
            <v>RMB</v>
          </cell>
          <cell r="H457" t="str">
            <v>1</v>
          </cell>
          <cell r="I457" t="str">
            <v>99.15</v>
          </cell>
        </row>
        <row r="458">
          <cell r="A458" t="str">
            <v>1833588</v>
          </cell>
          <cell r="B458" t="str">
            <v>法兰克福考奈尔酒店</v>
          </cell>
          <cell r="C458" t="str">
            <v>518606624</v>
          </cell>
          <cell r="D458" t="str">
            <v>518606624</v>
          </cell>
          <cell r="E458" t="str">
            <v/>
          </cell>
          <cell r="F458" t="str">
            <v>287.42</v>
          </cell>
          <cell r="G458" t="str">
            <v>RMB</v>
          </cell>
          <cell r="H458" t="str">
            <v>1</v>
          </cell>
          <cell r="I458" t="str">
            <v>40.97</v>
          </cell>
        </row>
        <row r="459">
          <cell r="A459" t="str">
            <v>1837146</v>
          </cell>
          <cell r="B459" t="str">
            <v>太平洋码头酒店</v>
          </cell>
          <cell r="C459" t="str">
            <v>520846680</v>
          </cell>
          <cell r="D459" t="str">
            <v>520846680</v>
          </cell>
          <cell r="E459" t="str">
            <v/>
          </cell>
          <cell r="F459" t="str">
            <v>649.71</v>
          </cell>
          <cell r="G459" t="str">
            <v>RMB</v>
          </cell>
          <cell r="H459" t="str">
            <v>1</v>
          </cell>
          <cell r="I459" t="str">
            <v>92.85</v>
          </cell>
        </row>
        <row r="460">
          <cell r="A460" t="str">
            <v>1840071</v>
          </cell>
          <cell r="B460" t="str">
            <v>钟楼格拉斯哥 - SECC酒店</v>
          </cell>
          <cell r="C460" t="str">
            <v>522684180</v>
          </cell>
          <cell r="D460" t="str">
            <v/>
          </cell>
          <cell r="E460" t="str">
            <v/>
          </cell>
          <cell r="F460" t="str">
            <v>282.91</v>
          </cell>
          <cell r="G460" t="str">
            <v>RMB</v>
          </cell>
          <cell r="H460" t="str">
            <v>1</v>
          </cell>
          <cell r="I460" t="str">
            <v>40.32</v>
          </cell>
        </row>
        <row r="461">
          <cell r="A461" t="str">
            <v>1830859</v>
          </cell>
          <cell r="B461" t="str">
            <v>纽黑文酒店</v>
          </cell>
          <cell r="C461" t="str">
            <v>517381896</v>
          </cell>
          <cell r="D461" t="str">
            <v>Carter M</v>
          </cell>
          <cell r="E461" t="str">
            <v/>
          </cell>
          <cell r="F461" t="str">
            <v>4013.29</v>
          </cell>
          <cell r="G461" t="str">
            <v>RMB</v>
          </cell>
          <cell r="H461" t="str">
            <v>1</v>
          </cell>
          <cell r="I461" t="str">
            <v>570.84</v>
          </cell>
        </row>
        <row r="462">
          <cell r="A462" t="str">
            <v>1826874</v>
          </cell>
          <cell r="B462" t="str">
            <v>格拉德江南科伊斯中心酒店</v>
          </cell>
          <cell r="C462" t="str">
            <v>515315616</v>
          </cell>
          <cell r="D462" t="str">
            <v>202269</v>
          </cell>
          <cell r="E462" t="str">
            <v/>
          </cell>
          <cell r="F462" t="str">
            <v>401.24</v>
          </cell>
          <cell r="G462" t="str">
            <v>RMB</v>
          </cell>
          <cell r="H462" t="str">
            <v>1</v>
          </cell>
          <cell r="I462" t="str">
            <v>56.54</v>
          </cell>
        </row>
        <row r="463">
          <cell r="A463" t="str">
            <v>1834362</v>
          </cell>
          <cell r="B463" t="str">
            <v>光化门新罗舒泰酒店</v>
          </cell>
          <cell r="C463" t="str">
            <v>518951420</v>
          </cell>
          <cell r="D463" t="str">
            <v>17928436</v>
          </cell>
          <cell r="E463" t="str">
            <v/>
          </cell>
          <cell r="F463" t="str">
            <v>855.99</v>
          </cell>
          <cell r="G463" t="str">
            <v>RMB</v>
          </cell>
          <cell r="H463" t="str">
            <v>1</v>
          </cell>
          <cell r="I463" t="str">
            <v>121.84</v>
          </cell>
        </row>
        <row r="464">
          <cell r="A464" t="str">
            <v>1834338</v>
          </cell>
          <cell r="B464" t="str">
            <v>光化门新罗舒泰酒店</v>
          </cell>
          <cell r="C464" t="str">
            <v>518934384</v>
          </cell>
          <cell r="D464" t="str">
            <v>17928347</v>
          </cell>
          <cell r="E464" t="str">
            <v/>
          </cell>
          <cell r="F464" t="str">
            <v>830.08</v>
          </cell>
          <cell r="G464" t="str">
            <v>RMB</v>
          </cell>
          <cell r="H464" t="str">
            <v>1</v>
          </cell>
          <cell r="I464" t="str">
            <v>118.34</v>
          </cell>
        </row>
        <row r="465">
          <cell r="A465" t="str">
            <v>1834387</v>
          </cell>
          <cell r="B465" t="str">
            <v>光化门新罗舒泰酒店</v>
          </cell>
          <cell r="C465" t="str">
            <v>518958760</v>
          </cell>
          <cell r="D465" t="str">
            <v>518958760</v>
          </cell>
          <cell r="E465" t="str">
            <v/>
          </cell>
          <cell r="F465" t="str">
            <v>478.79</v>
          </cell>
          <cell r="G465" t="str">
            <v>RMB</v>
          </cell>
          <cell r="H465" t="str">
            <v>1</v>
          </cell>
          <cell r="I465" t="str">
            <v>68.15</v>
          </cell>
        </row>
        <row r="466">
          <cell r="A466" t="str">
            <v>1838139</v>
          </cell>
          <cell r="B466" t="str">
            <v>光化门新罗舒泰酒店</v>
          </cell>
          <cell r="C466" t="str">
            <v>521431972</v>
          </cell>
          <cell r="D466" t="str">
            <v>521431972</v>
          </cell>
          <cell r="E466" t="str">
            <v/>
          </cell>
          <cell r="F466" t="str">
            <v>938.78</v>
          </cell>
          <cell r="G466" t="str">
            <v>RMB</v>
          </cell>
          <cell r="H466" t="str">
            <v>1</v>
          </cell>
          <cell r="I466" t="str">
            <v>133.72</v>
          </cell>
        </row>
        <row r="467">
          <cell r="A467" t="str">
            <v>1832044</v>
          </cell>
          <cell r="B467" t="str">
            <v>光化门新罗舒泰酒店</v>
          </cell>
          <cell r="C467" t="str">
            <v>517894968</v>
          </cell>
          <cell r="D467" t="str">
            <v>17907065</v>
          </cell>
          <cell r="E467" t="str">
            <v/>
          </cell>
          <cell r="F467" t="str">
            <v>812.53</v>
          </cell>
          <cell r="G467" t="str">
            <v>RMB</v>
          </cell>
          <cell r="H467" t="str">
            <v>1</v>
          </cell>
          <cell r="I467" t="str">
            <v>115.92</v>
          </cell>
        </row>
        <row r="468">
          <cell r="A468" t="str">
            <v>1835137</v>
          </cell>
          <cell r="B468" t="str">
            <v>光化门新罗舒泰酒店</v>
          </cell>
          <cell r="C468" t="str">
            <v>519405872</v>
          </cell>
          <cell r="D468" t="str">
            <v>17939084</v>
          </cell>
          <cell r="E468" t="str">
            <v/>
          </cell>
          <cell r="F468" t="str">
            <v>464.53</v>
          </cell>
          <cell r="G468" t="str">
            <v>RMB</v>
          </cell>
          <cell r="H468" t="str">
            <v>1</v>
          </cell>
          <cell r="I468" t="str">
            <v>66.32</v>
          </cell>
        </row>
        <row r="469">
          <cell r="A469" t="str">
            <v>1834484</v>
          </cell>
          <cell r="B469" t="str">
            <v>光化门新罗舒泰酒店</v>
          </cell>
          <cell r="C469" t="str">
            <v>518991924</v>
          </cell>
          <cell r="D469" t="str">
            <v>17929981</v>
          </cell>
          <cell r="E469" t="str">
            <v/>
          </cell>
          <cell r="F469" t="str">
            <v>864.84</v>
          </cell>
          <cell r="G469" t="str">
            <v>RMB</v>
          </cell>
          <cell r="H469" t="str">
            <v>1</v>
          </cell>
          <cell r="I469" t="str">
            <v>123.1</v>
          </cell>
        </row>
        <row r="470">
          <cell r="A470" t="str">
            <v>1827529</v>
          </cell>
          <cell r="B470" t="str">
            <v>辛辛那提市中心品质套房酒店</v>
          </cell>
          <cell r="C470" t="str">
            <v>515664916</v>
          </cell>
          <cell r="D470" t="str">
            <v>57111550</v>
          </cell>
          <cell r="E470" t="str">
            <v/>
          </cell>
          <cell r="F470" t="str">
            <v>426.46</v>
          </cell>
          <cell r="G470" t="str">
            <v>RMB</v>
          </cell>
          <cell r="H470" t="str">
            <v>1</v>
          </cell>
          <cell r="I470" t="str">
            <v>60.11</v>
          </cell>
        </row>
        <row r="471">
          <cell r="A471" t="str">
            <v>1825606</v>
          </cell>
          <cell r="B471" t="str">
            <v>辛辛那提市中心品质套房酒店</v>
          </cell>
          <cell r="C471" t="str">
            <v>514657844</v>
          </cell>
          <cell r="D471" t="str">
            <v>56326875</v>
          </cell>
          <cell r="E471" t="str">
            <v/>
          </cell>
          <cell r="F471" t="str">
            <v>879.3</v>
          </cell>
          <cell r="G471" t="str">
            <v>RMB</v>
          </cell>
          <cell r="H471" t="str">
            <v>1</v>
          </cell>
          <cell r="I471" t="str">
            <v>123.94</v>
          </cell>
        </row>
        <row r="472">
          <cell r="A472" t="str">
            <v>1838788</v>
          </cell>
          <cell r="B472" t="str">
            <v>维瓦公寓</v>
          </cell>
          <cell r="C472" t="str">
            <v>521874876</v>
          </cell>
          <cell r="D472" t="str">
            <v>521874876</v>
          </cell>
          <cell r="E472" t="str">
            <v/>
          </cell>
          <cell r="F472" t="str">
            <v>91.51</v>
          </cell>
          <cell r="G472" t="str">
            <v>RMB</v>
          </cell>
          <cell r="H472" t="str">
            <v>1</v>
          </cell>
          <cell r="I472" t="str">
            <v>13.01</v>
          </cell>
        </row>
        <row r="473">
          <cell r="A473" t="str">
            <v>1834352</v>
          </cell>
          <cell r="B473" t="str">
            <v>维瓦公寓</v>
          </cell>
          <cell r="C473" t="str">
            <v>518945380</v>
          </cell>
          <cell r="D473" t="str">
            <v>518945380</v>
          </cell>
          <cell r="E473" t="str">
            <v/>
          </cell>
          <cell r="F473" t="str">
            <v>99.55</v>
          </cell>
          <cell r="G473" t="str">
            <v>RMB</v>
          </cell>
          <cell r="H473" t="str">
            <v>1</v>
          </cell>
          <cell r="I473" t="str">
            <v>14.17</v>
          </cell>
        </row>
        <row r="474">
          <cell r="A474" t="str">
            <v>1836673</v>
          </cell>
          <cell r="B474" t="str">
            <v>维瓦公寓</v>
          </cell>
          <cell r="C474" t="str">
            <v>520553652</v>
          </cell>
          <cell r="D474" t="str">
            <v>520553652</v>
          </cell>
          <cell r="E474" t="str">
            <v/>
          </cell>
          <cell r="F474" t="str">
            <v>100.17</v>
          </cell>
          <cell r="G474" t="str">
            <v>RMB</v>
          </cell>
          <cell r="H474" t="str">
            <v>1</v>
          </cell>
          <cell r="I474" t="str">
            <v>14.31</v>
          </cell>
        </row>
        <row r="475">
          <cell r="A475" t="str">
            <v>1836447</v>
          </cell>
          <cell r="B475" t="str">
            <v>维瓦公寓</v>
          </cell>
          <cell r="C475" t="str">
            <v>520381168</v>
          </cell>
          <cell r="D475" t="str">
            <v>520381168</v>
          </cell>
          <cell r="E475" t="str">
            <v/>
          </cell>
          <cell r="F475" t="str">
            <v>98.82</v>
          </cell>
          <cell r="G475" t="str">
            <v>RMB</v>
          </cell>
          <cell r="H475" t="str">
            <v>1</v>
          </cell>
          <cell r="I475" t="str">
            <v>14.1</v>
          </cell>
        </row>
        <row r="476">
          <cell r="A476" t="str">
            <v>1840449</v>
          </cell>
          <cell r="B476" t="str">
            <v>如你家酒店</v>
          </cell>
          <cell r="C476" t="str">
            <v>522858272</v>
          </cell>
          <cell r="D476" t="str">
            <v>42057</v>
          </cell>
          <cell r="E476" t="str">
            <v/>
          </cell>
          <cell r="F476" t="str">
            <v>120.43</v>
          </cell>
          <cell r="G476" t="str">
            <v>RMB</v>
          </cell>
          <cell r="H476" t="str">
            <v>1</v>
          </cell>
          <cell r="I476" t="str">
            <v>17.16</v>
          </cell>
        </row>
        <row r="477">
          <cell r="A477" t="str">
            <v>1837479</v>
          </cell>
          <cell r="B477" t="str">
            <v>如你家酒店</v>
          </cell>
          <cell r="C477" t="str">
            <v>521039524</v>
          </cell>
          <cell r="D477" t="str">
            <v/>
          </cell>
          <cell r="E477" t="str">
            <v/>
          </cell>
          <cell r="F477" t="str">
            <v>119.73</v>
          </cell>
          <cell r="G477" t="str">
            <v>RMB</v>
          </cell>
          <cell r="H477" t="str">
            <v>1</v>
          </cell>
          <cell r="I477" t="str">
            <v>17.11</v>
          </cell>
        </row>
        <row r="478">
          <cell r="A478" t="str">
            <v>1837396</v>
          </cell>
          <cell r="B478" t="str">
            <v>如你家酒店</v>
          </cell>
          <cell r="C478" t="str">
            <v>520978620</v>
          </cell>
          <cell r="D478" t="str">
            <v/>
          </cell>
          <cell r="E478" t="str">
            <v/>
          </cell>
          <cell r="F478" t="str">
            <v>119.73</v>
          </cell>
          <cell r="G478" t="str">
            <v>RMB</v>
          </cell>
          <cell r="H478" t="str">
            <v>1</v>
          </cell>
          <cell r="I478" t="str">
            <v>17.11</v>
          </cell>
        </row>
        <row r="479">
          <cell r="A479" t="str">
            <v>1836082</v>
          </cell>
          <cell r="B479" t="str">
            <v>曼谷阿索克素坤逸酒店</v>
          </cell>
          <cell r="C479" t="str">
            <v>520088912</v>
          </cell>
          <cell r="D479" t="str">
            <v>64083</v>
          </cell>
          <cell r="E479" t="str">
            <v/>
          </cell>
          <cell r="F479" t="str">
            <v>466.34</v>
          </cell>
          <cell r="G479" t="str">
            <v>RMB</v>
          </cell>
          <cell r="H479" t="str">
            <v>1</v>
          </cell>
          <cell r="I479" t="str">
            <v>66.54</v>
          </cell>
        </row>
        <row r="480">
          <cell r="A480" t="str">
            <v>1836973</v>
          </cell>
          <cell r="B480" t="str">
            <v>城山合作城市酒店</v>
          </cell>
          <cell r="C480" t="str">
            <v>520721616</v>
          </cell>
          <cell r="D480" t="str">
            <v/>
          </cell>
          <cell r="E480" t="str">
            <v/>
          </cell>
          <cell r="F480" t="str">
            <v>270.97</v>
          </cell>
          <cell r="G480" t="str">
            <v>RMB</v>
          </cell>
          <cell r="H480" t="str">
            <v>1</v>
          </cell>
          <cell r="I480" t="str">
            <v>38.71</v>
          </cell>
        </row>
        <row r="481">
          <cell r="A481" t="str">
            <v>1834557</v>
          </cell>
          <cell r="B481" t="str">
            <v>14 大厦旅馆</v>
          </cell>
          <cell r="C481" t="str">
            <v>519025452</v>
          </cell>
          <cell r="D481" t="str">
            <v>519025452</v>
          </cell>
          <cell r="E481" t="str">
            <v/>
          </cell>
          <cell r="F481" t="str">
            <v>140.86</v>
          </cell>
          <cell r="G481" t="str">
            <v>RMB</v>
          </cell>
          <cell r="H481" t="str">
            <v>1</v>
          </cell>
          <cell r="I481" t="str">
            <v>20.05</v>
          </cell>
        </row>
        <row r="482">
          <cell r="A482" t="str">
            <v>1837714</v>
          </cell>
          <cell r="B482" t="str">
            <v>林荫大道水疗酒店</v>
          </cell>
          <cell r="C482" t="str">
            <v>521177036</v>
          </cell>
          <cell r="D482" t="str">
            <v>521177036</v>
          </cell>
          <cell r="E482" t="str">
            <v/>
          </cell>
          <cell r="F482" t="str">
            <v>781.15</v>
          </cell>
          <cell r="G482" t="str">
            <v>RMB</v>
          </cell>
          <cell r="H482" t="str">
            <v>1</v>
          </cell>
          <cell r="I482" t="str">
            <v>111.35</v>
          </cell>
        </row>
        <row r="483">
          <cell r="A483" t="str">
            <v>1834401</v>
          </cell>
          <cell r="B483" t="str">
            <v>高松大和ROYNET酒店</v>
          </cell>
          <cell r="C483" t="str">
            <v>518962948</v>
          </cell>
          <cell r="D483" t="str">
            <v>100339189</v>
          </cell>
          <cell r="E483" t="str">
            <v/>
          </cell>
          <cell r="F483" t="str">
            <v>916.62</v>
          </cell>
          <cell r="G483" t="str">
            <v>RMB</v>
          </cell>
          <cell r="H483" t="str">
            <v>1</v>
          </cell>
          <cell r="I483" t="str">
            <v>130.47</v>
          </cell>
        </row>
        <row r="484">
          <cell r="A484" t="str">
            <v>1836542</v>
          </cell>
          <cell r="B484" t="str">
            <v>首相广场酒店</v>
          </cell>
          <cell r="C484" t="str">
            <v>520447572</v>
          </cell>
          <cell r="D484" t="str">
            <v/>
          </cell>
          <cell r="E484" t="str">
            <v/>
          </cell>
          <cell r="F484" t="str">
            <v>120.33</v>
          </cell>
          <cell r="G484" t="str">
            <v>RMB</v>
          </cell>
          <cell r="H484" t="str">
            <v>1</v>
          </cell>
          <cell r="I484" t="str">
            <v>17.17</v>
          </cell>
        </row>
        <row r="485">
          <cell r="A485" t="str">
            <v>1824174</v>
          </cell>
          <cell r="B485" t="str">
            <v>成田U都市酒店</v>
          </cell>
          <cell r="C485" t="str">
            <v>513901204</v>
          </cell>
          <cell r="D485" t="str">
            <v>197351</v>
          </cell>
          <cell r="E485" t="str">
            <v/>
          </cell>
          <cell r="F485" t="str">
            <v>287.12</v>
          </cell>
          <cell r="G485" t="str">
            <v>RMB</v>
          </cell>
          <cell r="H485" t="str">
            <v>1</v>
          </cell>
          <cell r="I485" t="str">
            <v>40.51</v>
          </cell>
        </row>
        <row r="486">
          <cell r="A486" t="str">
            <v>1835949</v>
          </cell>
          <cell r="B486" t="str">
            <v>格雷斯兰酒店</v>
          </cell>
          <cell r="C486" t="str">
            <v>520008332</v>
          </cell>
          <cell r="D486" t="str">
            <v>68721SC099102</v>
          </cell>
          <cell r="E486" t="str">
            <v/>
          </cell>
          <cell r="F486" t="str">
            <v>1105.43</v>
          </cell>
          <cell r="G486" t="str">
            <v>RMB</v>
          </cell>
          <cell r="H486" t="str">
            <v>1</v>
          </cell>
          <cell r="I486" t="str">
            <v>157.73</v>
          </cell>
        </row>
        <row r="487">
          <cell r="A487" t="str">
            <v>1840292</v>
          </cell>
          <cell r="B487" t="str">
            <v>斯塔特香玉酒店</v>
          </cell>
          <cell r="C487" t="str">
            <v>522783616</v>
          </cell>
          <cell r="D487" t="str">
            <v>522783616</v>
          </cell>
          <cell r="E487" t="str">
            <v/>
          </cell>
          <cell r="F487" t="str">
            <v>370.9</v>
          </cell>
          <cell r="G487" t="str">
            <v>RMB</v>
          </cell>
          <cell r="H487" t="str">
            <v>1</v>
          </cell>
          <cell r="I487" t="str">
            <v>52.85</v>
          </cell>
        </row>
        <row r="488">
          <cell r="A488" t="str">
            <v>1839874</v>
          </cell>
          <cell r="B488" t="str">
            <v>斯塔特香玉酒店</v>
          </cell>
          <cell r="C488" t="str">
            <v>522598112</v>
          </cell>
          <cell r="D488" t="str">
            <v>522598112</v>
          </cell>
          <cell r="E488" t="str">
            <v/>
          </cell>
          <cell r="F488" t="str">
            <v>388.5</v>
          </cell>
          <cell r="G488" t="str">
            <v>RMB</v>
          </cell>
          <cell r="H488" t="str">
            <v>1</v>
          </cell>
          <cell r="I488" t="str">
            <v>55.37</v>
          </cell>
        </row>
        <row r="489">
          <cell r="A489" t="str">
            <v>1833141</v>
          </cell>
          <cell r="B489" t="str">
            <v>埃克塞特 M5 旅游旅馆</v>
          </cell>
          <cell r="C489" t="str">
            <v>518357180</v>
          </cell>
          <cell r="D489" t="str">
            <v>518357180</v>
          </cell>
          <cell r="E489" t="str">
            <v/>
          </cell>
          <cell r="F489" t="str">
            <v>226.74</v>
          </cell>
          <cell r="G489" t="str">
            <v>RMB</v>
          </cell>
          <cell r="H489" t="str">
            <v>1</v>
          </cell>
          <cell r="I489" t="str">
            <v>32.32</v>
          </cell>
        </row>
        <row r="490">
          <cell r="A490" t="str">
            <v>1639379</v>
          </cell>
          <cell r="B490" t="str">
            <v>伦敦国王十字 - 圣潘克拉斯A点酒店</v>
          </cell>
          <cell r="C490" t="str">
            <v>445286476</v>
          </cell>
          <cell r="D490" t="str">
            <v/>
          </cell>
          <cell r="E490" t="str">
            <v/>
          </cell>
          <cell r="F490" t="str">
            <v>6375.11</v>
          </cell>
          <cell r="G490" t="str">
            <v>RMB</v>
          </cell>
          <cell r="H490" t="str">
            <v>1</v>
          </cell>
          <cell r="I490" t="str">
            <v>898.08</v>
          </cell>
        </row>
        <row r="491">
          <cell r="A491" t="str">
            <v>1837932</v>
          </cell>
          <cell r="B491" t="str">
            <v>伦敦国王十字 - 圣潘克拉斯A点酒店</v>
          </cell>
          <cell r="C491" t="str">
            <v>521302876</v>
          </cell>
          <cell r="D491" t="str">
            <v/>
          </cell>
          <cell r="E491" t="str">
            <v/>
          </cell>
          <cell r="F491" t="str">
            <v>320.88</v>
          </cell>
          <cell r="G491" t="str">
            <v>RMB</v>
          </cell>
          <cell r="H491" t="str">
            <v>1</v>
          </cell>
          <cell r="I491" t="str">
            <v>45.74</v>
          </cell>
        </row>
        <row r="492">
          <cell r="A492" t="str">
            <v>1639382</v>
          </cell>
          <cell r="B492" t="str">
            <v>伦敦国王十字 - 圣潘克拉斯A点酒店</v>
          </cell>
          <cell r="C492" t="str">
            <v>445288048</v>
          </cell>
          <cell r="D492" t="str">
            <v/>
          </cell>
          <cell r="E492" t="str">
            <v/>
          </cell>
          <cell r="F492" t="str">
            <v>6375.11</v>
          </cell>
          <cell r="G492" t="str">
            <v>RMB</v>
          </cell>
          <cell r="H492" t="str">
            <v>1</v>
          </cell>
          <cell r="I492" t="str">
            <v>898.08</v>
          </cell>
        </row>
        <row r="493">
          <cell r="A493" t="str">
            <v>1834082</v>
          </cell>
          <cell r="B493" t="str">
            <v>滕进广场酒店</v>
          </cell>
          <cell r="C493" t="str">
            <v>518808568</v>
          </cell>
          <cell r="D493" t="str">
            <v>518808568</v>
          </cell>
          <cell r="E493" t="str">
            <v/>
          </cell>
          <cell r="F493" t="str">
            <v>682.22</v>
          </cell>
          <cell r="G493" t="str">
            <v>RMB</v>
          </cell>
          <cell r="H493" t="str">
            <v>1</v>
          </cell>
          <cell r="I493" t="str">
            <v>97.26</v>
          </cell>
        </row>
        <row r="494">
          <cell r="A494" t="str">
            <v>1839449</v>
          </cell>
          <cell r="B494" t="str">
            <v>滕进广场酒店</v>
          </cell>
          <cell r="C494" t="str">
            <v>522349048</v>
          </cell>
          <cell r="D494" t="str">
            <v>522349048</v>
          </cell>
          <cell r="E494" t="str">
            <v/>
          </cell>
          <cell r="F494" t="str">
            <v>108.86</v>
          </cell>
          <cell r="G494" t="str">
            <v>RMB</v>
          </cell>
          <cell r="H494" t="str">
            <v>1</v>
          </cell>
          <cell r="I494" t="str">
            <v>15.52</v>
          </cell>
        </row>
        <row r="495">
          <cell r="A495" t="str">
            <v>1833901</v>
          </cell>
          <cell r="B495" t="str">
            <v>滕进广场酒店</v>
          </cell>
          <cell r="C495" t="str">
            <v>518735688</v>
          </cell>
          <cell r="D495" t="str">
            <v>518735688</v>
          </cell>
          <cell r="E495" t="str">
            <v/>
          </cell>
          <cell r="F495" t="str">
            <v>191.49</v>
          </cell>
          <cell r="G495" t="str">
            <v>RMB</v>
          </cell>
          <cell r="H495" t="str">
            <v>1</v>
          </cell>
          <cell r="I495" t="str">
            <v>27.3</v>
          </cell>
        </row>
        <row r="496">
          <cell r="A496" t="str">
            <v>1837914</v>
          </cell>
          <cell r="B496" t="str">
            <v>滕进广场酒店</v>
          </cell>
          <cell r="C496" t="str">
            <v>521293072</v>
          </cell>
          <cell r="D496" t="str">
            <v>521293072</v>
          </cell>
          <cell r="E496" t="str">
            <v/>
          </cell>
          <cell r="F496" t="str">
            <v>145.01</v>
          </cell>
          <cell r="G496" t="str">
            <v>RMB</v>
          </cell>
          <cell r="H496" t="str">
            <v>1</v>
          </cell>
          <cell r="I496" t="str">
            <v>20.67</v>
          </cell>
        </row>
        <row r="497">
          <cell r="A497" t="str">
            <v>1839884</v>
          </cell>
          <cell r="B497" t="str">
            <v>滕进广场酒店</v>
          </cell>
          <cell r="C497" t="str">
            <v>522602844</v>
          </cell>
          <cell r="D497" t="str">
            <v>522602844</v>
          </cell>
          <cell r="E497" t="str">
            <v/>
          </cell>
          <cell r="F497" t="str">
            <v>109.11</v>
          </cell>
          <cell r="G497" t="str">
            <v>RMB</v>
          </cell>
          <cell r="H497" t="str">
            <v>1</v>
          </cell>
          <cell r="I497" t="str">
            <v>15.55</v>
          </cell>
        </row>
        <row r="498">
          <cell r="A498" t="str">
            <v>1831587</v>
          </cell>
          <cell r="B498" t="str">
            <v>曼彻斯特安寇特旅人小屋酒店</v>
          </cell>
          <cell r="C498" t="str">
            <v>517706344</v>
          </cell>
          <cell r="D498" t="str">
            <v>517706344</v>
          </cell>
          <cell r="E498" t="str">
            <v/>
          </cell>
          <cell r="F498" t="str">
            <v>243.75</v>
          </cell>
          <cell r="G498" t="str">
            <v>RMB</v>
          </cell>
          <cell r="H498" t="str">
            <v>1</v>
          </cell>
          <cell r="I498" t="str">
            <v>34.73</v>
          </cell>
        </row>
        <row r="499">
          <cell r="A499" t="str">
            <v>1839543</v>
          </cell>
          <cell r="B499" t="str">
            <v>地标城市酒店</v>
          </cell>
          <cell r="C499" t="str">
            <v>522400068</v>
          </cell>
          <cell r="D499" t="str">
            <v>Acknowledged</v>
          </cell>
          <cell r="E499" t="str">
            <v/>
          </cell>
          <cell r="F499" t="str">
            <v>472.42</v>
          </cell>
          <cell r="G499" t="str">
            <v>RMB</v>
          </cell>
          <cell r="H499" t="str">
            <v>1</v>
          </cell>
          <cell r="I499" t="str">
            <v>67.35</v>
          </cell>
        </row>
        <row r="500">
          <cell r="A500" t="str">
            <v>1822771</v>
          </cell>
          <cell r="B500" t="str">
            <v>芝加哥奥黑尔温德姆酒店</v>
          </cell>
          <cell r="C500" t="str">
            <v>513194484</v>
          </cell>
          <cell r="D500" t="str">
            <v>82135EC149550</v>
          </cell>
          <cell r="E500" t="str">
            <v/>
          </cell>
          <cell r="F500" t="str">
            <v>499.11</v>
          </cell>
          <cell r="G500" t="str">
            <v>RMB</v>
          </cell>
          <cell r="H500" t="str">
            <v>1</v>
          </cell>
          <cell r="I500" t="str">
            <v>70.27</v>
          </cell>
        </row>
        <row r="501">
          <cell r="A501" t="str">
            <v>1835561</v>
          </cell>
          <cell r="B501" t="str">
            <v>菲利克斯桂河度假村</v>
          </cell>
          <cell r="C501" t="str">
            <v>519701320</v>
          </cell>
          <cell r="D501" t="str">
            <v>10775</v>
          </cell>
          <cell r="E501" t="str">
            <v/>
          </cell>
          <cell r="F501" t="str">
            <v>383.3</v>
          </cell>
          <cell r="G501" t="str">
            <v>RMB</v>
          </cell>
          <cell r="H501" t="str">
            <v>1</v>
          </cell>
          <cell r="I501" t="str">
            <v>54.7</v>
          </cell>
        </row>
        <row r="502">
          <cell r="A502" t="str">
            <v>1838213</v>
          </cell>
          <cell r="B502" t="str">
            <v>潘达纳兰路易斯肯尼酒店</v>
          </cell>
          <cell r="C502" t="str">
            <v>521473268</v>
          </cell>
          <cell r="D502" t="str">
            <v/>
          </cell>
          <cell r="E502" t="str">
            <v/>
          </cell>
          <cell r="F502" t="str">
            <v>172.84</v>
          </cell>
          <cell r="G502" t="str">
            <v>RMB</v>
          </cell>
          <cell r="H502" t="str">
            <v>1</v>
          </cell>
          <cell r="I502" t="str">
            <v>24.62</v>
          </cell>
        </row>
        <row r="503">
          <cell r="A503" t="str">
            <v>1830403</v>
          </cell>
          <cell r="B503" t="str">
            <v>大塞拉利昂度假酒店及赌场</v>
          </cell>
          <cell r="C503" t="str">
            <v>517183520</v>
          </cell>
          <cell r="D503" t="str">
            <v>517183520</v>
          </cell>
          <cell r="E503" t="str">
            <v/>
          </cell>
          <cell r="F503" t="str">
            <v>1640.96</v>
          </cell>
          <cell r="G503" t="str">
            <v>RMB</v>
          </cell>
          <cell r="H503" t="str">
            <v>1</v>
          </cell>
          <cell r="I503" t="str">
            <v>233.24</v>
          </cell>
        </row>
        <row r="504">
          <cell r="A504" t="str">
            <v>1839569</v>
          </cell>
          <cell r="B504" t="str">
            <v>B2山脉全景公寓式酒店</v>
          </cell>
          <cell r="C504" t="str">
            <v>522414660</v>
          </cell>
          <cell r="D504" t="str">
            <v/>
          </cell>
          <cell r="E504" t="str">
            <v/>
          </cell>
          <cell r="F504" t="str">
            <v>136.99</v>
          </cell>
          <cell r="G504" t="str">
            <v>RMB</v>
          </cell>
          <cell r="H504" t="str">
            <v>1</v>
          </cell>
          <cell r="I504" t="str">
            <v>19.53</v>
          </cell>
        </row>
        <row r="505">
          <cell r="A505" t="str">
            <v>1839268</v>
          </cell>
          <cell r="B505" t="str">
            <v>阿伯丁中央旅游旅馆</v>
          </cell>
          <cell r="C505" t="str">
            <v>522203172</v>
          </cell>
          <cell r="D505" t="str">
            <v>522203172</v>
          </cell>
          <cell r="E505" t="str">
            <v/>
          </cell>
          <cell r="F505" t="str">
            <v>297.52</v>
          </cell>
          <cell r="G505" t="str">
            <v>RMB</v>
          </cell>
          <cell r="H505" t="str">
            <v>1</v>
          </cell>
          <cell r="I505" t="str">
            <v>42.3</v>
          </cell>
        </row>
        <row r="506">
          <cell r="A506" t="str">
            <v>1823581</v>
          </cell>
          <cell r="B506" t="str">
            <v>阿伯丁中央旅游旅馆</v>
          </cell>
          <cell r="C506" t="str">
            <v>513603444</v>
          </cell>
          <cell r="D506" t="str">
            <v>513603444</v>
          </cell>
          <cell r="E506" t="str">
            <v/>
          </cell>
          <cell r="F506" t="str">
            <v>218.26</v>
          </cell>
          <cell r="G506" t="str">
            <v>RMB</v>
          </cell>
          <cell r="H506" t="str">
            <v>1</v>
          </cell>
          <cell r="I506" t="str">
            <v>30.72</v>
          </cell>
        </row>
        <row r="507">
          <cell r="A507" t="str">
            <v>1835355</v>
          </cell>
          <cell r="B507" t="str">
            <v>Travelodge Plymouth</v>
          </cell>
          <cell r="C507" t="str">
            <v>519550332</v>
          </cell>
          <cell r="D507" t="str">
            <v>519550332</v>
          </cell>
          <cell r="E507" t="str">
            <v/>
          </cell>
          <cell r="F507" t="str">
            <v>324.23</v>
          </cell>
          <cell r="G507" t="str">
            <v>RMB</v>
          </cell>
          <cell r="H507" t="str">
            <v>1</v>
          </cell>
          <cell r="I507" t="str">
            <v>46.27</v>
          </cell>
        </row>
        <row r="508">
          <cell r="A508" t="str">
            <v>1832412</v>
          </cell>
          <cell r="B508" t="str">
            <v>Travelodge Plymouth</v>
          </cell>
          <cell r="C508" t="str">
            <v>518055368</v>
          </cell>
          <cell r="D508" t="str">
            <v>518055368</v>
          </cell>
          <cell r="E508" t="str">
            <v/>
          </cell>
          <cell r="F508" t="str">
            <v>397.36</v>
          </cell>
          <cell r="G508" t="str">
            <v>RMB</v>
          </cell>
          <cell r="H508" t="str">
            <v>1</v>
          </cell>
          <cell r="I508" t="str">
            <v>56.69</v>
          </cell>
        </row>
        <row r="509">
          <cell r="A509" t="str">
            <v>1831352</v>
          </cell>
          <cell r="B509" t="str">
            <v>Travelodge Plymouth</v>
          </cell>
          <cell r="C509" t="str">
            <v>517615028</v>
          </cell>
          <cell r="D509" t="str">
            <v>517615028</v>
          </cell>
          <cell r="E509" t="str">
            <v/>
          </cell>
          <cell r="F509" t="str">
            <v>534.74</v>
          </cell>
          <cell r="G509" t="str">
            <v>RMB</v>
          </cell>
          <cell r="H509" t="str">
            <v>1</v>
          </cell>
          <cell r="I509" t="str">
            <v>76.19</v>
          </cell>
        </row>
        <row r="510">
          <cell r="A510" t="str">
            <v>1823142</v>
          </cell>
          <cell r="B510" t="str">
            <v>伦敦温布利酒店旅游旅馆</v>
          </cell>
          <cell r="C510" t="str">
            <v>513389340</v>
          </cell>
          <cell r="D510" t="str">
            <v/>
          </cell>
          <cell r="E510" t="str">
            <v/>
          </cell>
          <cell r="F510" t="str">
            <v>221.68</v>
          </cell>
          <cell r="G510" t="str">
            <v>RMB</v>
          </cell>
          <cell r="H510" t="str">
            <v>1</v>
          </cell>
          <cell r="I510" t="str">
            <v>31.21</v>
          </cell>
        </row>
        <row r="511">
          <cell r="A511" t="str">
            <v>1827487</v>
          </cell>
          <cell r="B511" t="str">
            <v>Travelodge Birmingham Fort Dunlop</v>
          </cell>
          <cell r="C511" t="str">
            <v>515649840</v>
          </cell>
          <cell r="D511" t="str">
            <v/>
          </cell>
          <cell r="E511" t="str">
            <v/>
          </cell>
          <cell r="F511" t="str">
            <v>314.08</v>
          </cell>
          <cell r="G511" t="str">
            <v>RMB</v>
          </cell>
          <cell r="H511" t="str">
            <v>1</v>
          </cell>
          <cell r="I511" t="str">
            <v>44.27</v>
          </cell>
        </row>
        <row r="512">
          <cell r="A512" t="str">
            <v>1836205</v>
          </cell>
          <cell r="B512" t="str">
            <v>切尔姆斯福德酒店</v>
          </cell>
          <cell r="C512" t="str">
            <v>520214280</v>
          </cell>
          <cell r="D512" t="str">
            <v>520214280</v>
          </cell>
          <cell r="E512" t="str">
            <v/>
          </cell>
          <cell r="F512" t="str">
            <v>380.21</v>
          </cell>
          <cell r="G512" t="str">
            <v>RMB</v>
          </cell>
          <cell r="H512" t="str">
            <v>1</v>
          </cell>
          <cell r="I512" t="str">
            <v>54.25</v>
          </cell>
        </row>
        <row r="513">
          <cell r="A513" t="str">
            <v>1836666</v>
          </cell>
          <cell r="B513" t="str">
            <v>Travelodge London Crystal Palace</v>
          </cell>
          <cell r="C513" t="str">
            <v>520547952</v>
          </cell>
          <cell r="D513" t="str">
            <v>520547952</v>
          </cell>
          <cell r="E513" t="str">
            <v/>
          </cell>
          <cell r="F513" t="str">
            <v>272.77</v>
          </cell>
          <cell r="G513" t="str">
            <v>RMB</v>
          </cell>
          <cell r="H513" t="str">
            <v>1</v>
          </cell>
          <cell r="I513" t="str">
            <v>38.92</v>
          </cell>
        </row>
        <row r="514">
          <cell r="A514" t="str">
            <v>1826722</v>
          </cell>
          <cell r="B514" t="str">
            <v>Travelodge London Crystal Palace</v>
          </cell>
          <cell r="C514" t="str">
            <v>515233748</v>
          </cell>
          <cell r="D514" t="str">
            <v>515233748</v>
          </cell>
          <cell r="E514" t="str">
            <v/>
          </cell>
          <cell r="F514" t="str">
            <v>257.04</v>
          </cell>
          <cell r="G514" t="str">
            <v>RMB</v>
          </cell>
          <cell r="H514" t="str">
            <v>1</v>
          </cell>
          <cell r="I514" t="str">
            <v>36.22</v>
          </cell>
        </row>
        <row r="515">
          <cell r="A515" t="str">
            <v>1827965</v>
          </cell>
          <cell r="B515" t="str">
            <v>Travelodge London Crystal Palace</v>
          </cell>
          <cell r="C515" t="str">
            <v>515873916</v>
          </cell>
          <cell r="D515" t="str">
            <v/>
          </cell>
          <cell r="E515" t="str">
            <v/>
          </cell>
          <cell r="F515" t="str">
            <v>260.07</v>
          </cell>
          <cell r="G515" t="str">
            <v>RMB</v>
          </cell>
          <cell r="H515" t="str">
            <v>1</v>
          </cell>
          <cell r="I515" t="str">
            <v>36.72</v>
          </cell>
        </row>
        <row r="516">
          <cell r="A516" t="str">
            <v>1837116</v>
          </cell>
          <cell r="B516" t="str">
            <v>爱丁堡城市酒店</v>
          </cell>
          <cell r="C516" t="str">
            <v>520831096</v>
          </cell>
          <cell r="D516" t="str">
            <v>520831096</v>
          </cell>
          <cell r="E516" t="str">
            <v/>
          </cell>
          <cell r="F516" t="str">
            <v>310.19</v>
          </cell>
          <cell r="G516" t="str">
            <v>RMB</v>
          </cell>
          <cell r="H516" t="str">
            <v>1</v>
          </cell>
          <cell r="I516" t="str">
            <v>44.33</v>
          </cell>
        </row>
        <row r="517">
          <cell r="A517" t="str">
            <v>1833280</v>
          </cell>
          <cell r="B517" t="str">
            <v>首尔东大门诺富特大使酒店</v>
          </cell>
          <cell r="C517" t="str">
            <v>518460128</v>
          </cell>
          <cell r="D517" t="str">
            <v>2007140534</v>
          </cell>
          <cell r="E517" t="str">
            <v/>
          </cell>
          <cell r="F517" t="str">
            <v>1342.05</v>
          </cell>
          <cell r="G517" t="str">
            <v>RMB</v>
          </cell>
          <cell r="H517" t="str">
            <v>1</v>
          </cell>
          <cell r="I517" t="str">
            <v>191.3</v>
          </cell>
        </row>
        <row r="518">
          <cell r="A518" t="str">
            <v>1826997</v>
          </cell>
          <cell r="B518" t="str">
            <v>首尔东大门诺富特大使酒店</v>
          </cell>
          <cell r="C518" t="str">
            <v>515384992</v>
          </cell>
          <cell r="D518" t="str">
            <v>2007150516</v>
          </cell>
          <cell r="E518" t="str">
            <v/>
          </cell>
          <cell r="F518" t="str">
            <v>548.64</v>
          </cell>
          <cell r="G518" t="str">
            <v>RMB</v>
          </cell>
          <cell r="H518" t="str">
            <v>1</v>
          </cell>
          <cell r="I518" t="str">
            <v>77.31</v>
          </cell>
        </row>
        <row r="519">
          <cell r="A519" t="str">
            <v>1839200</v>
          </cell>
          <cell r="B519" t="str">
            <v>暹罗酒店</v>
          </cell>
          <cell r="C519" t="str">
            <v>522152920</v>
          </cell>
          <cell r="D519" t="str">
            <v>522152920</v>
          </cell>
          <cell r="E519" t="str">
            <v/>
          </cell>
          <cell r="F519" t="str">
            <v>366.8</v>
          </cell>
          <cell r="G519" t="str">
            <v>RMB</v>
          </cell>
          <cell r="H519" t="str">
            <v>1</v>
          </cell>
          <cell r="I519" t="str">
            <v>52.15</v>
          </cell>
        </row>
        <row r="520">
          <cell r="A520" t="str">
            <v>1837494</v>
          </cell>
          <cell r="B520" t="str">
            <v>埃斯佩拉多湖景酒店</v>
          </cell>
          <cell r="C520" t="str">
            <v>521052112</v>
          </cell>
          <cell r="D520" t="str">
            <v/>
          </cell>
          <cell r="E520" t="str">
            <v/>
          </cell>
          <cell r="F520" t="str">
            <v>317.68</v>
          </cell>
          <cell r="G520" t="str">
            <v>RMB</v>
          </cell>
          <cell r="H520" t="str">
            <v>1</v>
          </cell>
          <cell r="I520" t="str">
            <v>45.4</v>
          </cell>
        </row>
        <row r="521">
          <cell r="A521" t="str">
            <v>1837815</v>
          </cell>
          <cell r="B521" t="str">
            <v>藤泽南口相铁Fresa-Inn酒店</v>
          </cell>
          <cell r="C521" t="str">
            <v>521229416</v>
          </cell>
          <cell r="D521" t="str">
            <v/>
          </cell>
          <cell r="E521" t="str">
            <v/>
          </cell>
          <cell r="F521" t="str">
            <v>593.7</v>
          </cell>
          <cell r="G521" t="str">
            <v>RMB</v>
          </cell>
          <cell r="H521" t="str">
            <v>1</v>
          </cell>
          <cell r="I521" t="str">
            <v>84.63</v>
          </cell>
        </row>
        <row r="522">
          <cell r="A522" t="str">
            <v>1837525</v>
          </cell>
          <cell r="B522" t="str">
            <v>藤泽南口相铁Fresa-Inn酒店</v>
          </cell>
          <cell r="C522" t="str">
            <v>521069220</v>
          </cell>
          <cell r="D522" t="str">
            <v>235338</v>
          </cell>
          <cell r="E522" t="str">
            <v/>
          </cell>
          <cell r="F522" t="str">
            <v>592.19</v>
          </cell>
          <cell r="G522" t="str">
            <v>RMB</v>
          </cell>
          <cell r="H522" t="str">
            <v>1</v>
          </cell>
          <cell r="I522" t="str">
            <v>84.63</v>
          </cell>
        </row>
        <row r="523">
          <cell r="A523" t="str">
            <v>1835379</v>
          </cell>
          <cell r="B523" t="str">
            <v>是拉查奥卓华庭酒店及酒店公寓</v>
          </cell>
          <cell r="C523" t="str">
            <v>519562364</v>
          </cell>
          <cell r="D523" t="str">
            <v>519562364</v>
          </cell>
          <cell r="E523" t="str">
            <v/>
          </cell>
          <cell r="F523" t="str">
            <v>1059.1</v>
          </cell>
          <cell r="G523" t="str">
            <v>RMB</v>
          </cell>
          <cell r="H523" t="str">
            <v>1</v>
          </cell>
          <cell r="I523" t="str">
            <v>151.14</v>
          </cell>
        </row>
        <row r="524">
          <cell r="A524" t="str">
            <v>1840418</v>
          </cell>
          <cell r="B524" t="str">
            <v>是拉查奥卓华庭酒店及酒店公寓</v>
          </cell>
          <cell r="C524" t="str">
            <v>522841436</v>
          </cell>
          <cell r="D524" t="str">
            <v>522841436</v>
          </cell>
          <cell r="E524" t="str">
            <v/>
          </cell>
          <cell r="F524" t="str">
            <v>366.2</v>
          </cell>
          <cell r="G524" t="str">
            <v>RMB</v>
          </cell>
          <cell r="H524" t="str">
            <v>1</v>
          </cell>
          <cell r="I524" t="str">
            <v>52.18</v>
          </cell>
        </row>
        <row r="525">
          <cell r="A525" t="str">
            <v>1837429</v>
          </cell>
          <cell r="B525" t="str">
            <v>素坤逸中心饭店</v>
          </cell>
          <cell r="C525" t="str">
            <v>521003748</v>
          </cell>
          <cell r="D525" t="str">
            <v/>
          </cell>
          <cell r="E525" t="str">
            <v/>
          </cell>
          <cell r="F525" t="str">
            <v>256.73</v>
          </cell>
          <cell r="G525" t="str">
            <v>RMB</v>
          </cell>
          <cell r="H525" t="str">
            <v>1</v>
          </cell>
          <cell r="I525" t="str">
            <v>36.69</v>
          </cell>
        </row>
        <row r="526">
          <cell r="A526" t="str">
            <v>1834615</v>
          </cell>
          <cell r="B526" t="str">
            <v>首尔皇家广场酒店</v>
          </cell>
          <cell r="C526" t="str">
            <v>519054108</v>
          </cell>
          <cell r="D526" t="str">
            <v>519054108</v>
          </cell>
          <cell r="E526" t="str">
            <v/>
          </cell>
          <cell r="F526" t="str">
            <v>306.38</v>
          </cell>
          <cell r="G526" t="str">
            <v>RMB</v>
          </cell>
          <cell r="H526" t="str">
            <v>1</v>
          </cell>
          <cell r="I526" t="str">
            <v>43.61</v>
          </cell>
        </row>
        <row r="527">
          <cell r="A527" t="str">
            <v>1836501</v>
          </cell>
          <cell r="B527" t="str">
            <v>首尔皇家广场酒店</v>
          </cell>
          <cell r="C527" t="str">
            <v>520428788</v>
          </cell>
          <cell r="D527" t="str">
            <v/>
          </cell>
          <cell r="E527" t="str">
            <v/>
          </cell>
          <cell r="F527" t="str">
            <v>320.21</v>
          </cell>
          <cell r="G527" t="str">
            <v>RMB</v>
          </cell>
          <cell r="H527" t="str">
            <v>1</v>
          </cell>
          <cell r="I527" t="str">
            <v>45.69</v>
          </cell>
        </row>
        <row r="528">
          <cell r="A528" t="str">
            <v>1833786</v>
          </cell>
          <cell r="B528" t="str">
            <v>香港悦品天秀酒店</v>
          </cell>
          <cell r="C528" t="str">
            <v>518674568</v>
          </cell>
          <cell r="D528" t="str">
            <v>reconfirmed by MS LIANG</v>
          </cell>
          <cell r="E528" t="str">
            <v/>
          </cell>
          <cell r="F528" t="str">
            <v>251.36</v>
          </cell>
          <cell r="G528" t="str">
            <v>RMB</v>
          </cell>
          <cell r="H528" t="str">
            <v>1</v>
          </cell>
          <cell r="I528" t="str">
            <v>35.83</v>
          </cell>
        </row>
        <row r="529">
          <cell r="A529" t="str">
            <v>1837371</v>
          </cell>
          <cell r="B529" t="str">
            <v>芬名酒店</v>
          </cell>
          <cell r="C529" t="str">
            <v>520965636</v>
          </cell>
          <cell r="D529" t="str">
            <v>reconfirmed by ms fang</v>
          </cell>
          <cell r="E529" t="str">
            <v/>
          </cell>
          <cell r="F529" t="str">
            <v>635.57</v>
          </cell>
          <cell r="G529" t="str">
            <v>RMB</v>
          </cell>
          <cell r="H529" t="str">
            <v>1</v>
          </cell>
          <cell r="I529" t="str">
            <v>90.83</v>
          </cell>
        </row>
        <row r="530">
          <cell r="A530" t="str">
            <v>1836550</v>
          </cell>
          <cell r="B530" t="str">
            <v>帕拉米酒店</v>
          </cell>
          <cell r="C530" t="str">
            <v>520455292</v>
          </cell>
          <cell r="D530" t="str">
            <v/>
          </cell>
          <cell r="E530" t="str">
            <v/>
          </cell>
          <cell r="F530" t="str">
            <v>650.1</v>
          </cell>
          <cell r="G530" t="str">
            <v>RMB</v>
          </cell>
          <cell r="H530" t="str">
            <v>1</v>
          </cell>
          <cell r="I530" t="str">
            <v>92.76</v>
          </cell>
        </row>
        <row r="531">
          <cell r="A531" t="str">
            <v>1838631</v>
          </cell>
          <cell r="B531" t="str">
            <v>帕拉米酒店</v>
          </cell>
          <cell r="C531" t="str">
            <v>521757336</v>
          </cell>
          <cell r="D531" t="str">
            <v/>
          </cell>
          <cell r="E531" t="str">
            <v/>
          </cell>
          <cell r="F531" t="str">
            <v>301.1</v>
          </cell>
          <cell r="G531" t="str">
            <v>RMB</v>
          </cell>
          <cell r="H531" t="str">
            <v>1</v>
          </cell>
          <cell r="I531" t="str">
            <v>42.81</v>
          </cell>
        </row>
        <row r="532">
          <cell r="A532" t="str">
            <v>1835558</v>
          </cell>
          <cell r="B532" t="str">
            <v>帕拉米酒店</v>
          </cell>
          <cell r="C532" t="str">
            <v>519699776</v>
          </cell>
          <cell r="D532" t="str">
            <v>519699776</v>
          </cell>
          <cell r="E532" t="str">
            <v/>
          </cell>
          <cell r="F532" t="str">
            <v>308.12</v>
          </cell>
          <cell r="G532" t="str">
            <v>RMB</v>
          </cell>
          <cell r="H532" t="str">
            <v>1</v>
          </cell>
          <cell r="I532" t="str">
            <v>43.97</v>
          </cell>
        </row>
        <row r="533">
          <cell r="A533" t="str">
            <v>1836548</v>
          </cell>
          <cell r="B533" t="str">
            <v>帕拉米酒店</v>
          </cell>
          <cell r="C533" t="str">
            <v>520453900</v>
          </cell>
          <cell r="D533" t="str">
            <v/>
          </cell>
          <cell r="E533" t="str">
            <v/>
          </cell>
          <cell r="F533" t="str">
            <v>600.06</v>
          </cell>
          <cell r="G533" t="str">
            <v>RMB</v>
          </cell>
          <cell r="H533" t="str">
            <v>1</v>
          </cell>
          <cell r="I533" t="str">
            <v>85.62</v>
          </cell>
        </row>
        <row r="534">
          <cell r="A534" t="str">
            <v>1838494</v>
          </cell>
          <cell r="B534" t="str">
            <v>帕拉米酒店</v>
          </cell>
          <cell r="C534" t="str">
            <v>521660204</v>
          </cell>
          <cell r="D534" t="str">
            <v>521660204</v>
          </cell>
          <cell r="E534" t="str">
            <v/>
          </cell>
          <cell r="F534" t="str">
            <v>301.1</v>
          </cell>
          <cell r="G534" t="str">
            <v>RMB</v>
          </cell>
          <cell r="H534" t="str">
            <v>1</v>
          </cell>
          <cell r="I534" t="str">
            <v>42.81</v>
          </cell>
        </row>
        <row r="535">
          <cell r="A535" t="str">
            <v>1827673</v>
          </cell>
          <cell r="B535" t="str">
            <v>菲斯特 70号酒店</v>
          </cell>
          <cell r="C535" t="str">
            <v>515725024</v>
          </cell>
          <cell r="D535" t="str">
            <v>515725024</v>
          </cell>
          <cell r="E535" t="str">
            <v/>
          </cell>
          <cell r="F535" t="str">
            <v>500.88</v>
          </cell>
          <cell r="G535" t="str">
            <v>RMB</v>
          </cell>
          <cell r="H535" t="str">
            <v>1</v>
          </cell>
          <cell r="I535" t="str">
            <v>70.6</v>
          </cell>
        </row>
        <row r="536">
          <cell r="A536" t="str">
            <v>1834945</v>
          </cell>
          <cell r="B536" t="str">
            <v>菲斯特 70号酒店</v>
          </cell>
          <cell r="C536" t="str">
            <v>519283396</v>
          </cell>
          <cell r="D536" t="str">
            <v>519283396</v>
          </cell>
          <cell r="E536" t="str">
            <v/>
          </cell>
          <cell r="F536" t="str">
            <v>328.65</v>
          </cell>
          <cell r="G536" t="str">
            <v>RMB</v>
          </cell>
          <cell r="H536" t="str">
            <v>1</v>
          </cell>
          <cell r="I536" t="str">
            <v>46.92</v>
          </cell>
        </row>
        <row r="537">
          <cell r="A537" t="str">
            <v>1832128</v>
          </cell>
          <cell r="B537" t="str">
            <v>菲斯特 70号酒店</v>
          </cell>
          <cell r="C537" t="str">
            <v>517930280</v>
          </cell>
          <cell r="D537" t="str">
            <v>517930280</v>
          </cell>
          <cell r="E537" t="str">
            <v/>
          </cell>
          <cell r="F537" t="str">
            <v>861.53</v>
          </cell>
          <cell r="G537" t="str">
            <v>RMB</v>
          </cell>
          <cell r="H537" t="str">
            <v>1</v>
          </cell>
          <cell r="I537" t="str">
            <v>122.91</v>
          </cell>
        </row>
        <row r="538">
          <cell r="A538" t="str">
            <v>1835635</v>
          </cell>
          <cell r="B538" t="str">
            <v>菲斯特 70号酒店</v>
          </cell>
          <cell r="C538" t="str">
            <v>519764176</v>
          </cell>
          <cell r="D538" t="str">
            <v>519764176</v>
          </cell>
          <cell r="E538" t="str">
            <v/>
          </cell>
          <cell r="F538" t="str">
            <v>298.21</v>
          </cell>
          <cell r="G538" t="str">
            <v>RMB</v>
          </cell>
          <cell r="H538" t="str">
            <v>1</v>
          </cell>
          <cell r="I538" t="str">
            <v>42.55</v>
          </cell>
        </row>
        <row r="539">
          <cell r="A539" t="str">
            <v>1833966</v>
          </cell>
          <cell r="B539" t="str">
            <v>菲斯特 70号酒店</v>
          </cell>
          <cell r="C539" t="str">
            <v>518761464</v>
          </cell>
          <cell r="D539" t="str">
            <v>518761464</v>
          </cell>
          <cell r="E539" t="str">
            <v/>
          </cell>
          <cell r="F539" t="str">
            <v>430.26</v>
          </cell>
          <cell r="G539" t="str">
            <v>RMB</v>
          </cell>
          <cell r="H539" t="str">
            <v>1</v>
          </cell>
          <cell r="I539" t="str">
            <v>61.34</v>
          </cell>
        </row>
        <row r="540">
          <cell r="A540" t="str">
            <v>1836708</v>
          </cell>
          <cell r="B540" t="str">
            <v>菲斯特 70号酒店</v>
          </cell>
          <cell r="C540" t="str">
            <v>520573284</v>
          </cell>
          <cell r="D540" t="str">
            <v>520573284</v>
          </cell>
          <cell r="E540" t="str">
            <v/>
          </cell>
          <cell r="F540" t="str">
            <v>642.59</v>
          </cell>
          <cell r="G540" t="str">
            <v>RMB</v>
          </cell>
          <cell r="H540" t="str">
            <v>1</v>
          </cell>
          <cell r="I540" t="str">
            <v>91.8</v>
          </cell>
        </row>
        <row r="541">
          <cell r="A541" t="str">
            <v>1834427</v>
          </cell>
          <cell r="B541" t="str">
            <v>菲斯特 70号酒店</v>
          </cell>
          <cell r="C541" t="str">
            <v>518972480</v>
          </cell>
          <cell r="D541" t="str">
            <v>518972480</v>
          </cell>
          <cell r="E541" t="str">
            <v/>
          </cell>
          <cell r="F541" t="str">
            <v>279.54</v>
          </cell>
          <cell r="G541" t="str">
            <v>RMB</v>
          </cell>
          <cell r="H541" t="str">
            <v>1</v>
          </cell>
          <cell r="I541" t="str">
            <v>39.79</v>
          </cell>
        </row>
        <row r="542">
          <cell r="A542" t="str">
            <v>1837353</v>
          </cell>
          <cell r="B542" t="str">
            <v>菲斯特 70号酒店</v>
          </cell>
          <cell r="C542" t="str">
            <v>520958560</v>
          </cell>
          <cell r="D542" t="str">
            <v>520958560</v>
          </cell>
          <cell r="E542" t="str">
            <v/>
          </cell>
          <cell r="F542" t="str">
            <v>310.68</v>
          </cell>
          <cell r="G542" t="str">
            <v>RMB</v>
          </cell>
          <cell r="H542" t="str">
            <v>1</v>
          </cell>
          <cell r="I542" t="str">
            <v>44.4</v>
          </cell>
        </row>
        <row r="543">
          <cell r="A543" t="str">
            <v>1832541</v>
          </cell>
          <cell r="B543" t="str">
            <v>菲斯特 70号酒店</v>
          </cell>
          <cell r="C543" t="str">
            <v>518109416</v>
          </cell>
          <cell r="D543" t="str">
            <v>518109416</v>
          </cell>
          <cell r="E543" t="str">
            <v/>
          </cell>
          <cell r="F543" t="str">
            <v>470.66</v>
          </cell>
          <cell r="G543" t="str">
            <v>RMB</v>
          </cell>
          <cell r="H543" t="str">
            <v>1</v>
          </cell>
          <cell r="I543" t="str">
            <v>67.09</v>
          </cell>
        </row>
        <row r="544">
          <cell r="A544" t="str">
            <v>1836093</v>
          </cell>
          <cell r="B544" t="str">
            <v>菲斯特 70号酒店</v>
          </cell>
          <cell r="C544" t="str">
            <v>520098428</v>
          </cell>
          <cell r="D544" t="str">
            <v>520098428</v>
          </cell>
          <cell r="E544" t="str">
            <v/>
          </cell>
          <cell r="F544" t="str">
            <v>298.21</v>
          </cell>
          <cell r="G544" t="str">
            <v>RMB</v>
          </cell>
          <cell r="H544" t="str">
            <v>1</v>
          </cell>
          <cell r="I544" t="str">
            <v>42.55</v>
          </cell>
        </row>
        <row r="545">
          <cell r="A545" t="str">
            <v>1835174</v>
          </cell>
          <cell r="B545" t="str">
            <v>菲斯特 70号酒店</v>
          </cell>
          <cell r="C545" t="str">
            <v>519443400</v>
          </cell>
          <cell r="D545" t="str">
            <v>519443400</v>
          </cell>
          <cell r="E545" t="str">
            <v/>
          </cell>
          <cell r="F545" t="str">
            <v>285.78</v>
          </cell>
          <cell r="G545" t="str">
            <v>RMB</v>
          </cell>
          <cell r="H545" t="str">
            <v>1</v>
          </cell>
          <cell r="I545" t="str">
            <v>40.8</v>
          </cell>
        </row>
        <row r="546">
          <cell r="A546" t="str">
            <v>1826549</v>
          </cell>
          <cell r="B546" t="str">
            <v>菲斯特 70号酒店</v>
          </cell>
          <cell r="C546" t="str">
            <v>515125200</v>
          </cell>
          <cell r="D546" t="str">
            <v>515125200</v>
          </cell>
          <cell r="E546" t="str">
            <v/>
          </cell>
          <cell r="F546" t="str">
            <v>398.9</v>
          </cell>
          <cell r="G546" t="str">
            <v>RMB</v>
          </cell>
          <cell r="H546" t="str">
            <v>1</v>
          </cell>
          <cell r="I546" t="str">
            <v>56.21</v>
          </cell>
        </row>
        <row r="547">
          <cell r="A547" t="str">
            <v>1834353</v>
          </cell>
          <cell r="B547" t="str">
            <v>体育场附近的舒适套房酒店</v>
          </cell>
          <cell r="C547" t="str">
            <v>518945972</v>
          </cell>
          <cell r="D547" t="str">
            <v>59265983</v>
          </cell>
          <cell r="E547" t="str">
            <v/>
          </cell>
          <cell r="F547" t="str">
            <v>940.29</v>
          </cell>
          <cell r="G547" t="str">
            <v>RMB</v>
          </cell>
          <cell r="H547" t="str">
            <v>1</v>
          </cell>
          <cell r="I547" t="str">
            <v>133.84</v>
          </cell>
        </row>
        <row r="548">
          <cell r="A548" t="str">
            <v>1839291</v>
          </cell>
          <cell r="B548" t="str">
            <v>体育场附近的舒适套房酒店</v>
          </cell>
          <cell r="C548" t="str">
            <v>522227716</v>
          </cell>
          <cell r="D548" t="str">
            <v>61111582</v>
          </cell>
          <cell r="E548" t="str">
            <v/>
          </cell>
          <cell r="F548" t="str">
            <v>1088.36</v>
          </cell>
          <cell r="G548" t="str">
            <v>RMB</v>
          </cell>
          <cell r="H548" t="str">
            <v>1</v>
          </cell>
          <cell r="I548" t="str">
            <v>154.74</v>
          </cell>
        </row>
        <row r="549">
          <cell r="A549" t="str">
            <v>1826826</v>
          </cell>
          <cell r="B549" t="str">
            <v>金色郁金香济州酒店</v>
          </cell>
          <cell r="C549" t="str">
            <v>515286508</v>
          </cell>
          <cell r="D549" t="str">
            <v>515286508</v>
          </cell>
          <cell r="E549" t="str">
            <v/>
          </cell>
          <cell r="F549" t="str">
            <v>971.52</v>
          </cell>
          <cell r="G549" t="str">
            <v>RMB</v>
          </cell>
          <cell r="H549" t="str">
            <v>1</v>
          </cell>
          <cell r="I549" t="str">
            <v>136.9</v>
          </cell>
        </row>
        <row r="550">
          <cell r="A550" t="str">
            <v>1835799</v>
          </cell>
          <cell r="B550" t="str">
            <v>贝留酒店釜山</v>
          </cell>
          <cell r="C550" t="str">
            <v>519871764</v>
          </cell>
          <cell r="D550" t="str">
            <v>20134139</v>
          </cell>
          <cell r="E550" t="str">
            <v/>
          </cell>
          <cell r="F550" t="str">
            <v>397.1</v>
          </cell>
          <cell r="G550" t="str">
            <v>RMB</v>
          </cell>
          <cell r="H550" t="str">
            <v>1</v>
          </cell>
          <cell r="I550" t="str">
            <v>56.66</v>
          </cell>
        </row>
        <row r="551">
          <cell r="A551" t="str">
            <v>1807967</v>
          </cell>
          <cell r="B551" t="str">
            <v>贝留酒店釜山</v>
          </cell>
          <cell r="C551" t="str">
            <v>504756236</v>
          </cell>
          <cell r="D551" t="str">
            <v>20125525</v>
          </cell>
          <cell r="E551" t="str">
            <v/>
          </cell>
          <cell r="F551" t="str">
            <v>824.47</v>
          </cell>
          <cell r="G551" t="str">
            <v>RMB</v>
          </cell>
          <cell r="H551" t="str">
            <v>1</v>
          </cell>
          <cell r="I551" t="str">
            <v>115.98</v>
          </cell>
        </row>
        <row r="552">
          <cell r="A552" t="str">
            <v>1835590</v>
          </cell>
          <cell r="B552" t="str">
            <v>万格尊贵酒店</v>
          </cell>
          <cell r="C552" t="str">
            <v>519723220</v>
          </cell>
          <cell r="D552" t="str">
            <v>519723220</v>
          </cell>
          <cell r="E552" t="str">
            <v/>
          </cell>
          <cell r="F552" t="str">
            <v>332.15</v>
          </cell>
          <cell r="G552" t="str">
            <v>RMB</v>
          </cell>
          <cell r="H552" t="str">
            <v>1</v>
          </cell>
          <cell r="I552" t="str">
            <v>47.4</v>
          </cell>
        </row>
        <row r="553">
          <cell r="A553" t="str">
            <v>1825154</v>
          </cell>
          <cell r="B553" t="str">
            <v>Travelodge London Hounslow</v>
          </cell>
          <cell r="C553" t="str">
            <v>514459308</v>
          </cell>
          <cell r="D553" t="str">
            <v>1512327426</v>
          </cell>
          <cell r="E553" t="str">
            <v/>
          </cell>
          <cell r="F553" t="str">
            <v>259.78</v>
          </cell>
          <cell r="G553" t="str">
            <v>RMB</v>
          </cell>
          <cell r="H553" t="str">
            <v>1</v>
          </cell>
          <cell r="I553" t="str">
            <v>36.72</v>
          </cell>
        </row>
        <row r="554">
          <cell r="A554" t="str">
            <v>1835147</v>
          </cell>
          <cell r="B554" t="str">
            <v>Travelodge London Raynes Park</v>
          </cell>
          <cell r="C554" t="str">
            <v>519411544</v>
          </cell>
          <cell r="D554" t="str">
            <v>reconfirmed by MR JABI</v>
          </cell>
          <cell r="E554" t="str">
            <v/>
          </cell>
          <cell r="F554" t="str">
            <v>842.91</v>
          </cell>
          <cell r="G554" t="str">
            <v>RMB</v>
          </cell>
          <cell r="H554" t="str">
            <v>1</v>
          </cell>
          <cell r="I554" t="str">
            <v>120.34</v>
          </cell>
        </row>
        <row r="555">
          <cell r="A555" t="str">
            <v>1827920</v>
          </cell>
          <cell r="B555" t="str">
            <v>Travelodge London Raynes Park</v>
          </cell>
          <cell r="C555" t="str">
            <v>515862180</v>
          </cell>
          <cell r="D555" t="str">
            <v>reconfirmed by MR JABI</v>
          </cell>
          <cell r="E555" t="str">
            <v/>
          </cell>
          <cell r="F555" t="str">
            <v>507.41</v>
          </cell>
          <cell r="G555" t="str">
            <v>RMB</v>
          </cell>
          <cell r="H555" t="str">
            <v>1</v>
          </cell>
          <cell r="I555" t="str">
            <v>71.52</v>
          </cell>
        </row>
        <row r="556">
          <cell r="A556" t="str">
            <v>1836473</v>
          </cell>
          <cell r="B556" t="str">
            <v>威尼托酒店</v>
          </cell>
          <cell r="C556" t="str">
            <v>520404192</v>
          </cell>
          <cell r="D556" t="str">
            <v>520404192</v>
          </cell>
          <cell r="E556" t="str">
            <v/>
          </cell>
          <cell r="F556" t="str">
            <v>463.4</v>
          </cell>
          <cell r="G556" t="str">
            <v>RMB</v>
          </cell>
          <cell r="H556" t="str">
            <v>1</v>
          </cell>
          <cell r="I556" t="str">
            <v>66.12</v>
          </cell>
        </row>
        <row r="557">
          <cell r="A557" t="str">
            <v>1836564</v>
          </cell>
          <cell r="B557" t="str">
            <v>北京木棉花酒店</v>
          </cell>
          <cell r="C557" t="str">
            <v>520463264</v>
          </cell>
          <cell r="D557" t="str">
            <v>reconfirmed by ms xu</v>
          </cell>
          <cell r="E557" t="str">
            <v/>
          </cell>
          <cell r="F557" t="str">
            <v>529.69</v>
          </cell>
          <cell r="G557" t="str">
            <v>RMB</v>
          </cell>
          <cell r="H557" t="str">
            <v>1</v>
          </cell>
          <cell r="I557" t="str">
            <v>75.58</v>
          </cell>
        </row>
        <row r="558">
          <cell r="A558" t="str">
            <v>1834961</v>
          </cell>
          <cell r="B558" t="str">
            <v>大连金石滩鲁能希尔顿度假酒店</v>
          </cell>
          <cell r="C558" t="str">
            <v>519289540</v>
          </cell>
          <cell r="D558" t="str">
            <v>3105660061</v>
          </cell>
          <cell r="E558" t="str">
            <v/>
          </cell>
          <cell r="F558" t="str">
            <v>1042.96</v>
          </cell>
          <cell r="G558" t="str">
            <v>RMB</v>
          </cell>
          <cell r="H558" t="str">
            <v>1</v>
          </cell>
          <cell r="I558" t="str">
            <v>148.9</v>
          </cell>
        </row>
        <row r="559">
          <cell r="A559" t="str">
            <v>1836449</v>
          </cell>
          <cell r="B559" t="str">
            <v>大连金石滩鲁能希尔顿度假酒店</v>
          </cell>
          <cell r="C559" t="str">
            <v>520382080</v>
          </cell>
          <cell r="D559" t="str">
            <v>3114409814</v>
          </cell>
          <cell r="E559" t="str">
            <v/>
          </cell>
          <cell r="F559" t="str">
            <v>1042.99</v>
          </cell>
          <cell r="G559" t="str">
            <v>RMB</v>
          </cell>
          <cell r="H559" t="str">
            <v>1</v>
          </cell>
          <cell r="I559" t="str">
            <v>148.82</v>
          </cell>
        </row>
        <row r="560">
          <cell r="A560" t="str">
            <v>1837285</v>
          </cell>
          <cell r="B560" t="str">
            <v>大连金石滩鲁能希尔顿度假酒店</v>
          </cell>
          <cell r="C560" t="str">
            <v>520921956</v>
          </cell>
          <cell r="D560" t="str">
            <v>3109331562</v>
          </cell>
          <cell r="E560" t="str">
            <v/>
          </cell>
          <cell r="F560" t="str">
            <v>1043.1</v>
          </cell>
          <cell r="G560" t="str">
            <v>RMB</v>
          </cell>
          <cell r="H560" t="str">
            <v>1</v>
          </cell>
          <cell r="I560" t="str">
            <v>149.07</v>
          </cell>
        </row>
        <row r="561">
          <cell r="A561" t="str">
            <v>1837620</v>
          </cell>
          <cell r="B561" t="str">
            <v>大连富丽华大酒店 </v>
          </cell>
          <cell r="C561" t="str">
            <v>521130332</v>
          </cell>
          <cell r="D561" t="str">
            <v>reconfirmed by ms zhai</v>
          </cell>
          <cell r="E561" t="str">
            <v/>
          </cell>
          <cell r="F561" t="str">
            <v>432.35</v>
          </cell>
          <cell r="G561" t="str">
            <v>RMB</v>
          </cell>
          <cell r="H561" t="str">
            <v>1</v>
          </cell>
          <cell r="I561" t="str">
            <v>61.63</v>
          </cell>
        </row>
        <row r="562">
          <cell r="A562" t="str">
            <v>1838092</v>
          </cell>
          <cell r="B562" t="str">
            <v>上海虹桥绿地铂骊酒店</v>
          </cell>
          <cell r="C562" t="str">
            <v>521412868</v>
          </cell>
          <cell r="D562" t="str">
            <v>1103954</v>
          </cell>
          <cell r="E562" t="str">
            <v/>
          </cell>
          <cell r="F562" t="str">
            <v>1095.13</v>
          </cell>
          <cell r="G562" t="str">
            <v>RMB</v>
          </cell>
          <cell r="H562" t="str">
            <v>1</v>
          </cell>
          <cell r="I562" t="str">
            <v>155.99</v>
          </cell>
        </row>
        <row r="563">
          <cell r="A563" t="str">
            <v>1836703</v>
          </cell>
          <cell r="B563" t="str">
            <v>上海静安洲际酒店</v>
          </cell>
          <cell r="C563" t="str">
            <v>520572420</v>
          </cell>
          <cell r="D563" t="str">
            <v>45016955</v>
          </cell>
          <cell r="E563" t="str">
            <v/>
          </cell>
          <cell r="F563" t="str">
            <v>1198</v>
          </cell>
          <cell r="G563" t="str">
            <v>RMB</v>
          </cell>
          <cell r="H563" t="str">
            <v>1</v>
          </cell>
          <cell r="I563" t="str">
            <v>171.22</v>
          </cell>
        </row>
        <row r="564">
          <cell r="A564" t="str">
            <v>1837181</v>
          </cell>
          <cell r="B564" t="str">
            <v>上海七重天宾馆</v>
          </cell>
          <cell r="C564" t="str">
            <v>520865780</v>
          </cell>
          <cell r="D564" t="str">
            <v>reconfirmed by ms liu</v>
          </cell>
          <cell r="E564" t="str">
            <v/>
          </cell>
          <cell r="F564" t="str">
            <v>291</v>
          </cell>
          <cell r="G564" t="str">
            <v>RMB</v>
          </cell>
          <cell r="H564" t="str">
            <v>1</v>
          </cell>
          <cell r="I564" t="str">
            <v>41.68</v>
          </cell>
        </row>
        <row r="565">
          <cell r="A565" t="str">
            <v>1837541</v>
          </cell>
          <cell r="B565" t="str">
            <v>上海七重天宾馆</v>
          </cell>
          <cell r="C565" t="str">
            <v>521087568</v>
          </cell>
          <cell r="D565" t="str">
            <v>reconfirmed by mr ji</v>
          </cell>
          <cell r="E565" t="str">
            <v/>
          </cell>
          <cell r="F565" t="str">
            <v>523.06</v>
          </cell>
          <cell r="G565" t="str">
            <v>RMB</v>
          </cell>
          <cell r="H565" t="str">
            <v>1</v>
          </cell>
          <cell r="I565" t="str">
            <v>74.75</v>
          </cell>
        </row>
        <row r="566">
          <cell r="A566" t="str">
            <v>1837253</v>
          </cell>
          <cell r="B566" t="str">
            <v>上海松江开元名都大酒店</v>
          </cell>
          <cell r="C566" t="str">
            <v>520903112</v>
          </cell>
          <cell r="D566" t="str">
            <v>2007220052</v>
          </cell>
          <cell r="E566" t="str">
            <v/>
          </cell>
          <cell r="F566" t="str">
            <v>723.81</v>
          </cell>
          <cell r="G566" t="str">
            <v>RMB</v>
          </cell>
          <cell r="H566" t="str">
            <v>1</v>
          </cell>
          <cell r="I566" t="str">
            <v>103.44</v>
          </cell>
        </row>
        <row r="567">
          <cell r="A567" t="str">
            <v>1838216</v>
          </cell>
          <cell r="B567" t="str">
            <v>上海豪都大酒店</v>
          </cell>
          <cell r="C567" t="str">
            <v>521474400</v>
          </cell>
          <cell r="D567" t="str">
            <v>AGODA2020072410620390</v>
          </cell>
          <cell r="E567" t="str">
            <v/>
          </cell>
          <cell r="F567" t="str">
            <v>197.63</v>
          </cell>
          <cell r="G567" t="str">
            <v>RMB</v>
          </cell>
          <cell r="H567" t="str">
            <v>1</v>
          </cell>
          <cell r="I567" t="str">
            <v>28.15</v>
          </cell>
        </row>
        <row r="568">
          <cell r="A568" t="str">
            <v>1835139</v>
          </cell>
          <cell r="B568" t="str">
            <v>上海外滩郁锦香新亚酒店</v>
          </cell>
          <cell r="C568" t="str">
            <v>519406212</v>
          </cell>
          <cell r="D568" t="str">
            <v>2007160186</v>
          </cell>
          <cell r="E568" t="str">
            <v/>
          </cell>
          <cell r="F568" t="str">
            <v>408.15</v>
          </cell>
          <cell r="G568" t="str">
            <v>RMB</v>
          </cell>
          <cell r="H568" t="str">
            <v>1</v>
          </cell>
          <cell r="I568" t="str">
            <v>58.27</v>
          </cell>
        </row>
        <row r="569">
          <cell r="A569" t="str">
            <v>1835508</v>
          </cell>
          <cell r="B569" t="str">
            <v>上海外滩郁锦香新亚酒店</v>
          </cell>
          <cell r="C569" t="str">
            <v>519660900</v>
          </cell>
          <cell r="D569" t="str">
            <v>2007180007</v>
          </cell>
          <cell r="E569" t="str">
            <v/>
          </cell>
          <cell r="F569" t="str">
            <v>390.45</v>
          </cell>
          <cell r="G569" t="str">
            <v>RMB</v>
          </cell>
          <cell r="H569" t="str">
            <v>1</v>
          </cell>
          <cell r="I569" t="str">
            <v>55.72</v>
          </cell>
        </row>
        <row r="570">
          <cell r="A570" t="str">
            <v>1836422</v>
          </cell>
          <cell r="B570" t="str">
            <v>上海外滩郁锦香新亚酒店</v>
          </cell>
          <cell r="C570" t="str">
            <v>520358684</v>
          </cell>
          <cell r="D570" t="str">
            <v>2007200032</v>
          </cell>
          <cell r="E570" t="str">
            <v/>
          </cell>
          <cell r="F570" t="str">
            <v>390.37</v>
          </cell>
          <cell r="G570" t="str">
            <v>RMB</v>
          </cell>
          <cell r="H570" t="str">
            <v>1</v>
          </cell>
          <cell r="I570" t="str">
            <v>55.7</v>
          </cell>
        </row>
        <row r="571">
          <cell r="A571" t="str">
            <v>1835145</v>
          </cell>
          <cell r="B571" t="str">
            <v>上海外滩郁锦香新亚酒店</v>
          </cell>
          <cell r="C571" t="str">
            <v>519410896</v>
          </cell>
          <cell r="D571" t="str">
            <v>2007160187</v>
          </cell>
          <cell r="E571" t="str">
            <v/>
          </cell>
          <cell r="F571" t="str">
            <v>408.15</v>
          </cell>
          <cell r="G571" t="str">
            <v>RMB</v>
          </cell>
          <cell r="H571" t="str">
            <v>1</v>
          </cell>
          <cell r="I571" t="str">
            <v>58.27</v>
          </cell>
        </row>
        <row r="572">
          <cell r="A572" t="str">
            <v>1837926</v>
          </cell>
          <cell r="B572" t="str">
            <v>上海外滩郁锦香新亚酒店</v>
          </cell>
          <cell r="C572" t="str">
            <v>521299916</v>
          </cell>
          <cell r="D572" t="str">
            <v>2007240032</v>
          </cell>
          <cell r="E572" t="str">
            <v/>
          </cell>
          <cell r="F572" t="str">
            <v>409.27</v>
          </cell>
          <cell r="G572" t="str">
            <v>RMB</v>
          </cell>
          <cell r="H572" t="str">
            <v>1</v>
          </cell>
          <cell r="I572" t="str">
            <v>58.34</v>
          </cell>
        </row>
        <row r="573">
          <cell r="A573" t="str">
            <v>1838256</v>
          </cell>
          <cell r="B573" t="str">
            <v>上海金沙智选假日酒店</v>
          </cell>
          <cell r="C573" t="str">
            <v>521497024</v>
          </cell>
          <cell r="D573" t="str">
            <v>47780520</v>
          </cell>
          <cell r="E573" t="str">
            <v/>
          </cell>
          <cell r="F573" t="str">
            <v>327.16</v>
          </cell>
          <cell r="G573" t="str">
            <v>RMB</v>
          </cell>
          <cell r="H573" t="str">
            <v>1</v>
          </cell>
          <cell r="I573" t="str">
            <v>46.6</v>
          </cell>
        </row>
        <row r="574">
          <cell r="A574" t="str">
            <v>1838759</v>
          </cell>
          <cell r="B574" t="str">
            <v>上海中信泰富朱家角锦江酒店</v>
          </cell>
          <cell r="C574" t="str">
            <v>521855720</v>
          </cell>
          <cell r="D574" t="str">
            <v>103030980024</v>
          </cell>
          <cell r="E574" t="str">
            <v/>
          </cell>
          <cell r="F574" t="str">
            <v>771.93</v>
          </cell>
          <cell r="G574" t="str">
            <v>RMB</v>
          </cell>
          <cell r="H574" t="str">
            <v>1</v>
          </cell>
          <cell r="I574" t="str">
            <v>109.75</v>
          </cell>
        </row>
        <row r="575">
          <cell r="A575" t="str">
            <v>1834408</v>
          </cell>
          <cell r="B575" t="str">
            <v>上海建滔诺富特酒店</v>
          </cell>
          <cell r="C575" t="str">
            <v>518965924</v>
          </cell>
          <cell r="D575" t="str">
            <v>reconfirmed by MS YU</v>
          </cell>
          <cell r="E575" t="str">
            <v/>
          </cell>
          <cell r="F575" t="str">
            <v>921</v>
          </cell>
          <cell r="G575" t="str">
            <v>RMB</v>
          </cell>
          <cell r="H575" t="str">
            <v>1</v>
          </cell>
          <cell r="I575" t="str">
            <v>131.1</v>
          </cell>
        </row>
        <row r="576">
          <cell r="A576" t="str">
            <v>1838478</v>
          </cell>
          <cell r="B576" t="str">
            <v>南京香格里拉大酒店</v>
          </cell>
          <cell r="C576" t="str">
            <v>521649492</v>
          </cell>
          <cell r="D576" t="str">
            <v>733397</v>
          </cell>
          <cell r="E576" t="str">
            <v/>
          </cell>
          <cell r="F576" t="str">
            <v>965.07</v>
          </cell>
          <cell r="G576" t="str">
            <v>RMB</v>
          </cell>
          <cell r="H576" t="str">
            <v>1</v>
          </cell>
          <cell r="I576" t="str">
            <v>137.21</v>
          </cell>
        </row>
        <row r="577">
          <cell r="A577" t="str">
            <v>1836458</v>
          </cell>
          <cell r="B577" t="str">
            <v>常州中心智选假日酒店</v>
          </cell>
          <cell r="C577" t="str">
            <v>520387956</v>
          </cell>
          <cell r="D577" t="str">
            <v>45241503</v>
          </cell>
          <cell r="E577" t="str">
            <v/>
          </cell>
          <cell r="F577" t="str">
            <v>532.08</v>
          </cell>
          <cell r="G577" t="str">
            <v>RMB</v>
          </cell>
          <cell r="H577" t="str">
            <v>1</v>
          </cell>
          <cell r="I577" t="str">
            <v>75.92</v>
          </cell>
        </row>
        <row r="578">
          <cell r="A578" t="str">
            <v>1837331</v>
          </cell>
          <cell r="B578" t="str">
            <v>宁波泛太平洋高级服务公寓</v>
          </cell>
          <cell r="C578" t="str">
            <v>520948716</v>
          </cell>
          <cell r="D578" t="str">
            <v>16990953</v>
          </cell>
          <cell r="E578" t="str">
            <v/>
          </cell>
          <cell r="F578" t="str">
            <v>791.62</v>
          </cell>
          <cell r="G578" t="str">
            <v>RMB</v>
          </cell>
          <cell r="H578" t="str">
            <v>1</v>
          </cell>
          <cell r="I578" t="str">
            <v>113.13</v>
          </cell>
        </row>
        <row r="579">
          <cell r="A579" t="str">
            <v>1829662</v>
          </cell>
          <cell r="B579" t="str">
            <v>福州泰禾铂尔曼酒店</v>
          </cell>
          <cell r="C579" t="str">
            <v>516764684</v>
          </cell>
          <cell r="D579" t="str">
            <v>2007180506</v>
          </cell>
          <cell r="E579" t="str">
            <v/>
          </cell>
          <cell r="F579" t="str">
            <v>3688.05</v>
          </cell>
          <cell r="G579" t="str">
            <v>RMB</v>
          </cell>
          <cell r="H579" t="str">
            <v>1</v>
          </cell>
          <cell r="I579" t="str">
            <v>520.72</v>
          </cell>
        </row>
        <row r="580">
          <cell r="A580" t="str">
            <v>1833945</v>
          </cell>
          <cell r="B580" t="str">
            <v>厦门马哥孛罗东方大酒店</v>
          </cell>
          <cell r="C580" t="str">
            <v>518756568</v>
          </cell>
          <cell r="D580" t="str">
            <v>518756568R1AGO</v>
          </cell>
          <cell r="E580" t="str">
            <v/>
          </cell>
          <cell r="F580" t="str">
            <v>533.16</v>
          </cell>
          <cell r="G580" t="str">
            <v>RMB</v>
          </cell>
          <cell r="H580" t="str">
            <v>1</v>
          </cell>
          <cell r="I580" t="str">
            <v>76.01</v>
          </cell>
        </row>
        <row r="581">
          <cell r="A581" t="str">
            <v>1831971</v>
          </cell>
          <cell r="B581" t="str">
            <v>厦门瑞颐大酒店</v>
          </cell>
          <cell r="C581" t="str">
            <v>517870644</v>
          </cell>
          <cell r="D581" t="str">
            <v>29138655</v>
          </cell>
          <cell r="E581" t="str">
            <v/>
          </cell>
          <cell r="F581" t="str">
            <v>2714.11</v>
          </cell>
          <cell r="G581" t="str">
            <v>RMB</v>
          </cell>
          <cell r="H581" t="str">
            <v>1</v>
          </cell>
          <cell r="I581" t="str">
            <v>387.21</v>
          </cell>
        </row>
        <row r="582">
          <cell r="A582" t="str">
            <v>1833924</v>
          </cell>
          <cell r="B582" t="str">
            <v>厦门瑞颐大酒店</v>
          </cell>
          <cell r="C582" t="str">
            <v>518747848</v>
          </cell>
          <cell r="D582" t="str">
            <v>518747848</v>
          </cell>
          <cell r="E582" t="str">
            <v/>
          </cell>
          <cell r="F582" t="str">
            <v>1788.81</v>
          </cell>
          <cell r="G582" t="str">
            <v>RMB</v>
          </cell>
          <cell r="H582" t="str">
            <v>1</v>
          </cell>
          <cell r="I582" t="str">
            <v>255.02</v>
          </cell>
        </row>
        <row r="583">
          <cell r="A583" t="str">
            <v>1834678</v>
          </cell>
          <cell r="B583" t="str">
            <v>青岛汇泉王朝大饭店</v>
          </cell>
          <cell r="C583" t="str">
            <v>519092732</v>
          </cell>
          <cell r="D583" t="str">
            <v>1010</v>
          </cell>
          <cell r="E583" t="str">
            <v/>
          </cell>
          <cell r="F583" t="str">
            <v>594.71</v>
          </cell>
          <cell r="G583" t="str">
            <v>RMB</v>
          </cell>
          <cell r="H583" t="str">
            <v>1</v>
          </cell>
          <cell r="I583" t="str">
            <v>84.65</v>
          </cell>
        </row>
        <row r="584">
          <cell r="A584" t="str">
            <v>1836615</v>
          </cell>
          <cell r="B584" t="str">
            <v>长沙慕弈H酒店</v>
          </cell>
          <cell r="C584" t="str">
            <v>520510352</v>
          </cell>
          <cell r="D584" t="str">
            <v>reconfirmed by ms chen</v>
          </cell>
          <cell r="E584" t="str">
            <v/>
          </cell>
          <cell r="F584" t="str">
            <v>433.05</v>
          </cell>
          <cell r="G584" t="str">
            <v>RMB</v>
          </cell>
          <cell r="H584" t="str">
            <v>1</v>
          </cell>
          <cell r="I584" t="str">
            <v>61.79</v>
          </cell>
        </row>
        <row r="585">
          <cell r="A585" t="str">
            <v>1836807</v>
          </cell>
          <cell r="B585" t="str">
            <v>长沙慕弈H酒店</v>
          </cell>
          <cell r="C585" t="str">
            <v>520625264</v>
          </cell>
          <cell r="D585" t="str">
            <v>reconfirmed by MR ZHAO</v>
          </cell>
          <cell r="E585" t="str">
            <v/>
          </cell>
          <cell r="F585" t="str">
            <v>432.1</v>
          </cell>
          <cell r="G585" t="str">
            <v>RMB</v>
          </cell>
          <cell r="H585" t="str">
            <v>1</v>
          </cell>
          <cell r="I585" t="str">
            <v>61.73</v>
          </cell>
        </row>
        <row r="586">
          <cell r="A586" t="str">
            <v>1836753</v>
          </cell>
          <cell r="B586" t="str">
            <v>岭南佳园连锁酒店(广州怡乐路中大西门店)</v>
          </cell>
          <cell r="C586" t="str">
            <v>520601032</v>
          </cell>
          <cell r="D586" t="str">
            <v>4002700</v>
          </cell>
          <cell r="E586" t="str">
            <v/>
          </cell>
          <cell r="F586" t="str">
            <v>171.5</v>
          </cell>
          <cell r="G586" t="str">
            <v>RMB</v>
          </cell>
          <cell r="H586" t="str">
            <v>1</v>
          </cell>
          <cell r="I586" t="str">
            <v>24.5</v>
          </cell>
        </row>
        <row r="587">
          <cell r="A587" t="str">
            <v>1833720</v>
          </cell>
          <cell r="B587" t="str">
            <v>蔚山斯塔兹酒店</v>
          </cell>
          <cell r="C587" t="str">
            <v>518639104</v>
          </cell>
          <cell r="D587" t="str">
            <v>518639104</v>
          </cell>
          <cell r="E587" t="str">
            <v/>
          </cell>
          <cell r="F587" t="str">
            <v>367.47</v>
          </cell>
          <cell r="G587" t="str">
            <v>RMB</v>
          </cell>
          <cell r="H587" t="str">
            <v>1</v>
          </cell>
          <cell r="I587" t="str">
            <v>52.38</v>
          </cell>
        </row>
        <row r="588">
          <cell r="A588" t="str">
            <v>1834152</v>
          </cell>
          <cell r="B588" t="str">
            <v>蔚山斯塔兹酒店</v>
          </cell>
          <cell r="C588" t="str">
            <v>518846984</v>
          </cell>
          <cell r="D588" t="str">
            <v>518846984</v>
          </cell>
          <cell r="E588" t="str">
            <v/>
          </cell>
          <cell r="F588" t="str">
            <v>341.74</v>
          </cell>
          <cell r="G588" t="str">
            <v>RMB</v>
          </cell>
          <cell r="H588" t="str">
            <v>1</v>
          </cell>
          <cell r="I588" t="str">
            <v>48.72</v>
          </cell>
        </row>
        <row r="589">
          <cell r="A589" t="str">
            <v>1837896</v>
          </cell>
          <cell r="B589" t="str">
            <v>蔚山斯塔兹酒店</v>
          </cell>
          <cell r="C589" t="str">
            <v>521283200</v>
          </cell>
          <cell r="D589" t="str">
            <v>521283200</v>
          </cell>
          <cell r="E589" t="str">
            <v/>
          </cell>
          <cell r="F589" t="str">
            <v>307.9</v>
          </cell>
          <cell r="G589" t="str">
            <v>RMB</v>
          </cell>
          <cell r="H589" t="str">
            <v>1</v>
          </cell>
          <cell r="I589" t="str">
            <v>43.89</v>
          </cell>
        </row>
        <row r="590">
          <cell r="A590" t="str">
            <v>1831083</v>
          </cell>
          <cell r="B590" t="str">
            <v>蔚山斯塔兹酒店</v>
          </cell>
          <cell r="C590" t="str">
            <v>517473732</v>
          </cell>
          <cell r="D590" t="str">
            <v>517473732</v>
          </cell>
          <cell r="E590" t="str">
            <v/>
          </cell>
          <cell r="F590" t="str">
            <v>614.47</v>
          </cell>
          <cell r="G590" t="str">
            <v>RMB</v>
          </cell>
          <cell r="H590" t="str">
            <v>1</v>
          </cell>
          <cell r="I590" t="str">
            <v>87.4</v>
          </cell>
        </row>
        <row r="591">
          <cell r="A591" t="str">
            <v>1834534</v>
          </cell>
          <cell r="B591" t="str">
            <v>安扎 - 卡拉巴萨斯酒店</v>
          </cell>
          <cell r="C591" t="str">
            <v>519012800</v>
          </cell>
          <cell r="D591" t="str">
            <v>59260SC012282</v>
          </cell>
          <cell r="E591" t="str">
            <v/>
          </cell>
          <cell r="F591" t="str">
            <v>1012.52</v>
          </cell>
          <cell r="G591" t="str">
            <v>RMB</v>
          </cell>
          <cell r="H591" t="str">
            <v>1</v>
          </cell>
          <cell r="I591" t="str">
            <v>144.12</v>
          </cell>
        </row>
        <row r="592">
          <cell r="A592" t="str">
            <v>1838319</v>
          </cell>
          <cell r="B592" t="str">
            <v>汕头国际大酒店</v>
          </cell>
          <cell r="C592" t="str">
            <v>521535092</v>
          </cell>
          <cell r="D592" t="str">
            <v>489526</v>
          </cell>
          <cell r="E592" t="str">
            <v/>
          </cell>
          <cell r="F592" t="str">
            <v>580.74</v>
          </cell>
          <cell r="G592" t="str">
            <v>RMB</v>
          </cell>
          <cell r="H592" t="str">
            <v>1</v>
          </cell>
          <cell r="I592" t="str">
            <v>82.72</v>
          </cell>
        </row>
        <row r="593">
          <cell r="A593" t="str">
            <v>1836752</v>
          </cell>
          <cell r="B593" t="str">
            <v>汕头国际大酒店</v>
          </cell>
          <cell r="C593" t="str">
            <v>520600612</v>
          </cell>
          <cell r="D593" t="str">
            <v>488215</v>
          </cell>
          <cell r="E593" t="str">
            <v/>
          </cell>
          <cell r="F593" t="str">
            <v>608.08</v>
          </cell>
          <cell r="G593" t="str">
            <v>RMB</v>
          </cell>
          <cell r="H593" t="str">
            <v>1</v>
          </cell>
          <cell r="I593" t="str">
            <v>86.87</v>
          </cell>
        </row>
        <row r="594">
          <cell r="A594" t="str">
            <v>1835901</v>
          </cell>
          <cell r="B594" t="str">
            <v>铂顿国际公寓(佛山祖庙店)</v>
          </cell>
          <cell r="C594" t="str">
            <v>519962768</v>
          </cell>
          <cell r="D594" t="str">
            <v>reconfirmed by MS GONG</v>
          </cell>
          <cell r="E594" t="str">
            <v/>
          </cell>
          <cell r="F594" t="str">
            <v>547.29</v>
          </cell>
          <cell r="G594" t="str">
            <v>RMB</v>
          </cell>
          <cell r="H594" t="str">
            <v>1</v>
          </cell>
          <cell r="I594" t="str">
            <v>78.09</v>
          </cell>
        </row>
        <row r="595">
          <cell r="A595" t="str">
            <v>1838282</v>
          </cell>
          <cell r="B595" t="str">
            <v>佛山顺德新世界酒店</v>
          </cell>
          <cell r="C595" t="str">
            <v>521513616</v>
          </cell>
          <cell r="D595" t="str">
            <v/>
          </cell>
          <cell r="E595" t="str">
            <v/>
          </cell>
          <cell r="F595" t="str">
            <v>259.55</v>
          </cell>
          <cell r="G595" t="str">
            <v>RMB</v>
          </cell>
          <cell r="H595" t="str">
            <v>1</v>
          </cell>
          <cell r="I595" t="str">
            <v>36.97</v>
          </cell>
        </row>
        <row r="596">
          <cell r="A596" t="str">
            <v>1835594</v>
          </cell>
          <cell r="B596" t="str">
            <v>佛山顺德新世界酒店</v>
          </cell>
          <cell r="C596" t="str">
            <v>519729388</v>
          </cell>
          <cell r="D596" t="str">
            <v>519729388</v>
          </cell>
          <cell r="E596" t="str">
            <v/>
          </cell>
          <cell r="F596" t="str">
            <v>807.81</v>
          </cell>
          <cell r="G596" t="str">
            <v>RMB</v>
          </cell>
          <cell r="H596" t="str">
            <v>1</v>
          </cell>
          <cell r="I596" t="str">
            <v>115.28</v>
          </cell>
        </row>
        <row r="597">
          <cell r="A597" t="str">
            <v>1838125</v>
          </cell>
          <cell r="B597" t="str">
            <v>佛山顺德新世界酒店</v>
          </cell>
          <cell r="C597" t="str">
            <v>521424904</v>
          </cell>
          <cell r="D597" t="str">
            <v>521424904</v>
          </cell>
          <cell r="E597" t="str">
            <v/>
          </cell>
          <cell r="F597" t="str">
            <v>421.72</v>
          </cell>
          <cell r="G597" t="str">
            <v>RMB</v>
          </cell>
          <cell r="H597" t="str">
            <v>1</v>
          </cell>
          <cell r="I597" t="str">
            <v>60.07</v>
          </cell>
        </row>
        <row r="598">
          <cell r="A598" t="str">
            <v>1837833</v>
          </cell>
          <cell r="B598" t="str">
            <v>惠州康帝国际酒店</v>
          </cell>
          <cell r="C598" t="str">
            <v>521238076</v>
          </cell>
          <cell r="D598" t="str">
            <v>2007230100</v>
          </cell>
          <cell r="E598" t="str">
            <v/>
          </cell>
          <cell r="F598" t="str">
            <v>681.75</v>
          </cell>
          <cell r="G598" t="str">
            <v>RMB</v>
          </cell>
          <cell r="H598" t="str">
            <v>1</v>
          </cell>
          <cell r="I598" t="str">
            <v>97.18</v>
          </cell>
        </row>
        <row r="599">
          <cell r="A599" t="str">
            <v>1839900</v>
          </cell>
          <cell r="B599" t="str">
            <v>桂林漓江大瀑布饭店</v>
          </cell>
          <cell r="C599" t="str">
            <v>522609116</v>
          </cell>
          <cell r="D599" t="str">
            <v>2007290048</v>
          </cell>
          <cell r="E599" t="str">
            <v/>
          </cell>
          <cell r="F599" t="str">
            <v>515.92</v>
          </cell>
          <cell r="G599" t="str">
            <v>RMB</v>
          </cell>
          <cell r="H599" t="str">
            <v>1</v>
          </cell>
          <cell r="I599" t="str">
            <v>73.53</v>
          </cell>
        </row>
        <row r="600">
          <cell r="A600" t="str">
            <v>1834668</v>
          </cell>
          <cell r="B600" t="str">
            <v>三亚亚特兰蒂斯酒店</v>
          </cell>
          <cell r="C600" t="str">
            <v>519087956</v>
          </cell>
          <cell r="D600" t="str">
            <v>1275484</v>
          </cell>
          <cell r="E600" t="str">
            <v/>
          </cell>
          <cell r="F600" t="str">
            <v>4089.47</v>
          </cell>
          <cell r="G600" t="str">
            <v>RMB</v>
          </cell>
          <cell r="H600" t="str">
            <v>1</v>
          </cell>
          <cell r="I600" t="str">
            <v>582.09</v>
          </cell>
        </row>
        <row r="601">
          <cell r="A601" t="str">
            <v>1835525</v>
          </cell>
          <cell r="B601" t="str">
            <v>成都榛悦隆堡酒店</v>
          </cell>
          <cell r="C601" t="str">
            <v>519670560</v>
          </cell>
          <cell r="D601" t="str">
            <v>2007170088</v>
          </cell>
          <cell r="E601" t="str">
            <v/>
          </cell>
          <cell r="F601" t="str">
            <v>1870.13</v>
          </cell>
          <cell r="G601" t="str">
            <v>RMB</v>
          </cell>
          <cell r="H601" t="str">
            <v>1</v>
          </cell>
          <cell r="I601" t="str">
            <v>266.88</v>
          </cell>
        </row>
        <row r="602">
          <cell r="A602" t="str">
            <v>1838615</v>
          </cell>
          <cell r="B602" t="str">
            <v>成都望江宾馆</v>
          </cell>
          <cell r="C602" t="str">
            <v>521742596</v>
          </cell>
          <cell r="D602" t="str">
            <v>1595677673942</v>
          </cell>
          <cell r="E602" t="str">
            <v/>
          </cell>
          <cell r="F602" t="str">
            <v>623.8</v>
          </cell>
          <cell r="G602" t="str">
            <v>RMB</v>
          </cell>
          <cell r="H602" t="str">
            <v>1</v>
          </cell>
          <cell r="I602" t="str">
            <v>88.69</v>
          </cell>
        </row>
        <row r="603">
          <cell r="A603" t="str">
            <v>1837811</v>
          </cell>
          <cell r="B603" t="str">
            <v>昆明金鹰广场酒店</v>
          </cell>
          <cell r="C603" t="str">
            <v>521228148</v>
          </cell>
          <cell r="D603" t="str">
            <v>2007230099</v>
          </cell>
          <cell r="E603" t="str">
            <v/>
          </cell>
          <cell r="F603" t="str">
            <v>607.88</v>
          </cell>
          <cell r="G603" t="str">
            <v>RMB</v>
          </cell>
          <cell r="H603" t="str">
            <v>1</v>
          </cell>
          <cell r="I603" t="str">
            <v>86.65</v>
          </cell>
        </row>
        <row r="604">
          <cell r="A604" t="str">
            <v>1836977</v>
          </cell>
          <cell r="B604" t="str">
            <v>西安大雁塔假日酒店</v>
          </cell>
          <cell r="C604" t="str">
            <v>520721272</v>
          </cell>
          <cell r="D604" t="str">
            <v>27660576</v>
          </cell>
          <cell r="E604" t="str">
            <v/>
          </cell>
          <cell r="F604" t="str">
            <v>447.01</v>
          </cell>
          <cell r="G604" t="str">
            <v>RMB</v>
          </cell>
          <cell r="H604" t="str">
            <v>1</v>
          </cell>
          <cell r="I604" t="str">
            <v>63.86</v>
          </cell>
        </row>
        <row r="605">
          <cell r="A605" t="str">
            <v>1829534</v>
          </cell>
          <cell r="B605" t="str">
            <v>劳昂泽拉酒店</v>
          </cell>
          <cell r="C605" t="str">
            <v>516667568</v>
          </cell>
          <cell r="D605" t="str">
            <v>0086017</v>
          </cell>
          <cell r="E605" t="str">
            <v/>
          </cell>
          <cell r="F605" t="str">
            <v>477.93</v>
          </cell>
          <cell r="G605" t="str">
            <v>RMB</v>
          </cell>
          <cell r="H605" t="str">
            <v>1</v>
          </cell>
          <cell r="I605" t="str">
            <v>67.48</v>
          </cell>
        </row>
        <row r="606">
          <cell r="A606" t="str">
            <v>1826729</v>
          </cell>
          <cell r="B606" t="str">
            <v>都会内酒店</v>
          </cell>
          <cell r="C606" t="str">
            <v>515236852</v>
          </cell>
          <cell r="D606" t="str">
            <v>CI36AFQB</v>
          </cell>
          <cell r="E606" t="str">
            <v/>
          </cell>
          <cell r="F606" t="str">
            <v>1554.58</v>
          </cell>
          <cell r="G606" t="str">
            <v>RMB</v>
          </cell>
          <cell r="H606" t="str">
            <v>1</v>
          </cell>
          <cell r="I606" t="str">
            <v>219.06</v>
          </cell>
        </row>
        <row r="607">
          <cell r="A607" t="str">
            <v>1830030</v>
          </cell>
          <cell r="B607" t="str">
            <v>阿塔湖滨度假套房酒店</v>
          </cell>
          <cell r="C607" t="str">
            <v>516986476</v>
          </cell>
          <cell r="D607" t="str">
            <v>nisa</v>
          </cell>
          <cell r="E607" t="str">
            <v/>
          </cell>
          <cell r="F607" t="str">
            <v>1156.73</v>
          </cell>
          <cell r="G607" t="str">
            <v>RMB</v>
          </cell>
          <cell r="H607" t="str">
            <v>1</v>
          </cell>
          <cell r="I607" t="str">
            <v>163.32</v>
          </cell>
        </row>
        <row r="608">
          <cell r="A608" t="str">
            <v>1840443</v>
          </cell>
          <cell r="B608" t="str">
            <v>仁川机场豪生酒店</v>
          </cell>
          <cell r="C608" t="str">
            <v>522856868</v>
          </cell>
          <cell r="D608" t="str">
            <v>522856868</v>
          </cell>
          <cell r="E608" t="str">
            <v/>
          </cell>
          <cell r="F608" t="str">
            <v>355.32</v>
          </cell>
          <cell r="G608" t="str">
            <v>RMB</v>
          </cell>
          <cell r="H608" t="str">
            <v>1</v>
          </cell>
          <cell r="I608" t="str">
            <v>50.63</v>
          </cell>
        </row>
        <row r="609">
          <cell r="A609" t="str">
            <v>1840390</v>
          </cell>
          <cell r="B609" t="str">
            <v>仁川机场豪生酒店</v>
          </cell>
          <cell r="C609" t="str">
            <v>522829020</v>
          </cell>
          <cell r="D609" t="str">
            <v>522829020</v>
          </cell>
          <cell r="E609" t="str">
            <v/>
          </cell>
          <cell r="F609" t="str">
            <v>355.32</v>
          </cell>
          <cell r="G609" t="str">
            <v>RMB</v>
          </cell>
          <cell r="H609" t="str">
            <v>1</v>
          </cell>
          <cell r="I609" t="str">
            <v>50.63</v>
          </cell>
        </row>
        <row r="610">
          <cell r="A610" t="str">
            <v>1837328</v>
          </cell>
          <cell r="B610" t="str">
            <v>首尔建大一号设计者酒店</v>
          </cell>
          <cell r="C610" t="str">
            <v>520947540</v>
          </cell>
          <cell r="D610" t="str">
            <v/>
          </cell>
          <cell r="E610" t="str">
            <v/>
          </cell>
          <cell r="F610" t="str">
            <v>395.56</v>
          </cell>
          <cell r="G610" t="str">
            <v>RMB</v>
          </cell>
          <cell r="H610" t="str">
            <v>1</v>
          </cell>
          <cell r="I610" t="str">
            <v>56.53</v>
          </cell>
        </row>
        <row r="611">
          <cell r="A611" t="str">
            <v>1839117</v>
          </cell>
          <cell r="B611" t="str">
            <v>素万那普机场卧房旅馆</v>
          </cell>
          <cell r="C611" t="str">
            <v>522111540</v>
          </cell>
          <cell r="D611" t="str">
            <v>522111540</v>
          </cell>
          <cell r="E611" t="str">
            <v/>
          </cell>
          <cell r="F611" t="str">
            <v>73.01</v>
          </cell>
          <cell r="G611" t="str">
            <v>RMB</v>
          </cell>
          <cell r="H611" t="str">
            <v>1</v>
          </cell>
          <cell r="I611" t="str">
            <v>10.38</v>
          </cell>
        </row>
        <row r="612">
          <cell r="A612" t="str">
            <v>1834801</v>
          </cell>
          <cell r="B612" t="str">
            <v>素万那普机场卧房旅馆</v>
          </cell>
          <cell r="C612" t="str">
            <v>519194568</v>
          </cell>
          <cell r="D612" t="str">
            <v>Acknowledged</v>
          </cell>
          <cell r="E612" t="str">
            <v/>
          </cell>
          <cell r="F612" t="str">
            <v>70.81</v>
          </cell>
          <cell r="G612" t="str">
            <v>RMB</v>
          </cell>
          <cell r="H612" t="str">
            <v>1</v>
          </cell>
          <cell r="I612" t="str">
            <v>10.11</v>
          </cell>
        </row>
        <row r="613">
          <cell r="A613" t="str">
            <v>1832569</v>
          </cell>
          <cell r="B613" t="str">
            <v>苏克海滩度假村</v>
          </cell>
          <cell r="C613" t="str">
            <v>518118064</v>
          </cell>
          <cell r="D613" t="str">
            <v>518118064</v>
          </cell>
          <cell r="E613" t="str">
            <v/>
          </cell>
          <cell r="F613" t="str">
            <v>418.26</v>
          </cell>
          <cell r="G613" t="str">
            <v>RMB</v>
          </cell>
          <cell r="H613" t="str">
            <v>1</v>
          </cell>
          <cell r="I613" t="str">
            <v>59.62</v>
          </cell>
        </row>
        <row r="614">
          <cell r="A614" t="str">
            <v>1833982</v>
          </cell>
          <cell r="B614" t="str">
            <v>特里亚农酒店</v>
          </cell>
          <cell r="C614" t="str">
            <v>518766936</v>
          </cell>
          <cell r="D614" t="str">
            <v>518766936</v>
          </cell>
          <cell r="E614" t="str">
            <v/>
          </cell>
          <cell r="F614" t="str">
            <v>1395.94</v>
          </cell>
          <cell r="G614" t="str">
            <v>RMB</v>
          </cell>
          <cell r="H614" t="str">
            <v>1</v>
          </cell>
          <cell r="I614" t="str">
            <v>199.01</v>
          </cell>
        </row>
        <row r="615">
          <cell r="A615" t="str">
            <v>1833985</v>
          </cell>
          <cell r="B615" t="str">
            <v>特里亚农酒店</v>
          </cell>
          <cell r="C615" t="str">
            <v>518769480</v>
          </cell>
          <cell r="D615" t="str">
            <v>518769480</v>
          </cell>
          <cell r="E615" t="str">
            <v/>
          </cell>
          <cell r="F615" t="str">
            <v>409.36</v>
          </cell>
          <cell r="G615" t="str">
            <v>RMB</v>
          </cell>
          <cell r="H615" t="str">
            <v>1</v>
          </cell>
          <cell r="I615" t="str">
            <v>58.36</v>
          </cell>
        </row>
        <row r="616">
          <cell r="A616" t="str">
            <v>1833977</v>
          </cell>
          <cell r="B616" t="str">
            <v>特里亚农酒店</v>
          </cell>
          <cell r="C616" t="str">
            <v>518765280</v>
          </cell>
          <cell r="D616" t="str">
            <v>518765280</v>
          </cell>
          <cell r="E616" t="str">
            <v/>
          </cell>
          <cell r="F616" t="str">
            <v>202.01</v>
          </cell>
          <cell r="G616" t="str">
            <v>RMB</v>
          </cell>
          <cell r="H616" t="str">
            <v>1</v>
          </cell>
          <cell r="I616" t="str">
            <v>28.8</v>
          </cell>
        </row>
        <row r="617">
          <cell r="A617" t="str">
            <v>1828062</v>
          </cell>
          <cell r="B617" t="str">
            <v>B2乔木提恩酒店</v>
          </cell>
          <cell r="C617" t="str">
            <v>515915848</v>
          </cell>
          <cell r="D617" t="str">
            <v>487815</v>
          </cell>
          <cell r="E617" t="str">
            <v/>
          </cell>
          <cell r="F617" t="str">
            <v>115.02</v>
          </cell>
          <cell r="G617" t="str">
            <v>RMB</v>
          </cell>
          <cell r="H617" t="str">
            <v>1</v>
          </cell>
          <cell r="I617" t="str">
            <v>16.24</v>
          </cell>
        </row>
        <row r="618">
          <cell r="A618" t="str">
            <v>1836884</v>
          </cell>
          <cell r="B618" t="str">
            <v>上海裕景大饭店</v>
          </cell>
          <cell r="C618" t="str">
            <v>520667652</v>
          </cell>
          <cell r="D618" t="str">
            <v>reconfirmed by MR JIANG</v>
          </cell>
          <cell r="E618" t="str">
            <v/>
          </cell>
          <cell r="F618" t="str">
            <v>539.76</v>
          </cell>
          <cell r="G618" t="str">
            <v>RMB</v>
          </cell>
          <cell r="H618" t="str">
            <v>1</v>
          </cell>
          <cell r="I618" t="str">
            <v>77.11</v>
          </cell>
        </row>
        <row r="619">
          <cell r="A619" t="str">
            <v>1834649</v>
          </cell>
          <cell r="B619" t="str">
            <v>上海裕景大饭店</v>
          </cell>
          <cell r="C619" t="str">
            <v>519075728</v>
          </cell>
          <cell r="D619" t="str">
            <v/>
          </cell>
          <cell r="E619" t="str">
            <v/>
          </cell>
          <cell r="F619" t="str">
            <v>731.99</v>
          </cell>
          <cell r="G619" t="str">
            <v>RMB</v>
          </cell>
          <cell r="H619" t="str">
            <v>1</v>
          </cell>
          <cell r="I619" t="str">
            <v>104.19</v>
          </cell>
        </row>
        <row r="620">
          <cell r="A620" t="str">
            <v>1834650</v>
          </cell>
          <cell r="B620" t="str">
            <v>上海裕景大饭店</v>
          </cell>
          <cell r="C620" t="str">
            <v>519076268</v>
          </cell>
          <cell r="D620" t="str">
            <v/>
          </cell>
          <cell r="E620" t="str">
            <v/>
          </cell>
          <cell r="F620" t="str">
            <v>731.99</v>
          </cell>
          <cell r="G620" t="str">
            <v>RMB</v>
          </cell>
          <cell r="H620" t="str">
            <v>1</v>
          </cell>
          <cell r="I620" t="str">
            <v>104.19</v>
          </cell>
        </row>
        <row r="621">
          <cell r="A621" t="str">
            <v>1836705</v>
          </cell>
          <cell r="B621" t="str">
            <v>上海裕景大饭店</v>
          </cell>
          <cell r="C621" t="str">
            <v>520572856</v>
          </cell>
          <cell r="D621" t="str">
            <v>AC200721236647</v>
          </cell>
          <cell r="E621" t="str">
            <v/>
          </cell>
          <cell r="F621" t="str">
            <v>436</v>
          </cell>
          <cell r="G621" t="str">
            <v>RMB</v>
          </cell>
          <cell r="H621" t="str">
            <v>1</v>
          </cell>
          <cell r="I621" t="str">
            <v>62.29</v>
          </cell>
        </row>
        <row r="622">
          <cell r="A622" t="str">
            <v>1837349</v>
          </cell>
          <cell r="B622" t="str">
            <v>上海裕景大饭店</v>
          </cell>
          <cell r="C622" t="str">
            <v>520955288</v>
          </cell>
          <cell r="D622" t="str">
            <v>reconfirmed by MR JIANG</v>
          </cell>
          <cell r="E622" t="str">
            <v/>
          </cell>
          <cell r="F622" t="str">
            <v>539.85</v>
          </cell>
          <cell r="G622" t="str">
            <v>RMB</v>
          </cell>
          <cell r="H622" t="str">
            <v>1</v>
          </cell>
          <cell r="I622" t="str">
            <v>77.15</v>
          </cell>
        </row>
        <row r="623">
          <cell r="A623" t="str">
            <v>1838093</v>
          </cell>
          <cell r="B623" t="str">
            <v>深圳圣淘沙酒店(桃园店)</v>
          </cell>
          <cell r="C623" t="str">
            <v>521412888</v>
          </cell>
          <cell r="D623" t="str">
            <v>2007240028</v>
          </cell>
          <cell r="E623" t="str">
            <v/>
          </cell>
          <cell r="F623" t="str">
            <v>470.3</v>
          </cell>
          <cell r="G623" t="str">
            <v>RMB</v>
          </cell>
          <cell r="H623" t="str">
            <v>1</v>
          </cell>
          <cell r="I623" t="str">
            <v>66.99</v>
          </cell>
        </row>
        <row r="624">
          <cell r="A624" t="str">
            <v>1837935</v>
          </cell>
          <cell r="B624" t="str">
            <v>深圳圣淘沙酒店(桃园店)</v>
          </cell>
          <cell r="C624" t="str">
            <v>521304600</v>
          </cell>
          <cell r="D624" t="str">
            <v>2007230089</v>
          </cell>
          <cell r="E624" t="str">
            <v/>
          </cell>
          <cell r="F624" t="str">
            <v>471.5</v>
          </cell>
          <cell r="G624" t="str">
            <v>RMB</v>
          </cell>
          <cell r="H624" t="str">
            <v>1</v>
          </cell>
          <cell r="I624" t="str">
            <v>67.21</v>
          </cell>
        </row>
        <row r="625">
          <cell r="A625" t="str">
            <v>1837231</v>
          </cell>
          <cell r="B625" t="str">
            <v>瑞季精品酒店(深圳东门店)</v>
          </cell>
          <cell r="C625" t="str">
            <v>520890204</v>
          </cell>
          <cell r="D625" t="str">
            <v>2007220018</v>
          </cell>
          <cell r="E625" t="str">
            <v/>
          </cell>
          <cell r="F625" t="str">
            <v>141.07</v>
          </cell>
          <cell r="G625" t="str">
            <v>RMB</v>
          </cell>
          <cell r="H625" t="str">
            <v>1</v>
          </cell>
          <cell r="I625" t="str">
            <v>20.16</v>
          </cell>
        </row>
        <row r="626">
          <cell r="A626" t="str">
            <v>1837208</v>
          </cell>
          <cell r="B626" t="str">
            <v>瑞季精品酒店(深圳东门店)</v>
          </cell>
          <cell r="C626" t="str">
            <v>520881200</v>
          </cell>
          <cell r="D626" t="str">
            <v>reconfirmed by MS ZHUO</v>
          </cell>
          <cell r="E626" t="str">
            <v/>
          </cell>
          <cell r="F626" t="str">
            <v>141.07</v>
          </cell>
          <cell r="G626" t="str">
            <v>RMB</v>
          </cell>
          <cell r="H626" t="str">
            <v>1</v>
          </cell>
          <cell r="I626" t="str">
            <v>20.16</v>
          </cell>
        </row>
        <row r="627">
          <cell r="A627" t="str">
            <v>1836438</v>
          </cell>
          <cell r="B627" t="str">
            <v>瑞季精品酒店(深圳东门店)</v>
          </cell>
          <cell r="C627" t="str">
            <v>520372924</v>
          </cell>
          <cell r="D627" t="str">
            <v>reconfirmed by MS ZHUO</v>
          </cell>
          <cell r="E627" t="str">
            <v/>
          </cell>
          <cell r="F627" t="str">
            <v>141.01</v>
          </cell>
          <cell r="G627" t="str">
            <v>RMB</v>
          </cell>
          <cell r="H627" t="str">
            <v>1</v>
          </cell>
          <cell r="I627" t="str">
            <v>20.12</v>
          </cell>
        </row>
        <row r="628">
          <cell r="A628" t="str">
            <v>1837168</v>
          </cell>
          <cell r="B628" t="str">
            <v>瑞季精品酒店(深圳东门店)</v>
          </cell>
          <cell r="C628" t="str">
            <v>520857876</v>
          </cell>
          <cell r="D628" t="str">
            <v>reconfirmed by MS ZHUO</v>
          </cell>
          <cell r="E628" t="str">
            <v/>
          </cell>
          <cell r="F628" t="str">
            <v>141.07</v>
          </cell>
          <cell r="G628" t="str">
            <v>RMB</v>
          </cell>
          <cell r="H628" t="str">
            <v>1</v>
          </cell>
          <cell r="I628" t="str">
            <v>20.16</v>
          </cell>
        </row>
        <row r="629">
          <cell r="A629" t="str">
            <v>1837200</v>
          </cell>
          <cell r="B629" t="str">
            <v>瑞季精品酒店(深圳东门店)</v>
          </cell>
          <cell r="C629" t="str">
            <v>520875676</v>
          </cell>
          <cell r="D629" t="str">
            <v>reconfirmed by MS ZHUO</v>
          </cell>
          <cell r="E629" t="str">
            <v/>
          </cell>
          <cell r="F629" t="str">
            <v>141.07</v>
          </cell>
          <cell r="G629" t="str">
            <v>RMB</v>
          </cell>
          <cell r="H629" t="str">
            <v>1</v>
          </cell>
          <cell r="I629" t="str">
            <v>20.16</v>
          </cell>
        </row>
        <row r="630">
          <cell r="A630" t="str">
            <v>1835737</v>
          </cell>
          <cell r="B630" t="str">
            <v>瑞季精品酒店(深圳东门店)</v>
          </cell>
          <cell r="C630" t="str">
            <v>519840372</v>
          </cell>
          <cell r="D630" t="str">
            <v>reconfirmed by ms zhuo</v>
          </cell>
          <cell r="E630" t="str">
            <v/>
          </cell>
          <cell r="F630" t="str">
            <v>156.01</v>
          </cell>
          <cell r="G630" t="str">
            <v>RMB</v>
          </cell>
          <cell r="H630" t="str">
            <v>1</v>
          </cell>
          <cell r="I630" t="str">
            <v>22.26</v>
          </cell>
        </row>
        <row r="631">
          <cell r="A631" t="str">
            <v>1837624</v>
          </cell>
          <cell r="B631" t="str">
            <v>瑞季精品酒店(深圳东门店)</v>
          </cell>
          <cell r="C631" t="str">
            <v>521130948</v>
          </cell>
          <cell r="D631" t="str">
            <v>reconfirmd by MS ZHUO</v>
          </cell>
          <cell r="E631" t="str">
            <v/>
          </cell>
          <cell r="F631" t="str">
            <v>182.75</v>
          </cell>
          <cell r="G631" t="str">
            <v>RMB</v>
          </cell>
          <cell r="H631" t="str">
            <v>1</v>
          </cell>
          <cell r="I631" t="str">
            <v>26.05</v>
          </cell>
        </row>
        <row r="632">
          <cell r="A632" t="str">
            <v>1836339</v>
          </cell>
          <cell r="B632" t="str">
            <v>瑞季精品酒店(深圳东门店)</v>
          </cell>
          <cell r="C632" t="str">
            <v>520300136</v>
          </cell>
          <cell r="D632" t="str">
            <v>reconfirmed by ms zhuo</v>
          </cell>
          <cell r="E632" t="str">
            <v/>
          </cell>
          <cell r="F632" t="str">
            <v>141.01</v>
          </cell>
          <cell r="G632" t="str">
            <v>RMB</v>
          </cell>
          <cell r="H632" t="str">
            <v>1</v>
          </cell>
          <cell r="I632" t="str">
            <v>20.12</v>
          </cell>
        </row>
        <row r="633">
          <cell r="A633" t="str">
            <v>1835644</v>
          </cell>
          <cell r="B633" t="str">
            <v>瑞季精品酒店(深圳东门店)</v>
          </cell>
          <cell r="C633" t="str">
            <v>519769028</v>
          </cell>
          <cell r="D633" t="str">
            <v>reconfirmed by ms zhuo</v>
          </cell>
          <cell r="E633" t="str">
            <v/>
          </cell>
          <cell r="F633" t="str">
            <v>353.22</v>
          </cell>
          <cell r="G633" t="str">
            <v>RMB</v>
          </cell>
          <cell r="H633" t="str">
            <v>1</v>
          </cell>
          <cell r="I633" t="str">
            <v>50.4</v>
          </cell>
        </row>
        <row r="634">
          <cell r="A634" t="str">
            <v>1836357</v>
          </cell>
          <cell r="B634" t="str">
            <v>瑞季精品酒店(深圳东门店)</v>
          </cell>
          <cell r="C634" t="str">
            <v>520311908</v>
          </cell>
          <cell r="D634" t="str">
            <v>reconfirmed by MS ZHUO</v>
          </cell>
          <cell r="E634" t="str">
            <v/>
          </cell>
          <cell r="F634" t="str">
            <v>141.01</v>
          </cell>
          <cell r="G634" t="str">
            <v>RMB</v>
          </cell>
          <cell r="H634" t="str">
            <v>1</v>
          </cell>
          <cell r="I634" t="str">
            <v>20.12</v>
          </cell>
        </row>
        <row r="635">
          <cell r="A635" t="str">
            <v>1838862</v>
          </cell>
          <cell r="B635" t="str">
            <v>瑞季精品酒店(深圳东门店)</v>
          </cell>
          <cell r="C635" t="str">
            <v>521927732</v>
          </cell>
          <cell r="D635" t="str">
            <v>2007260093</v>
          </cell>
          <cell r="E635" t="str">
            <v/>
          </cell>
          <cell r="F635" t="str">
            <v>293.3</v>
          </cell>
          <cell r="G635" t="str">
            <v>RMB</v>
          </cell>
          <cell r="H635" t="str">
            <v>1</v>
          </cell>
          <cell r="I635" t="str">
            <v>41.7</v>
          </cell>
        </row>
        <row r="636">
          <cell r="A636" t="str">
            <v>1836197</v>
          </cell>
          <cell r="B636" t="str">
            <v>瑞季精品酒店(深圳东门店)</v>
          </cell>
          <cell r="C636" t="str">
            <v>520205588</v>
          </cell>
          <cell r="D636" t="str">
            <v>2007200004</v>
          </cell>
          <cell r="E636" t="str">
            <v/>
          </cell>
          <cell r="F636" t="str">
            <v>141.01</v>
          </cell>
          <cell r="G636" t="str">
            <v>RMB</v>
          </cell>
          <cell r="H636" t="str">
            <v>1</v>
          </cell>
          <cell r="I636" t="str">
            <v>20.12</v>
          </cell>
        </row>
        <row r="637">
          <cell r="A637" t="str">
            <v>1836987</v>
          </cell>
          <cell r="B637" t="str">
            <v>瑞季精品酒店(深圳东门店)</v>
          </cell>
          <cell r="C637" t="str">
            <v>520730728</v>
          </cell>
          <cell r="D637" t="str">
            <v>2007210076</v>
          </cell>
          <cell r="E637" t="str">
            <v/>
          </cell>
          <cell r="F637" t="str">
            <v>149.17</v>
          </cell>
          <cell r="G637" t="str">
            <v>RMB</v>
          </cell>
          <cell r="H637" t="str">
            <v>1</v>
          </cell>
          <cell r="I637" t="str">
            <v>21.31</v>
          </cell>
        </row>
        <row r="638">
          <cell r="A638" t="str">
            <v>1835599</v>
          </cell>
          <cell r="B638" t="str">
            <v>瑞季精品酒店(深圳东门店)</v>
          </cell>
          <cell r="C638" t="str">
            <v>519736236</v>
          </cell>
          <cell r="D638" t="str">
            <v>reconfirmed by ms zhuo</v>
          </cell>
          <cell r="E638" t="str">
            <v/>
          </cell>
          <cell r="F638" t="str">
            <v>155.98</v>
          </cell>
          <cell r="G638" t="str">
            <v>RMB</v>
          </cell>
          <cell r="H638" t="str">
            <v>1</v>
          </cell>
          <cell r="I638" t="str">
            <v>22.26</v>
          </cell>
        </row>
        <row r="639">
          <cell r="A639" t="str">
            <v>1836411</v>
          </cell>
          <cell r="B639" t="str">
            <v>瑞季精品酒店(深圳东门店)</v>
          </cell>
          <cell r="C639" t="str">
            <v>520352236</v>
          </cell>
          <cell r="D639" t="str">
            <v>reconfirmed by MS ZHUO</v>
          </cell>
          <cell r="E639" t="str">
            <v/>
          </cell>
          <cell r="F639" t="str">
            <v>141.01</v>
          </cell>
          <cell r="G639" t="str">
            <v>RMB</v>
          </cell>
          <cell r="H639" t="str">
            <v>1</v>
          </cell>
          <cell r="I639" t="str">
            <v>20.12</v>
          </cell>
        </row>
        <row r="640">
          <cell r="A640" t="str">
            <v>1831696</v>
          </cell>
          <cell r="B640" t="str">
            <v>瑞季精品酒店(深圳东门店)</v>
          </cell>
          <cell r="C640" t="str">
            <v>517744692</v>
          </cell>
          <cell r="D640" t="str">
            <v>reconfirmed by ms zhuo</v>
          </cell>
          <cell r="E640" t="str">
            <v/>
          </cell>
          <cell r="F640" t="str">
            <v>156.02</v>
          </cell>
          <cell r="G640" t="str">
            <v>RMB</v>
          </cell>
          <cell r="H640" t="str">
            <v>1</v>
          </cell>
          <cell r="I640" t="str">
            <v>22.23</v>
          </cell>
        </row>
        <row r="641">
          <cell r="A641" t="str">
            <v>1837770</v>
          </cell>
          <cell r="B641" t="str">
            <v>瑞季精品酒店(深圳东门店)</v>
          </cell>
          <cell r="C641" t="str">
            <v>521210236</v>
          </cell>
          <cell r="D641" t="str">
            <v>reconfirmed by ms zhuo</v>
          </cell>
          <cell r="E641" t="str">
            <v/>
          </cell>
          <cell r="F641" t="str">
            <v>187.31</v>
          </cell>
          <cell r="G641" t="str">
            <v>RMB</v>
          </cell>
          <cell r="H641" t="str">
            <v>1</v>
          </cell>
          <cell r="I641" t="str">
            <v>26.7</v>
          </cell>
        </row>
        <row r="642">
          <cell r="A642" t="str">
            <v>1837197</v>
          </cell>
          <cell r="B642" t="str">
            <v>瑞季精品酒店(深圳东门店)</v>
          </cell>
          <cell r="C642" t="str">
            <v>520875244</v>
          </cell>
          <cell r="D642" t="str">
            <v>reconfirmed by MS ZHUO</v>
          </cell>
          <cell r="E642" t="str">
            <v/>
          </cell>
          <cell r="F642" t="str">
            <v>141.07</v>
          </cell>
          <cell r="G642" t="str">
            <v>RMB</v>
          </cell>
          <cell r="H642" t="str">
            <v>1</v>
          </cell>
          <cell r="I642" t="str">
            <v>20.16</v>
          </cell>
        </row>
        <row r="643">
          <cell r="A643" t="str">
            <v>1835774</v>
          </cell>
          <cell r="B643" t="str">
            <v>瑞季精品酒店(深圳东门店)</v>
          </cell>
          <cell r="C643" t="str">
            <v>519859708</v>
          </cell>
          <cell r="D643" t="str">
            <v>reconfirmed by ms zhuo</v>
          </cell>
          <cell r="E643" t="str">
            <v/>
          </cell>
          <cell r="F643" t="str">
            <v>156.01</v>
          </cell>
          <cell r="G643" t="str">
            <v>RMB</v>
          </cell>
          <cell r="H643" t="str">
            <v>1</v>
          </cell>
          <cell r="I643" t="str">
            <v>22.26</v>
          </cell>
        </row>
        <row r="644">
          <cell r="A644" t="str">
            <v>1837105</v>
          </cell>
          <cell r="B644" t="str">
            <v>瑞季精品酒店(深圳东门店)</v>
          </cell>
          <cell r="C644" t="str">
            <v>520824948</v>
          </cell>
          <cell r="D644" t="str">
            <v>2007200050</v>
          </cell>
          <cell r="E644" t="str">
            <v/>
          </cell>
          <cell r="F644" t="str">
            <v>141.07</v>
          </cell>
          <cell r="G644" t="str">
            <v>RMB</v>
          </cell>
          <cell r="H644" t="str">
            <v>1</v>
          </cell>
          <cell r="I644" t="str">
            <v>20.16</v>
          </cell>
        </row>
        <row r="645">
          <cell r="A645" t="str">
            <v>1819168</v>
          </cell>
          <cell r="B645" t="str">
            <v>三亚亚龙湾迎宾馆</v>
          </cell>
          <cell r="C645" t="str">
            <v>511131196</v>
          </cell>
          <cell r="D645" t="str">
            <v>11011871</v>
          </cell>
          <cell r="E645" t="str">
            <v/>
          </cell>
          <cell r="F645" t="str">
            <v>1079.59</v>
          </cell>
          <cell r="G645" t="str">
            <v>RMB</v>
          </cell>
          <cell r="H645" t="str">
            <v>1</v>
          </cell>
          <cell r="I645" t="str">
            <v>152.02</v>
          </cell>
        </row>
        <row r="646">
          <cell r="A646" t="str">
            <v>1836397</v>
          </cell>
          <cell r="B646" t="str">
            <v>嘉华大酒店(东莞国际展览中心店)</v>
          </cell>
          <cell r="C646" t="str">
            <v>520341160</v>
          </cell>
          <cell r="D646" t="str">
            <v>reconfirmed by MR LIANG</v>
          </cell>
          <cell r="E646" t="str">
            <v/>
          </cell>
          <cell r="F646" t="str">
            <v>1383.88</v>
          </cell>
          <cell r="G646" t="str">
            <v>RMB</v>
          </cell>
          <cell r="H646" t="str">
            <v>1</v>
          </cell>
          <cell r="I646" t="str">
            <v>197.46</v>
          </cell>
        </row>
        <row r="647">
          <cell r="A647" t="str">
            <v>1835420</v>
          </cell>
          <cell r="B647" t="str">
            <v>嘉华大酒店(东莞国际展览中心店)</v>
          </cell>
          <cell r="C647" t="str">
            <v>519586684</v>
          </cell>
          <cell r="D647" t="str">
            <v>reconfirmed by ms guo</v>
          </cell>
          <cell r="E647" t="str">
            <v/>
          </cell>
          <cell r="F647" t="str">
            <v>461.44</v>
          </cell>
          <cell r="G647" t="str">
            <v>RMB</v>
          </cell>
          <cell r="H647" t="str">
            <v>1</v>
          </cell>
          <cell r="I647" t="str">
            <v>65.85</v>
          </cell>
        </row>
        <row r="648">
          <cell r="A648" t="str">
            <v>1836401</v>
          </cell>
          <cell r="B648" t="str">
            <v>嘉华大酒店(东莞国际展览中心店)</v>
          </cell>
          <cell r="C648" t="str">
            <v>520342656</v>
          </cell>
          <cell r="D648" t="str">
            <v>Acknowledged</v>
          </cell>
          <cell r="E648" t="str">
            <v/>
          </cell>
          <cell r="F648" t="str">
            <v>461.29</v>
          </cell>
          <cell r="G648" t="str">
            <v>RMB</v>
          </cell>
          <cell r="H648" t="str">
            <v>1</v>
          </cell>
          <cell r="I648" t="str">
            <v>65.82</v>
          </cell>
        </row>
        <row r="649">
          <cell r="A649" t="str">
            <v>1836342</v>
          </cell>
          <cell r="B649" t="str">
            <v>嘉华大酒店(东莞国际展览中心店)</v>
          </cell>
          <cell r="C649" t="str">
            <v>520300628</v>
          </cell>
          <cell r="D649" t="str">
            <v>Acknowledged</v>
          </cell>
          <cell r="E649" t="str">
            <v/>
          </cell>
          <cell r="F649" t="str">
            <v>918.8</v>
          </cell>
          <cell r="G649" t="str">
            <v>RMB</v>
          </cell>
          <cell r="H649" t="str">
            <v>1</v>
          </cell>
          <cell r="I649" t="str">
            <v>131.1</v>
          </cell>
        </row>
        <row r="650">
          <cell r="A650" t="str">
            <v>1835530</v>
          </cell>
          <cell r="B650" t="str">
            <v>智选假日酒店(南通叠石桥家纺城店)</v>
          </cell>
          <cell r="C650" t="str">
            <v>519672992</v>
          </cell>
          <cell r="D650" t="str">
            <v>22553954</v>
          </cell>
          <cell r="E650" t="str">
            <v/>
          </cell>
          <cell r="F650" t="str">
            <v>302.65</v>
          </cell>
          <cell r="G650" t="str">
            <v>RMB</v>
          </cell>
          <cell r="H650" t="str">
            <v>1</v>
          </cell>
          <cell r="I650" t="str">
            <v>43.19</v>
          </cell>
        </row>
        <row r="651">
          <cell r="A651" t="str">
            <v>1837202</v>
          </cell>
          <cell r="B651" t="str">
            <v>天津武清金泰假日酒店</v>
          </cell>
          <cell r="C651" t="str">
            <v>520877384</v>
          </cell>
          <cell r="D651" t="str">
            <v>48833163</v>
          </cell>
          <cell r="E651" t="str">
            <v/>
          </cell>
          <cell r="F651" t="str">
            <v>551.81</v>
          </cell>
          <cell r="G651" t="str">
            <v>RMB</v>
          </cell>
          <cell r="H651" t="str">
            <v>1</v>
          </cell>
          <cell r="I651" t="str">
            <v>78.86</v>
          </cell>
        </row>
        <row r="652">
          <cell r="A652" t="str">
            <v>1835867</v>
          </cell>
          <cell r="B652" t="str">
            <v>桂林蓝宝石酒店</v>
          </cell>
          <cell r="C652" t="str">
            <v>519932532</v>
          </cell>
          <cell r="D652" t="str">
            <v/>
          </cell>
          <cell r="E652" t="str">
            <v/>
          </cell>
          <cell r="F652" t="str">
            <v>87.25</v>
          </cell>
          <cell r="G652" t="str">
            <v>RMB</v>
          </cell>
          <cell r="H652" t="str">
            <v>1</v>
          </cell>
          <cell r="I652" t="str">
            <v>12.45</v>
          </cell>
        </row>
        <row r="653">
          <cell r="A653" t="str">
            <v>1826989</v>
          </cell>
          <cell r="B653" t="str">
            <v>三亚金都蔚景温德姆酒店</v>
          </cell>
          <cell r="C653" t="str">
            <v>515379620</v>
          </cell>
          <cell r="D653" t="str">
            <v>750676</v>
          </cell>
          <cell r="E653" t="str">
            <v/>
          </cell>
          <cell r="F653" t="str">
            <v>507.83</v>
          </cell>
          <cell r="G653" t="str">
            <v>RMB</v>
          </cell>
          <cell r="H653" t="str">
            <v>1</v>
          </cell>
          <cell r="I653" t="str">
            <v>71.56</v>
          </cell>
        </row>
        <row r="654">
          <cell r="A654" t="str">
            <v>1839432</v>
          </cell>
          <cell r="B654" t="str">
            <v>锦江之星品尚(杭州滨江大学城浦沿地铁站酒店)</v>
          </cell>
          <cell r="C654" t="str">
            <v>522338844</v>
          </cell>
          <cell r="D654" t="str">
            <v>103034367024</v>
          </cell>
          <cell r="E654" t="str">
            <v/>
          </cell>
          <cell r="F654" t="str">
            <v>204.68</v>
          </cell>
          <cell r="G654" t="str">
            <v>RMB</v>
          </cell>
          <cell r="H654" t="str">
            <v>1</v>
          </cell>
          <cell r="I654" t="str">
            <v>29.18</v>
          </cell>
        </row>
        <row r="655">
          <cell r="A655" t="str">
            <v>1837819</v>
          </cell>
          <cell r="B655" t="str">
            <v>义乌处州商务酒店</v>
          </cell>
          <cell r="C655" t="str">
            <v>521231528</v>
          </cell>
          <cell r="D655" t="str">
            <v>123</v>
          </cell>
          <cell r="E655" t="str">
            <v/>
          </cell>
          <cell r="F655" t="str">
            <v>101.02</v>
          </cell>
          <cell r="G655" t="str">
            <v>RMB</v>
          </cell>
          <cell r="H655" t="str">
            <v>1</v>
          </cell>
          <cell r="I655" t="str">
            <v>14.4</v>
          </cell>
        </row>
        <row r="656">
          <cell r="A656" t="str">
            <v>1837656</v>
          </cell>
          <cell r="B656" t="str">
            <v>无锡太湖新泽智选假日酒店</v>
          </cell>
          <cell r="C656" t="str">
            <v>521146356</v>
          </cell>
          <cell r="D656" t="str">
            <v>41316037</v>
          </cell>
          <cell r="E656" t="str">
            <v/>
          </cell>
          <cell r="F656" t="str">
            <v>292.05</v>
          </cell>
          <cell r="G656" t="str">
            <v>RMB</v>
          </cell>
          <cell r="H656" t="str">
            <v>1</v>
          </cell>
          <cell r="I656" t="str">
            <v>41.63</v>
          </cell>
        </row>
        <row r="657">
          <cell r="A657" t="str">
            <v>1834543</v>
          </cell>
          <cell r="B657" t="str">
            <v>大同琵琶老店客栈</v>
          </cell>
          <cell r="C657" t="str">
            <v>519015532</v>
          </cell>
          <cell r="D657" t="str">
            <v>519015532</v>
          </cell>
          <cell r="E657" t="str">
            <v/>
          </cell>
          <cell r="F657" t="str">
            <v>202.55</v>
          </cell>
          <cell r="G657" t="str">
            <v>RMB</v>
          </cell>
          <cell r="H657" t="str">
            <v>1</v>
          </cell>
          <cell r="I657" t="str">
            <v>28.83</v>
          </cell>
        </row>
        <row r="658">
          <cell r="A658" t="str">
            <v>1837723</v>
          </cell>
          <cell r="B658" t="str">
            <v>三亚国光豪生度假酒店</v>
          </cell>
          <cell r="C658" t="str">
            <v>521181072</v>
          </cell>
          <cell r="D658" t="str">
            <v>reconfirmed by MS LIN</v>
          </cell>
          <cell r="E658" t="str">
            <v/>
          </cell>
          <cell r="F658" t="str">
            <v>1015.25</v>
          </cell>
          <cell r="G658" t="str">
            <v>RMB</v>
          </cell>
          <cell r="H658" t="str">
            <v>1</v>
          </cell>
          <cell r="I658" t="str">
            <v>144.72</v>
          </cell>
        </row>
        <row r="659">
          <cell r="A659" t="str">
            <v>1838259</v>
          </cell>
          <cell r="B659" t="str">
            <v>宜必思酒店(成都春熙路蜀都大厦店)</v>
          </cell>
          <cell r="C659" t="str">
            <v>521498176</v>
          </cell>
          <cell r="D659" t="str">
            <v>2007240502</v>
          </cell>
          <cell r="E659" t="str">
            <v/>
          </cell>
          <cell r="F659" t="str">
            <v>326.17</v>
          </cell>
          <cell r="G659" t="str">
            <v>RMB</v>
          </cell>
          <cell r="H659" t="str">
            <v>1</v>
          </cell>
          <cell r="I659" t="str">
            <v>46.46</v>
          </cell>
        </row>
        <row r="660">
          <cell r="A660" t="str">
            <v>1839882</v>
          </cell>
          <cell r="B660" t="str">
            <v>宜必思酒店(杭州西湖庆春路店)</v>
          </cell>
          <cell r="C660" t="str">
            <v>522602344</v>
          </cell>
          <cell r="D660" t="str">
            <v>2007290504</v>
          </cell>
          <cell r="E660" t="str">
            <v/>
          </cell>
          <cell r="F660" t="str">
            <v>242</v>
          </cell>
          <cell r="G660" t="str">
            <v>RMB</v>
          </cell>
          <cell r="H660" t="str">
            <v>1</v>
          </cell>
          <cell r="I660" t="str">
            <v>34.49</v>
          </cell>
        </row>
        <row r="661">
          <cell r="A661" t="str">
            <v>1835980</v>
          </cell>
          <cell r="B661" t="str">
            <v>宜必思酒店(杭州西湖庆春路店)</v>
          </cell>
          <cell r="C661" t="str">
            <v>520042624</v>
          </cell>
          <cell r="D661" t="str">
            <v>2007190500</v>
          </cell>
          <cell r="E661" t="str">
            <v/>
          </cell>
          <cell r="F661" t="str">
            <v>220.2</v>
          </cell>
          <cell r="G661" t="str">
            <v>RMB</v>
          </cell>
          <cell r="H661" t="str">
            <v>1</v>
          </cell>
          <cell r="I661" t="str">
            <v>31.42</v>
          </cell>
        </row>
        <row r="662">
          <cell r="A662" t="str">
            <v>1837861</v>
          </cell>
          <cell r="B662" t="str">
            <v>宜必思酒店(杭州西湖庆春路店)</v>
          </cell>
          <cell r="C662" t="str">
            <v>521252528</v>
          </cell>
          <cell r="D662" t="str">
            <v>2007230504</v>
          </cell>
          <cell r="E662" t="str">
            <v/>
          </cell>
          <cell r="F662" t="str">
            <v>257.74</v>
          </cell>
          <cell r="G662" t="str">
            <v>RMB</v>
          </cell>
          <cell r="H662" t="str">
            <v>1</v>
          </cell>
          <cell r="I662" t="str">
            <v>36.74</v>
          </cell>
        </row>
        <row r="663">
          <cell r="A663" t="str">
            <v>1837140</v>
          </cell>
          <cell r="B663" t="str">
            <v>宜必思酒店(杭州西湖庆春路店)</v>
          </cell>
          <cell r="C663" t="str">
            <v>520843496</v>
          </cell>
          <cell r="D663" t="str">
            <v>2007220504</v>
          </cell>
          <cell r="E663" t="str">
            <v/>
          </cell>
          <cell r="F663" t="str">
            <v>242.04</v>
          </cell>
          <cell r="G663" t="str">
            <v>RMB</v>
          </cell>
          <cell r="H663" t="str">
            <v>1</v>
          </cell>
          <cell r="I663" t="str">
            <v>34.59</v>
          </cell>
        </row>
        <row r="664">
          <cell r="A664" t="str">
            <v>1836430</v>
          </cell>
          <cell r="B664" t="str">
            <v>宜必思酒店(杭州西湖庆春路店)</v>
          </cell>
          <cell r="C664" t="str">
            <v>520366372</v>
          </cell>
          <cell r="D664" t="str">
            <v>2007200510</v>
          </cell>
          <cell r="E664" t="str">
            <v/>
          </cell>
          <cell r="F664" t="str">
            <v>239.62</v>
          </cell>
          <cell r="G664" t="str">
            <v>RMB</v>
          </cell>
          <cell r="H664" t="str">
            <v>1</v>
          </cell>
          <cell r="I664" t="str">
            <v>34.19</v>
          </cell>
        </row>
        <row r="665">
          <cell r="A665" t="str">
            <v>1836045</v>
          </cell>
          <cell r="B665" t="str">
            <v>宜必思酒店(杭州西湖庆春路店)</v>
          </cell>
          <cell r="C665" t="str">
            <v>520062552</v>
          </cell>
          <cell r="D665" t="str">
            <v>2007190506</v>
          </cell>
          <cell r="E665" t="str">
            <v/>
          </cell>
          <cell r="F665" t="str">
            <v>220.2</v>
          </cell>
          <cell r="G665" t="str">
            <v>RMB</v>
          </cell>
          <cell r="H665" t="str">
            <v>1</v>
          </cell>
          <cell r="I665" t="str">
            <v>31.42</v>
          </cell>
        </row>
        <row r="666">
          <cell r="A666" t="str">
            <v>1838973</v>
          </cell>
          <cell r="B666" t="str">
            <v>宜必思酒店(杭州西湖庆春路店)</v>
          </cell>
          <cell r="C666" t="str">
            <v>522038164</v>
          </cell>
          <cell r="D666" t="str">
            <v>2007270502</v>
          </cell>
          <cell r="E666" t="str">
            <v/>
          </cell>
          <cell r="F666" t="str">
            <v>264.6</v>
          </cell>
          <cell r="G666" t="str">
            <v>RMB</v>
          </cell>
          <cell r="H666" t="str">
            <v>1</v>
          </cell>
          <cell r="I666" t="str">
            <v>37.62</v>
          </cell>
        </row>
        <row r="667">
          <cell r="A667" t="str">
            <v>1839056</v>
          </cell>
          <cell r="B667" t="str">
            <v>宜必思酒店(杭州西湖庆春路店)</v>
          </cell>
          <cell r="C667" t="str">
            <v>522076220</v>
          </cell>
          <cell r="D667" t="str">
            <v>2007270508</v>
          </cell>
          <cell r="E667" t="str">
            <v/>
          </cell>
          <cell r="F667" t="str">
            <v>264.6</v>
          </cell>
          <cell r="G667" t="str">
            <v>RMB</v>
          </cell>
          <cell r="H667" t="str">
            <v>1</v>
          </cell>
          <cell r="I667" t="str">
            <v>37.62</v>
          </cell>
        </row>
        <row r="668">
          <cell r="A668" t="str">
            <v>1839226</v>
          </cell>
          <cell r="B668" t="str">
            <v>宜必思酒店(杭州西湖庆春路店)</v>
          </cell>
          <cell r="C668" t="str">
            <v>522165920</v>
          </cell>
          <cell r="D668" t="str">
            <v>2007270512</v>
          </cell>
          <cell r="E668" t="str">
            <v/>
          </cell>
          <cell r="F668" t="str">
            <v>264.6</v>
          </cell>
          <cell r="G668" t="str">
            <v>RMB</v>
          </cell>
          <cell r="H668" t="str">
            <v>1</v>
          </cell>
          <cell r="I668" t="str">
            <v>37.62</v>
          </cell>
        </row>
        <row r="669">
          <cell r="A669" t="str">
            <v>1839409</v>
          </cell>
          <cell r="B669" t="str">
            <v>宜必思酒店(杭州西湖庆春路店)</v>
          </cell>
          <cell r="C669" t="str">
            <v>522325088</v>
          </cell>
          <cell r="D669" t="str">
            <v>2007280504</v>
          </cell>
          <cell r="E669" t="str">
            <v/>
          </cell>
          <cell r="F669" t="str">
            <v>242.07</v>
          </cell>
          <cell r="G669" t="str">
            <v>RMB</v>
          </cell>
          <cell r="H669" t="str">
            <v>1</v>
          </cell>
          <cell r="I669" t="str">
            <v>34.51</v>
          </cell>
        </row>
        <row r="670">
          <cell r="A670" t="str">
            <v>1837135</v>
          </cell>
          <cell r="B670" t="str">
            <v>宜必思酒店(杭州西湖庆春路店)</v>
          </cell>
          <cell r="C670" t="str">
            <v>520840220</v>
          </cell>
          <cell r="D670" t="str">
            <v>2007220502</v>
          </cell>
          <cell r="E670" t="str">
            <v/>
          </cell>
          <cell r="F670" t="str">
            <v>242.04</v>
          </cell>
          <cell r="G670" t="str">
            <v>RMB</v>
          </cell>
          <cell r="H670" t="str">
            <v>1</v>
          </cell>
          <cell r="I670" t="str">
            <v>34.59</v>
          </cell>
        </row>
        <row r="671">
          <cell r="A671" t="str">
            <v>1836133</v>
          </cell>
          <cell r="B671" t="str">
            <v>宜必思酒店(杭州西湖庆春路店)</v>
          </cell>
          <cell r="C671" t="str">
            <v>520134168</v>
          </cell>
          <cell r="D671" t="str">
            <v>2007190514</v>
          </cell>
          <cell r="E671" t="str">
            <v/>
          </cell>
          <cell r="F671" t="str">
            <v>235.27</v>
          </cell>
          <cell r="G671" t="str">
            <v>RMB</v>
          </cell>
          <cell r="H671" t="str">
            <v>1</v>
          </cell>
          <cell r="I671" t="str">
            <v>33.57</v>
          </cell>
        </row>
        <row r="672">
          <cell r="A672" t="str">
            <v>1839219</v>
          </cell>
          <cell r="B672" t="str">
            <v>宜必思酒店(杭州西湖庆春路店)</v>
          </cell>
          <cell r="C672" t="str">
            <v>522163116</v>
          </cell>
          <cell r="D672" t="str">
            <v>2007280500</v>
          </cell>
          <cell r="E672" t="str">
            <v/>
          </cell>
          <cell r="F672" t="str">
            <v>257.07</v>
          </cell>
          <cell r="G672" t="str">
            <v>RMB</v>
          </cell>
          <cell r="H672" t="str">
            <v>1</v>
          </cell>
          <cell r="I672" t="str">
            <v>36.55</v>
          </cell>
        </row>
        <row r="673">
          <cell r="A673" t="str">
            <v>1838274</v>
          </cell>
          <cell r="B673" t="str">
            <v>宜必思酒店(杭州西湖庆春路店)</v>
          </cell>
          <cell r="C673" t="str">
            <v>521508664</v>
          </cell>
          <cell r="D673" t="str">
            <v>2007250500</v>
          </cell>
          <cell r="E673" t="str">
            <v/>
          </cell>
          <cell r="F673" t="str">
            <v>249.58</v>
          </cell>
          <cell r="G673" t="str">
            <v>RMB</v>
          </cell>
          <cell r="H673" t="str">
            <v>1</v>
          </cell>
          <cell r="I673" t="str">
            <v>35.55</v>
          </cell>
        </row>
        <row r="674">
          <cell r="A674" t="str">
            <v>1837001</v>
          </cell>
          <cell r="B674" t="str">
            <v>宜必思酒店(杭州西湖庆春路店)</v>
          </cell>
          <cell r="C674" t="str">
            <v>520739556</v>
          </cell>
          <cell r="D674" t="str">
            <v>2007220500</v>
          </cell>
          <cell r="E674" t="str">
            <v/>
          </cell>
          <cell r="F674" t="str">
            <v>264.6</v>
          </cell>
          <cell r="G674" t="str">
            <v>RMB</v>
          </cell>
          <cell r="H674" t="str">
            <v>1</v>
          </cell>
          <cell r="I674" t="str">
            <v>37.8</v>
          </cell>
        </row>
        <row r="675">
          <cell r="A675" t="str">
            <v>1838031</v>
          </cell>
          <cell r="B675" t="str">
            <v>三亚亚龙湾爱琴海全套房精品度假酒店</v>
          </cell>
          <cell r="C675" t="str">
            <v>521385520</v>
          </cell>
          <cell r="D675" t="str">
            <v>1000107450</v>
          </cell>
          <cell r="E675" t="str">
            <v/>
          </cell>
          <cell r="F675" t="str">
            <v>1746.98</v>
          </cell>
          <cell r="G675" t="str">
            <v>RMB</v>
          </cell>
          <cell r="H675" t="str">
            <v>1</v>
          </cell>
          <cell r="I675" t="str">
            <v>248.84</v>
          </cell>
        </row>
        <row r="676">
          <cell r="A676" t="str">
            <v>1834809</v>
          </cell>
          <cell r="B676" t="str">
            <v>广州南沙花园酒店</v>
          </cell>
          <cell r="C676" t="str">
            <v>519196716</v>
          </cell>
          <cell r="D676" t="str">
            <v>3990789</v>
          </cell>
          <cell r="E676" t="str">
            <v/>
          </cell>
          <cell r="F676" t="str">
            <v>1565.41</v>
          </cell>
          <cell r="G676" t="str">
            <v>RMB</v>
          </cell>
          <cell r="H676" t="str">
            <v>1</v>
          </cell>
          <cell r="I676" t="str">
            <v>223.49</v>
          </cell>
        </row>
        <row r="677">
          <cell r="A677" t="str">
            <v>1837211</v>
          </cell>
          <cell r="B677" t="str">
            <v>广州宝德国际酒店</v>
          </cell>
          <cell r="C677" t="str">
            <v>520882360</v>
          </cell>
          <cell r="D677" t="str">
            <v>reconfirmed by MS DENG</v>
          </cell>
          <cell r="E677" t="str">
            <v/>
          </cell>
          <cell r="F677" t="str">
            <v>2093.62</v>
          </cell>
          <cell r="G677" t="str">
            <v>RMB</v>
          </cell>
          <cell r="H677" t="str">
            <v>1</v>
          </cell>
          <cell r="I677" t="str">
            <v>299.2</v>
          </cell>
        </row>
        <row r="678">
          <cell r="A678" t="str">
            <v>1839134</v>
          </cell>
          <cell r="B678" t="str">
            <v>上海虹桥诺富特全套房酒店</v>
          </cell>
          <cell r="C678" t="str">
            <v>522133780</v>
          </cell>
          <cell r="D678" t="str">
            <v>2007290520</v>
          </cell>
          <cell r="E678" t="str">
            <v/>
          </cell>
          <cell r="F678" t="str">
            <v>503.04</v>
          </cell>
          <cell r="G678" t="str">
            <v>RMB</v>
          </cell>
          <cell r="H678" t="str">
            <v>1</v>
          </cell>
          <cell r="I678" t="str">
            <v>71.52</v>
          </cell>
        </row>
        <row r="679">
          <cell r="A679" t="str">
            <v>1834263</v>
          </cell>
          <cell r="B679" t="str">
            <v>北京首钢工舍智选假日酒店</v>
          </cell>
          <cell r="C679" t="str">
            <v>518895148</v>
          </cell>
          <cell r="D679" t="str">
            <v>24039986</v>
          </cell>
          <cell r="E679" t="str">
            <v/>
          </cell>
          <cell r="F679" t="str">
            <v>816.2</v>
          </cell>
          <cell r="G679" t="str">
            <v>RMB</v>
          </cell>
          <cell r="H679" t="str">
            <v>1</v>
          </cell>
          <cell r="I679" t="str">
            <v>116.36</v>
          </cell>
        </row>
        <row r="680">
          <cell r="A680" t="str">
            <v>1838075</v>
          </cell>
          <cell r="B680" t="str">
            <v>北京万世名流酒店</v>
          </cell>
          <cell r="C680" t="str">
            <v>521406608</v>
          </cell>
          <cell r="D680" t="str">
            <v/>
          </cell>
          <cell r="E680" t="str">
            <v/>
          </cell>
          <cell r="F680" t="str">
            <v>512.5</v>
          </cell>
          <cell r="G680" t="str">
            <v>RMB</v>
          </cell>
          <cell r="H680" t="str">
            <v>1</v>
          </cell>
          <cell r="I680" t="str">
            <v>73</v>
          </cell>
        </row>
        <row r="681">
          <cell r="A681" t="str">
            <v>1837649</v>
          </cell>
          <cell r="B681" t="str">
            <v>深圳东部华侨城黑森林酒店</v>
          </cell>
          <cell r="C681" t="str">
            <v>521143236</v>
          </cell>
          <cell r="D681" t="str">
            <v>6853063</v>
          </cell>
          <cell r="E681" t="str">
            <v/>
          </cell>
          <cell r="F681" t="str">
            <v>832.65</v>
          </cell>
          <cell r="G681" t="str">
            <v>RMB</v>
          </cell>
          <cell r="H681" t="str">
            <v>1</v>
          </cell>
          <cell r="I681" t="str">
            <v>118.69</v>
          </cell>
        </row>
        <row r="682">
          <cell r="A682" t="str">
            <v>1839324</v>
          </cell>
          <cell r="B682" t="str">
            <v>杭州逸酒店</v>
          </cell>
          <cell r="C682" t="str">
            <v>522255020</v>
          </cell>
          <cell r="D682" t="str">
            <v>522255020</v>
          </cell>
          <cell r="E682" t="str">
            <v/>
          </cell>
          <cell r="F682" t="str">
            <v>566.9</v>
          </cell>
          <cell r="G682" t="str">
            <v>RMB</v>
          </cell>
          <cell r="H682" t="str">
            <v>1</v>
          </cell>
          <cell r="I682" t="str">
            <v>80.6</v>
          </cell>
        </row>
        <row r="683">
          <cell r="A683" t="str">
            <v>1834981</v>
          </cell>
          <cell r="B683" t="str">
            <v>南昌绿地华邑酒店</v>
          </cell>
          <cell r="C683" t="str">
            <v>519300472</v>
          </cell>
          <cell r="D683" t="str">
            <v>21220707</v>
          </cell>
          <cell r="E683" t="str">
            <v/>
          </cell>
          <cell r="F683" t="str">
            <v>473.99</v>
          </cell>
          <cell r="G683" t="str">
            <v>RMB</v>
          </cell>
          <cell r="H683" t="str">
            <v>1</v>
          </cell>
          <cell r="I683" t="str">
            <v>67.67</v>
          </cell>
        </row>
        <row r="684">
          <cell r="A684" t="str">
            <v>1834647</v>
          </cell>
          <cell r="B684" t="str">
            <v>格林豪泰商务酒店(广州长隆欢乐世界员岗地铁站店)</v>
          </cell>
          <cell r="C684" t="str">
            <v>519074292</v>
          </cell>
          <cell r="D684" t="str">
            <v>(GRT)55572680;</v>
          </cell>
          <cell r="E684" t="str">
            <v/>
          </cell>
          <cell r="F684" t="str">
            <v>206.97</v>
          </cell>
          <cell r="G684" t="str">
            <v>RMB</v>
          </cell>
          <cell r="H684" t="str">
            <v>1</v>
          </cell>
          <cell r="I684" t="str">
            <v>29.46</v>
          </cell>
        </row>
        <row r="685">
          <cell r="A685" t="str">
            <v>1834596</v>
          </cell>
          <cell r="B685" t="str">
            <v>格林豪泰商务酒店(广州长隆欢乐世界员岗地铁站店)</v>
          </cell>
          <cell r="C685" t="str">
            <v>519045976</v>
          </cell>
          <cell r="D685" t="str">
            <v>55568412</v>
          </cell>
          <cell r="E685" t="str">
            <v/>
          </cell>
          <cell r="F685" t="str">
            <v>245.33</v>
          </cell>
          <cell r="G685" t="str">
            <v>RMB</v>
          </cell>
          <cell r="H685" t="str">
            <v>1</v>
          </cell>
          <cell r="I685" t="str">
            <v>34.92</v>
          </cell>
        </row>
        <row r="686">
          <cell r="A686" t="str">
            <v>1837013</v>
          </cell>
          <cell r="B686" t="str">
            <v>格林豪泰商务酒店(广州长隆欢乐世界员岗地铁站店)</v>
          </cell>
          <cell r="C686" t="str">
            <v>520747976</v>
          </cell>
          <cell r="D686" t="str">
            <v>(GRT)55792580;</v>
          </cell>
          <cell r="E686" t="str">
            <v/>
          </cell>
          <cell r="F686" t="str">
            <v>229.11</v>
          </cell>
          <cell r="G686" t="str">
            <v>RMB</v>
          </cell>
          <cell r="H686" t="str">
            <v>1</v>
          </cell>
          <cell r="I686" t="str">
            <v>32.73</v>
          </cell>
        </row>
        <row r="687">
          <cell r="A687" t="str">
            <v>1837319</v>
          </cell>
          <cell r="B687" t="str">
            <v>格林豪泰商务酒店(广州长隆欢乐世界员岗地铁站店)</v>
          </cell>
          <cell r="C687" t="str">
            <v>520938860</v>
          </cell>
          <cell r="D687" t="str">
            <v>55817259</v>
          </cell>
          <cell r="E687" t="str">
            <v/>
          </cell>
          <cell r="F687" t="str">
            <v>431.88</v>
          </cell>
          <cell r="G687" t="str">
            <v>RMB</v>
          </cell>
          <cell r="H687" t="str">
            <v>1</v>
          </cell>
          <cell r="I687" t="str">
            <v>61.72</v>
          </cell>
        </row>
        <row r="688">
          <cell r="A688" t="str">
            <v>1835946</v>
          </cell>
          <cell r="B688" t="str">
            <v>格林豪泰商务酒店(广州长隆欢乐世界员岗地铁站店)</v>
          </cell>
          <cell r="C688" t="str">
            <v>520005764</v>
          </cell>
          <cell r="D688" t="str">
            <v>55690343</v>
          </cell>
          <cell r="E688" t="str">
            <v/>
          </cell>
          <cell r="F688" t="str">
            <v>431.86</v>
          </cell>
          <cell r="G688" t="str">
            <v>RMB</v>
          </cell>
          <cell r="H688" t="str">
            <v>1</v>
          </cell>
          <cell r="I688" t="str">
            <v>61.62</v>
          </cell>
        </row>
        <row r="689">
          <cell r="A689" t="str">
            <v>1836639</v>
          </cell>
          <cell r="B689" t="str">
            <v>格林豪泰商务酒店(广州长隆欢乐世界员岗地铁站店)</v>
          </cell>
          <cell r="C689" t="str">
            <v>520526436</v>
          </cell>
          <cell r="D689" t="str">
            <v>55758646</v>
          </cell>
          <cell r="E689" t="str">
            <v/>
          </cell>
          <cell r="F689" t="str">
            <v>229.1</v>
          </cell>
          <cell r="G689" t="str">
            <v>RMB</v>
          </cell>
          <cell r="H689" t="str">
            <v>1</v>
          </cell>
          <cell r="I689" t="str">
            <v>32.69</v>
          </cell>
        </row>
        <row r="690">
          <cell r="A690" t="str">
            <v>1834617</v>
          </cell>
          <cell r="B690" t="str">
            <v>格林豪泰商务酒店(广州长隆欢乐世界员岗地铁站店)</v>
          </cell>
          <cell r="C690" t="str">
            <v>519055220</v>
          </cell>
          <cell r="D690" t="str">
            <v>55569680</v>
          </cell>
          <cell r="E690" t="str">
            <v/>
          </cell>
          <cell r="F690" t="str">
            <v>245.33</v>
          </cell>
          <cell r="G690" t="str">
            <v>RMB</v>
          </cell>
          <cell r="H690" t="str">
            <v>1</v>
          </cell>
          <cell r="I690" t="str">
            <v>34.92</v>
          </cell>
        </row>
        <row r="691">
          <cell r="A691" t="str">
            <v>1838257</v>
          </cell>
          <cell r="B691" t="str">
            <v>7天优品酒店(厦门中山路步行街店)</v>
          </cell>
          <cell r="C691" t="str">
            <v>521497092</v>
          </cell>
          <cell r="D691" t="str">
            <v>103028076144</v>
          </cell>
          <cell r="E691" t="str">
            <v/>
          </cell>
          <cell r="F691" t="str">
            <v>174.81</v>
          </cell>
          <cell r="G691" t="str">
            <v>RMB</v>
          </cell>
          <cell r="H691" t="str">
            <v>1</v>
          </cell>
          <cell r="I691" t="str">
            <v>24.9</v>
          </cell>
        </row>
        <row r="692">
          <cell r="A692" t="str">
            <v>1833136</v>
          </cell>
          <cell r="B692" t="str">
            <v>曼谷V瓦雷</v>
          </cell>
          <cell r="C692" t="str">
            <v>518353888</v>
          </cell>
          <cell r="D692" t="str">
            <v>518353888</v>
          </cell>
          <cell r="E692" t="str">
            <v/>
          </cell>
          <cell r="F692" t="str">
            <v>469.19</v>
          </cell>
          <cell r="G692" t="str">
            <v>RMB</v>
          </cell>
          <cell r="H692" t="str">
            <v>1</v>
          </cell>
          <cell r="I692" t="str">
            <v>66.88</v>
          </cell>
        </row>
        <row r="693">
          <cell r="A693" t="str">
            <v>1834852</v>
          </cell>
          <cell r="B693" t="str">
            <v>日落商务酒店</v>
          </cell>
          <cell r="C693" t="str">
            <v>519216292</v>
          </cell>
          <cell r="D693" t="str">
            <v>825341</v>
          </cell>
          <cell r="E693" t="str">
            <v/>
          </cell>
          <cell r="F693" t="str">
            <v>410.18</v>
          </cell>
          <cell r="G693" t="str">
            <v>RMB</v>
          </cell>
          <cell r="H693" t="str">
            <v>1</v>
          </cell>
          <cell r="I693" t="str">
            <v>58.56</v>
          </cell>
        </row>
        <row r="694">
          <cell r="A694" t="str">
            <v>1837125</v>
          </cell>
          <cell r="B694" t="str">
            <v>北堪萨斯市哈拉度假村及赌场</v>
          </cell>
          <cell r="C694" t="str">
            <v>520834348</v>
          </cell>
          <cell r="D694" t="str">
            <v>reconfirmed</v>
          </cell>
          <cell r="E694" t="str">
            <v/>
          </cell>
          <cell r="F694" t="str">
            <v>453.71</v>
          </cell>
          <cell r="G694" t="str">
            <v>RMB</v>
          </cell>
          <cell r="H694" t="str">
            <v>1</v>
          </cell>
          <cell r="I694" t="str">
            <v>64.84</v>
          </cell>
        </row>
        <row r="695">
          <cell r="A695" t="str">
            <v>1833262</v>
          </cell>
          <cell r="B695" t="str">
            <v>帕克斯酒店及餐厅</v>
          </cell>
          <cell r="C695" t="str">
            <v>518442988</v>
          </cell>
          <cell r="D695" t="str">
            <v>518442988</v>
          </cell>
          <cell r="E695" t="str">
            <v/>
          </cell>
          <cell r="F695" t="str">
            <v>163.39</v>
          </cell>
          <cell r="G695" t="str">
            <v>RMB</v>
          </cell>
          <cell r="H695" t="str">
            <v>1</v>
          </cell>
          <cell r="I695" t="str">
            <v>23.29</v>
          </cell>
        </row>
        <row r="696">
          <cell r="A696" t="str">
            <v>1836859</v>
          </cell>
          <cell r="B696" t="str">
            <v>OMG 住宅酒店</v>
          </cell>
          <cell r="C696" t="str">
            <v>520655396</v>
          </cell>
          <cell r="D696" t="str">
            <v>6470</v>
          </cell>
          <cell r="E696" t="str">
            <v/>
          </cell>
          <cell r="F696" t="str">
            <v>134.33</v>
          </cell>
          <cell r="G696" t="str">
            <v>RMB</v>
          </cell>
          <cell r="H696" t="str">
            <v>1</v>
          </cell>
          <cell r="I696" t="str">
            <v>19.19</v>
          </cell>
        </row>
        <row r="697">
          <cell r="A697" t="str">
            <v>1835044</v>
          </cell>
          <cell r="B697" t="str">
            <v>钻石黄冠酒店</v>
          </cell>
          <cell r="C697" t="str">
            <v>485526789</v>
          </cell>
          <cell r="D697" t="str">
            <v>485526789</v>
          </cell>
          <cell r="E697" t="str">
            <v/>
          </cell>
          <cell r="F697" t="str">
            <v>468.73</v>
          </cell>
          <cell r="G697" t="str">
            <v>RMB</v>
          </cell>
          <cell r="H697" t="str">
            <v>1</v>
          </cell>
          <cell r="I697" t="str">
            <v>66.92</v>
          </cell>
        </row>
        <row r="698">
          <cell r="A698" t="str">
            <v>1832819</v>
          </cell>
          <cell r="B698" t="str">
            <v>钻石黄冠酒店</v>
          </cell>
          <cell r="C698" t="str">
            <v>518206380</v>
          </cell>
          <cell r="D698" t="str">
            <v>518206380</v>
          </cell>
          <cell r="E698" t="str">
            <v/>
          </cell>
          <cell r="F698" t="str">
            <v>1158.59</v>
          </cell>
          <cell r="G698" t="str">
            <v>RMB</v>
          </cell>
          <cell r="H698" t="str">
            <v>1</v>
          </cell>
          <cell r="I698" t="str">
            <v>165.15</v>
          </cell>
        </row>
        <row r="699">
          <cell r="A699" t="str">
            <v>1840202</v>
          </cell>
          <cell r="B699" t="str">
            <v>德里机场丽笙世嘉酒店</v>
          </cell>
          <cell r="C699" t="str">
            <v>489462329</v>
          </cell>
          <cell r="D699" t="str">
            <v>W2702C5</v>
          </cell>
          <cell r="E699" t="str">
            <v/>
          </cell>
          <cell r="F699" t="str">
            <v>300.16</v>
          </cell>
          <cell r="G699" t="str">
            <v>RMB</v>
          </cell>
          <cell r="H699" t="str">
            <v>1</v>
          </cell>
          <cell r="I699" t="str">
            <v>42.77</v>
          </cell>
        </row>
        <row r="700">
          <cell r="A700" t="str">
            <v>1838261</v>
          </cell>
          <cell r="B700" t="str">
            <v>卡乔坦甘大西提哈布酒店</v>
          </cell>
          <cell r="C700" t="str">
            <v>521499992</v>
          </cell>
          <cell r="D700" t="str">
            <v>521499992</v>
          </cell>
          <cell r="E700" t="str">
            <v/>
          </cell>
          <cell r="F700" t="str">
            <v>106.85</v>
          </cell>
          <cell r="G700" t="str">
            <v>RMB</v>
          </cell>
          <cell r="H700" t="str">
            <v>1</v>
          </cell>
          <cell r="I700" t="str">
            <v>15.22</v>
          </cell>
        </row>
        <row r="701">
          <cell r="A701" t="str">
            <v>1835872</v>
          </cell>
          <cell r="B701" t="str">
            <v>大垣昆塔沙酒店</v>
          </cell>
          <cell r="C701" t="str">
            <v>519937652</v>
          </cell>
          <cell r="D701" t="str">
            <v/>
          </cell>
          <cell r="E701" t="str">
            <v/>
          </cell>
          <cell r="F701" t="str">
            <v>368.22</v>
          </cell>
          <cell r="G701" t="str">
            <v>RMB</v>
          </cell>
          <cell r="H701" t="str">
            <v>1</v>
          </cell>
          <cell r="I701" t="str">
            <v>52.54</v>
          </cell>
        </row>
        <row r="702">
          <cell r="A702" t="str">
            <v>1834410</v>
          </cell>
          <cell r="B702" t="str">
            <v>泗川格兰德酒店</v>
          </cell>
          <cell r="C702" t="str">
            <v>518967044</v>
          </cell>
          <cell r="D702" t="str">
            <v>042656</v>
          </cell>
          <cell r="E702" t="str">
            <v/>
          </cell>
          <cell r="F702" t="str">
            <v>441.55</v>
          </cell>
          <cell r="G702" t="str">
            <v>RMB</v>
          </cell>
          <cell r="H702" t="str">
            <v>1</v>
          </cell>
          <cell r="I702" t="str">
            <v>62.85</v>
          </cell>
        </row>
        <row r="703">
          <cell r="A703" t="str">
            <v>1834616</v>
          </cell>
          <cell r="B703" t="str">
            <v>泗川格兰德酒店</v>
          </cell>
          <cell r="C703" t="str">
            <v>519054704</v>
          </cell>
          <cell r="D703" t="str">
            <v>42668</v>
          </cell>
          <cell r="E703" t="str">
            <v/>
          </cell>
          <cell r="F703" t="str">
            <v>441.55</v>
          </cell>
          <cell r="G703" t="str">
            <v>RMB</v>
          </cell>
          <cell r="H703" t="str">
            <v>1</v>
          </cell>
          <cell r="I703" t="str">
            <v>62.85</v>
          </cell>
        </row>
        <row r="704">
          <cell r="A704" t="str">
            <v>1832846</v>
          </cell>
          <cell r="B704" t="str">
            <v>江陵市尤吉乌特酒店</v>
          </cell>
          <cell r="C704" t="str">
            <v>518215200</v>
          </cell>
          <cell r="D704" t="str">
            <v>1</v>
          </cell>
          <cell r="E704" t="str">
            <v/>
          </cell>
          <cell r="F704" t="str">
            <v>1549.7</v>
          </cell>
          <cell r="G704" t="str">
            <v>RMB</v>
          </cell>
          <cell r="H704" t="str">
            <v>1</v>
          </cell>
          <cell r="I704" t="str">
            <v>220.9</v>
          </cell>
        </row>
        <row r="705">
          <cell r="A705" t="str">
            <v>1839054</v>
          </cell>
          <cell r="B705" t="str">
            <v>江陵市尤吉乌特酒店</v>
          </cell>
          <cell r="C705" t="str">
            <v>522075684</v>
          </cell>
          <cell r="D705" t="str">
            <v>6</v>
          </cell>
          <cell r="E705" t="str">
            <v/>
          </cell>
          <cell r="F705" t="str">
            <v>502.61</v>
          </cell>
          <cell r="G705" t="str">
            <v>RMB</v>
          </cell>
          <cell r="H705" t="str">
            <v>1</v>
          </cell>
          <cell r="I705" t="str">
            <v>71.46</v>
          </cell>
        </row>
        <row r="706">
          <cell r="A706" t="str">
            <v>1835099</v>
          </cell>
          <cell r="B706" t="str">
            <v>哥伦布市中心 - 会议中心红屋顶普拉斯酒店</v>
          </cell>
          <cell r="C706" t="str">
            <v>519376248</v>
          </cell>
          <cell r="D706" t="str">
            <v>55326SC001200</v>
          </cell>
          <cell r="E706" t="str">
            <v/>
          </cell>
          <cell r="F706" t="str">
            <v>3943.06</v>
          </cell>
          <cell r="G706" t="str">
            <v>RMB</v>
          </cell>
          <cell r="H706" t="str">
            <v>1</v>
          </cell>
          <cell r="I706" t="str">
            <v>562.94</v>
          </cell>
        </row>
        <row r="707">
          <cell r="A707" t="str">
            <v>1836196</v>
          </cell>
          <cell r="B707" t="str">
            <v>纳拉酒店</v>
          </cell>
          <cell r="C707" t="str">
            <v>520204156</v>
          </cell>
          <cell r="D707" t="str">
            <v>Acknowledged</v>
          </cell>
          <cell r="E707" t="str">
            <v/>
          </cell>
          <cell r="F707" t="str">
            <v>123.07</v>
          </cell>
          <cell r="G707" t="str">
            <v>RMB</v>
          </cell>
          <cell r="H707" t="str">
            <v>1</v>
          </cell>
          <cell r="I707" t="str">
            <v>17.56</v>
          </cell>
        </row>
        <row r="708">
          <cell r="A708" t="str">
            <v>1835596</v>
          </cell>
          <cell r="B708" t="str">
            <v>艾里四分之一UHG酒店</v>
          </cell>
          <cell r="C708" t="str">
            <v>519730056</v>
          </cell>
          <cell r="D708" t="str">
            <v>45026</v>
          </cell>
          <cell r="E708" t="str">
            <v/>
          </cell>
          <cell r="F708" t="str">
            <v>153.88</v>
          </cell>
          <cell r="G708" t="str">
            <v>RMB</v>
          </cell>
          <cell r="H708" t="str">
            <v>1</v>
          </cell>
          <cell r="I708" t="str">
            <v>21.96</v>
          </cell>
        </row>
        <row r="709">
          <cell r="A709" t="str">
            <v>1837267</v>
          </cell>
          <cell r="B709" t="str">
            <v>艾里四分之一UHG酒店</v>
          </cell>
          <cell r="C709" t="str">
            <v>520911444</v>
          </cell>
          <cell r="D709" t="str">
            <v>reconfirmed</v>
          </cell>
          <cell r="E709" t="str">
            <v/>
          </cell>
          <cell r="F709" t="str">
            <v>188.93</v>
          </cell>
          <cell r="G709" t="str">
            <v>RMB</v>
          </cell>
          <cell r="H709" t="str">
            <v>1</v>
          </cell>
          <cell r="I709" t="str">
            <v>27</v>
          </cell>
        </row>
        <row r="710">
          <cell r="A710" t="str">
            <v>1837551</v>
          </cell>
          <cell r="B710" t="str">
            <v>北佛雷斯诺温德姆华美达酒店</v>
          </cell>
          <cell r="C710" t="str">
            <v>521093296</v>
          </cell>
          <cell r="D710" t="str">
            <v>80886EC121817</v>
          </cell>
          <cell r="E710" t="str">
            <v/>
          </cell>
          <cell r="F710" t="str">
            <v>527.62</v>
          </cell>
          <cell r="G710" t="str">
            <v>RMB</v>
          </cell>
          <cell r="H710" t="str">
            <v>1</v>
          </cell>
          <cell r="I710" t="str">
            <v>75.21</v>
          </cell>
        </row>
        <row r="711">
          <cell r="A711" t="str">
            <v>1834143</v>
          </cell>
          <cell r="B711" t="str">
            <v>柔佛布蒂港辉盛坊国际公寓</v>
          </cell>
          <cell r="C711" t="str">
            <v>518839904</v>
          </cell>
          <cell r="D711" t="str">
            <v>518839904</v>
          </cell>
          <cell r="E711" t="str">
            <v/>
          </cell>
          <cell r="F711" t="str">
            <v>231.97</v>
          </cell>
          <cell r="G711" t="str">
            <v>RMB</v>
          </cell>
          <cell r="H711" t="str">
            <v>1</v>
          </cell>
          <cell r="I711" t="str">
            <v>33.07</v>
          </cell>
        </row>
        <row r="712">
          <cell r="A712" t="str">
            <v>1827888</v>
          </cell>
          <cell r="B712" t="str">
            <v>柔佛布蒂港辉盛坊国际公寓</v>
          </cell>
          <cell r="C712" t="str">
            <v>515835312</v>
          </cell>
          <cell r="D712" t="str">
            <v>515835312</v>
          </cell>
          <cell r="E712" t="str">
            <v/>
          </cell>
          <cell r="F712" t="str">
            <v>483.85</v>
          </cell>
          <cell r="G712" t="str">
            <v>RMB</v>
          </cell>
          <cell r="H712" t="str">
            <v>1</v>
          </cell>
          <cell r="I712" t="str">
            <v>68.2</v>
          </cell>
        </row>
        <row r="713">
          <cell r="A713" t="str">
            <v>1835519</v>
          </cell>
          <cell r="B713" t="str">
            <v>V 度假村 - 惠恭王 MRT 车站</v>
          </cell>
          <cell r="C713" t="str">
            <v>519668872</v>
          </cell>
          <cell r="D713" t="str">
            <v/>
          </cell>
          <cell r="E713" t="str">
            <v/>
          </cell>
          <cell r="F713" t="str">
            <v>102.66</v>
          </cell>
          <cell r="G713" t="str">
            <v>RMB</v>
          </cell>
          <cell r="H713" t="str">
            <v>1</v>
          </cell>
          <cell r="I713" t="str">
            <v>14.65</v>
          </cell>
        </row>
        <row r="714">
          <cell r="A714" t="str">
            <v>1838959</v>
          </cell>
          <cell r="B714" t="str">
            <v>伦敦 - 希斯罗巴斯路假日酒店</v>
          </cell>
          <cell r="C714" t="str">
            <v>522028552</v>
          </cell>
          <cell r="D714" t="str">
            <v>21072877</v>
          </cell>
          <cell r="E714" t="str">
            <v/>
          </cell>
          <cell r="F714" t="str">
            <v>679.08</v>
          </cell>
          <cell r="G714" t="str">
            <v>RMB</v>
          </cell>
          <cell r="H714" t="str">
            <v>1</v>
          </cell>
          <cell r="I714" t="str">
            <v>96.55</v>
          </cell>
        </row>
        <row r="715">
          <cell r="A715" t="str">
            <v>1836301</v>
          </cell>
          <cell r="B715" t="str">
            <v>奇普莱红屋顶酒店</v>
          </cell>
          <cell r="C715" t="str">
            <v>520276100</v>
          </cell>
          <cell r="D715" t="str">
            <v>70065SC000242</v>
          </cell>
          <cell r="E715" t="str">
            <v/>
          </cell>
          <cell r="F715" t="str">
            <v>944.31</v>
          </cell>
          <cell r="G715" t="str">
            <v>RMB</v>
          </cell>
          <cell r="H715" t="str">
            <v>1</v>
          </cell>
          <cell r="I715" t="str">
            <v>134.74</v>
          </cell>
        </row>
        <row r="716">
          <cell r="A716" t="str">
            <v>1831661</v>
          </cell>
          <cell r="B716" t="str">
            <v>茉莉花 59 号酒店</v>
          </cell>
          <cell r="C716" t="str">
            <v>517732860</v>
          </cell>
          <cell r="D716" t="str">
            <v>13142</v>
          </cell>
          <cell r="E716" t="str">
            <v/>
          </cell>
          <cell r="F716" t="str">
            <v>299.76</v>
          </cell>
          <cell r="G716" t="str">
            <v>RMB</v>
          </cell>
          <cell r="H716" t="str">
            <v>1</v>
          </cell>
          <cell r="I716" t="str">
            <v>42.71</v>
          </cell>
        </row>
        <row r="717">
          <cell r="A717" t="str">
            <v>1840100</v>
          </cell>
          <cell r="B717" t="str">
            <v>茉莉花 59 号酒店</v>
          </cell>
          <cell r="C717" t="str">
            <v>522706472</v>
          </cell>
          <cell r="D717" t="str">
            <v/>
          </cell>
          <cell r="E717" t="str">
            <v/>
          </cell>
          <cell r="F717" t="str">
            <v>288.45</v>
          </cell>
          <cell r="G717" t="str">
            <v>RMB</v>
          </cell>
          <cell r="H717" t="str">
            <v>1</v>
          </cell>
          <cell r="I717" t="str">
            <v>41.11</v>
          </cell>
        </row>
        <row r="718">
          <cell r="A718" t="str">
            <v>1832089</v>
          </cell>
          <cell r="B718" t="str">
            <v>拉吉特海滩高尔夫度假村</v>
          </cell>
          <cell r="C718" t="str">
            <v>517910292</v>
          </cell>
          <cell r="D718" t="str">
            <v>517910292</v>
          </cell>
          <cell r="E718" t="str">
            <v/>
          </cell>
          <cell r="F718" t="str">
            <v>517.99</v>
          </cell>
          <cell r="G718" t="str">
            <v>RMB</v>
          </cell>
          <cell r="H718" t="str">
            <v>1</v>
          </cell>
          <cell r="I718" t="str">
            <v>73.9</v>
          </cell>
        </row>
        <row r="719">
          <cell r="A719" t="str">
            <v>1832904</v>
          </cell>
          <cell r="B719" t="str">
            <v>大阪心斋桥相铁草莓客栈</v>
          </cell>
          <cell r="C719" t="str">
            <v>518235952</v>
          </cell>
          <cell r="D719" t="str">
            <v>Acknowledged</v>
          </cell>
          <cell r="E719" t="str">
            <v/>
          </cell>
          <cell r="F719" t="str">
            <v>242.45</v>
          </cell>
          <cell r="G719" t="str">
            <v>RMB</v>
          </cell>
          <cell r="H719" t="str">
            <v>1</v>
          </cell>
          <cell r="I719" t="str">
            <v>34.56</v>
          </cell>
        </row>
        <row r="720">
          <cell r="A720" t="str">
            <v>1832391</v>
          </cell>
          <cell r="B720" t="str">
            <v>清化越南之珠酒店</v>
          </cell>
          <cell r="C720" t="str">
            <v>518038228</v>
          </cell>
          <cell r="D720" t="str">
            <v>95222</v>
          </cell>
          <cell r="E720" t="str">
            <v/>
          </cell>
          <cell r="F720" t="str">
            <v>449.86</v>
          </cell>
          <cell r="G720" t="str">
            <v>RMB</v>
          </cell>
          <cell r="H720" t="str">
            <v>1</v>
          </cell>
          <cell r="I720" t="str">
            <v>64.18</v>
          </cell>
        </row>
        <row r="721">
          <cell r="A721" t="str">
            <v>1836979</v>
          </cell>
          <cell r="B721" t="str">
            <v>澳门万龙酒店(原“澳门兰桂坊酒店”)(Million Dragon Hotel Macau)</v>
          </cell>
          <cell r="C721" t="str">
            <v>520723900</v>
          </cell>
          <cell r="D721" t="str">
            <v>1176528</v>
          </cell>
          <cell r="E721" t="str">
            <v/>
          </cell>
          <cell r="F721" t="str">
            <v>283.92</v>
          </cell>
          <cell r="G721" t="str">
            <v>RMB</v>
          </cell>
          <cell r="H721" t="str">
            <v>1</v>
          </cell>
          <cell r="I721" t="str">
            <v>40.56</v>
          </cell>
        </row>
        <row r="722">
          <cell r="A722" t="str">
            <v>1838367</v>
          </cell>
          <cell r="B722" t="str">
            <v>澳门万龙酒店(原“澳门兰桂坊酒店”)(Million Dragon Hotel Macau)</v>
          </cell>
          <cell r="C722" t="str">
            <v>521562992</v>
          </cell>
          <cell r="D722" t="str">
            <v/>
          </cell>
          <cell r="E722" t="str">
            <v/>
          </cell>
          <cell r="F722" t="str">
            <v>284.54</v>
          </cell>
          <cell r="G722" t="str">
            <v>RMB</v>
          </cell>
          <cell r="H722" t="str">
            <v>1</v>
          </cell>
          <cell r="I722" t="str">
            <v>40.53</v>
          </cell>
        </row>
        <row r="723">
          <cell r="A723" t="str">
            <v>1834066</v>
          </cell>
          <cell r="B723" t="str">
            <v>澳门万龙酒店(原“澳门兰桂坊酒店”)(Million Dragon Hotel Macau)</v>
          </cell>
          <cell r="C723" t="str">
            <v>518803888</v>
          </cell>
          <cell r="D723" t="str">
            <v>1176315</v>
          </cell>
          <cell r="E723" t="str">
            <v/>
          </cell>
          <cell r="F723" t="str">
            <v>640.84</v>
          </cell>
          <cell r="G723" t="str">
            <v>RMB</v>
          </cell>
          <cell r="H723" t="str">
            <v>1</v>
          </cell>
          <cell r="I723" t="str">
            <v>91.36</v>
          </cell>
        </row>
        <row r="724">
          <cell r="A724" t="str">
            <v>1839628</v>
          </cell>
          <cell r="B724" t="str">
            <v>费城机场麦克罗特套房酒店</v>
          </cell>
          <cell r="C724" t="str">
            <v>522467536</v>
          </cell>
          <cell r="D724" t="str">
            <v>85471EC110578</v>
          </cell>
          <cell r="E724" t="str">
            <v/>
          </cell>
          <cell r="F724" t="str">
            <v>629.75</v>
          </cell>
          <cell r="G724" t="str">
            <v>RMB</v>
          </cell>
          <cell r="H724" t="str">
            <v>1</v>
          </cell>
          <cell r="I724" t="str">
            <v>89.78</v>
          </cell>
        </row>
        <row r="725">
          <cell r="A725" t="str">
            <v>1825425</v>
          </cell>
          <cell r="B725" t="str">
            <v>京都站前天然温泉多米高级旅馆</v>
          </cell>
          <cell r="C725" t="str">
            <v>514576940</v>
          </cell>
          <cell r="D725" t="str">
            <v>514576940</v>
          </cell>
          <cell r="E725" t="str">
            <v/>
          </cell>
          <cell r="F725" t="str">
            <v>2094.36</v>
          </cell>
          <cell r="G725" t="str">
            <v>RMB</v>
          </cell>
          <cell r="H725" t="str">
            <v>1</v>
          </cell>
          <cell r="I725" t="str">
            <v>296.04</v>
          </cell>
        </row>
        <row r="726">
          <cell r="A726" t="str">
            <v>1827233</v>
          </cell>
          <cell r="B726" t="str">
            <v>瑞雅姿遗产滨海温泉度假酒店</v>
          </cell>
          <cell r="C726" t="str">
            <v>515512564</v>
          </cell>
          <cell r="D726" t="str">
            <v>515512564</v>
          </cell>
          <cell r="E726" t="str">
            <v/>
          </cell>
          <cell r="F726" t="str">
            <v>661.13</v>
          </cell>
          <cell r="G726" t="str">
            <v>RMB</v>
          </cell>
          <cell r="H726" t="str">
            <v>1</v>
          </cell>
          <cell r="I726" t="str">
            <v>93.24</v>
          </cell>
        </row>
        <row r="727">
          <cell r="A727" t="str">
            <v>1830192</v>
          </cell>
          <cell r="B727" t="str">
            <v>瑞雅姿遗产滨海温泉度假酒店</v>
          </cell>
          <cell r="C727" t="str">
            <v>517051348</v>
          </cell>
          <cell r="D727" t="str">
            <v>517051348</v>
          </cell>
          <cell r="E727" t="str">
            <v/>
          </cell>
          <cell r="F727" t="str">
            <v>280.54</v>
          </cell>
          <cell r="G727" t="str">
            <v>RMB</v>
          </cell>
          <cell r="H727" t="str">
            <v>1</v>
          </cell>
          <cell r="I727" t="str">
            <v>39.61</v>
          </cell>
        </row>
        <row r="728">
          <cell r="A728" t="str">
            <v>1827845</v>
          </cell>
          <cell r="B728" t="str">
            <v>瑞雅姿遗产滨海温泉度假酒店</v>
          </cell>
          <cell r="C728" t="str">
            <v>515804640</v>
          </cell>
          <cell r="D728" t="str">
            <v>515804640</v>
          </cell>
          <cell r="E728" t="str">
            <v/>
          </cell>
          <cell r="F728" t="str">
            <v>662.64</v>
          </cell>
          <cell r="G728" t="str">
            <v>RMB</v>
          </cell>
          <cell r="H728" t="str">
            <v>1</v>
          </cell>
          <cell r="I728" t="str">
            <v>93.4</v>
          </cell>
        </row>
        <row r="729">
          <cell r="A729" t="str">
            <v>1837036</v>
          </cell>
          <cell r="B729" t="str">
            <v>布卢明顿/明尼阿波利斯温德姆米克罗套房酒店</v>
          </cell>
          <cell r="C729" t="str">
            <v>520767360</v>
          </cell>
          <cell r="D729" t="str">
            <v>85359EC048164</v>
          </cell>
          <cell r="E729" t="str">
            <v/>
          </cell>
          <cell r="F729" t="str">
            <v>468.01</v>
          </cell>
          <cell r="G729" t="str">
            <v>RMB</v>
          </cell>
          <cell r="H729" t="str">
            <v>1</v>
          </cell>
          <cell r="I729" t="str">
            <v>66.86</v>
          </cell>
        </row>
        <row r="730">
          <cell r="A730" t="str">
            <v>1826658</v>
          </cell>
          <cell r="B730" t="str">
            <v>富堤家桂河温泉自然度假村</v>
          </cell>
          <cell r="C730" t="str">
            <v>515190872</v>
          </cell>
          <cell r="D730" t="str">
            <v>reconfirmed</v>
          </cell>
          <cell r="E730" t="str">
            <v/>
          </cell>
          <cell r="F730" t="str">
            <v>387.47</v>
          </cell>
          <cell r="G730" t="str">
            <v>RMB</v>
          </cell>
          <cell r="H730" t="str">
            <v>1</v>
          </cell>
          <cell r="I730" t="str">
            <v>54.6</v>
          </cell>
        </row>
        <row r="731">
          <cell r="A731" t="str">
            <v>1829805</v>
          </cell>
          <cell r="B731" t="str">
            <v>科莱斯套房酒店</v>
          </cell>
          <cell r="C731" t="str">
            <v>516849296</v>
          </cell>
          <cell r="D731" t="str">
            <v>53534</v>
          </cell>
          <cell r="E731" t="str">
            <v/>
          </cell>
          <cell r="F731" t="str">
            <v>297.47</v>
          </cell>
          <cell r="G731" t="str">
            <v>RMB</v>
          </cell>
          <cell r="H731" t="str">
            <v>1</v>
          </cell>
          <cell r="I731" t="str">
            <v>42</v>
          </cell>
        </row>
        <row r="732">
          <cell r="A732" t="str">
            <v>1836165</v>
          </cell>
          <cell r="B732" t="str">
            <v>萨南旺宫酒店</v>
          </cell>
          <cell r="C732" t="str">
            <v>520168764</v>
          </cell>
          <cell r="D732" t="str">
            <v>05419072020</v>
          </cell>
          <cell r="E732" t="str">
            <v/>
          </cell>
          <cell r="F732" t="str">
            <v>91.81</v>
          </cell>
          <cell r="G732" t="str">
            <v>RMB</v>
          </cell>
          <cell r="H732" t="str">
            <v>1</v>
          </cell>
          <cell r="I732" t="str">
            <v>13.1</v>
          </cell>
        </row>
        <row r="733">
          <cell r="A733" t="str">
            <v>1836161</v>
          </cell>
          <cell r="B733" t="str">
            <v>萨南旺宫酒店</v>
          </cell>
          <cell r="C733" t="str">
            <v>520164976</v>
          </cell>
          <cell r="D733" t="str">
            <v>05520072020</v>
          </cell>
          <cell r="E733" t="str">
            <v/>
          </cell>
          <cell r="F733" t="str">
            <v>91.32</v>
          </cell>
          <cell r="G733" t="str">
            <v>RMB</v>
          </cell>
          <cell r="H733" t="str">
            <v>1</v>
          </cell>
          <cell r="I733" t="str">
            <v>13.03</v>
          </cell>
        </row>
        <row r="734">
          <cell r="A734" t="str">
            <v>1838122</v>
          </cell>
          <cell r="B734" t="str">
            <v>伊桑艾伦酒店</v>
          </cell>
          <cell r="C734" t="str">
            <v>521423880</v>
          </cell>
          <cell r="D734" t="str">
            <v>521423880</v>
          </cell>
          <cell r="E734" t="str">
            <v/>
          </cell>
          <cell r="F734" t="str">
            <v>578.91</v>
          </cell>
          <cell r="G734" t="str">
            <v>RMB</v>
          </cell>
          <cell r="H734" t="str">
            <v>1</v>
          </cell>
          <cell r="I734" t="str">
            <v>82.46</v>
          </cell>
        </row>
        <row r="735">
          <cell r="A735" t="str">
            <v>1837986</v>
          </cell>
          <cell r="B735" t="str">
            <v>伊桑艾伦酒店</v>
          </cell>
          <cell r="C735" t="str">
            <v>521364392</v>
          </cell>
          <cell r="D735" t="str">
            <v>521364392</v>
          </cell>
          <cell r="E735" t="str">
            <v/>
          </cell>
          <cell r="F735" t="str">
            <v>578.91</v>
          </cell>
          <cell r="G735" t="str">
            <v>RMB</v>
          </cell>
          <cell r="H735" t="str">
            <v>1</v>
          </cell>
          <cell r="I735" t="str">
            <v>82.46</v>
          </cell>
        </row>
        <row r="736">
          <cell r="A736" t="str">
            <v>1834524</v>
          </cell>
          <cell r="B736" t="str">
            <v>万隆加州酒店</v>
          </cell>
          <cell r="C736" t="str">
            <v>519009912</v>
          </cell>
          <cell r="D736" t="str">
            <v>49080</v>
          </cell>
          <cell r="E736" t="str">
            <v/>
          </cell>
          <cell r="F736" t="str">
            <v>154.28</v>
          </cell>
          <cell r="G736" t="str">
            <v>RMB</v>
          </cell>
          <cell r="H736" t="str">
            <v>1</v>
          </cell>
          <cell r="I736" t="str">
            <v>21.96</v>
          </cell>
        </row>
        <row r="737">
          <cell r="A737" t="str">
            <v>1839686</v>
          </cell>
          <cell r="B737" t="str">
            <v>重庆华辰国际大酒店</v>
          </cell>
          <cell r="C737" t="str">
            <v>522494844</v>
          </cell>
          <cell r="D737" t="str">
            <v>reconfirmed by MS DENG</v>
          </cell>
          <cell r="E737" t="str">
            <v/>
          </cell>
          <cell r="F737" t="str">
            <v>411.75</v>
          </cell>
          <cell r="G737" t="str">
            <v>RMB</v>
          </cell>
          <cell r="H737" t="str">
            <v>1</v>
          </cell>
          <cell r="I737" t="str">
            <v>58.7</v>
          </cell>
        </row>
        <row r="738">
          <cell r="A738" t="str">
            <v>1836981</v>
          </cell>
          <cell r="B738" t="str">
            <v>维也纳酒店(上海浦东新国际博览金桥店)</v>
          </cell>
          <cell r="C738" t="str">
            <v>520726536</v>
          </cell>
          <cell r="D738" t="str">
            <v>200721100016</v>
          </cell>
          <cell r="E738" t="str">
            <v/>
          </cell>
          <cell r="F738" t="str">
            <v>358.74</v>
          </cell>
          <cell r="G738" t="str">
            <v>RMB</v>
          </cell>
          <cell r="H738" t="str">
            <v>1</v>
          </cell>
          <cell r="I738" t="str">
            <v>51.25</v>
          </cell>
        </row>
        <row r="739">
          <cell r="A739" t="str">
            <v>1834868</v>
          </cell>
          <cell r="B739" t="str">
            <v>广州百鸣纺园公寓酒店</v>
          </cell>
          <cell r="C739" t="str">
            <v>519231120</v>
          </cell>
          <cell r="D739" t="str">
            <v>155161</v>
          </cell>
          <cell r="E739" t="str">
            <v/>
          </cell>
          <cell r="F739" t="str">
            <v>281</v>
          </cell>
          <cell r="G739" t="str">
            <v>RMB</v>
          </cell>
          <cell r="H739" t="str">
            <v>1</v>
          </cell>
          <cell r="I739" t="str">
            <v>40.12</v>
          </cell>
        </row>
        <row r="740">
          <cell r="A740" t="str">
            <v>1839211</v>
          </cell>
          <cell r="B740" t="str">
            <v>广州百鸣纺园公寓酒店</v>
          </cell>
          <cell r="C740" t="str">
            <v>522156896</v>
          </cell>
          <cell r="D740" t="str">
            <v>1555825</v>
          </cell>
          <cell r="E740" t="str">
            <v/>
          </cell>
          <cell r="F740" t="str">
            <v>271.14</v>
          </cell>
          <cell r="G740" t="str">
            <v>RMB</v>
          </cell>
          <cell r="H740" t="str">
            <v>1</v>
          </cell>
          <cell r="I740" t="str">
            <v>38.55</v>
          </cell>
        </row>
        <row r="741">
          <cell r="A741" t="str">
            <v>1834787</v>
          </cell>
          <cell r="B741" t="str">
            <v>广州百鸣纺园公寓酒店</v>
          </cell>
          <cell r="C741" t="str">
            <v>519179712</v>
          </cell>
          <cell r="D741" t="str">
            <v>155102</v>
          </cell>
          <cell r="E741" t="str">
            <v/>
          </cell>
          <cell r="F741" t="str">
            <v>431.79</v>
          </cell>
          <cell r="G741" t="str">
            <v>RMB</v>
          </cell>
          <cell r="H741" t="str">
            <v>1</v>
          </cell>
          <cell r="I741" t="str">
            <v>61.46</v>
          </cell>
        </row>
        <row r="742">
          <cell r="A742" t="str">
            <v>1834890</v>
          </cell>
          <cell r="B742" t="str">
            <v>广州百鸣纺园公寓酒店</v>
          </cell>
          <cell r="C742" t="str">
            <v>519245476</v>
          </cell>
          <cell r="D742" t="str">
            <v>155162</v>
          </cell>
          <cell r="E742" t="str">
            <v/>
          </cell>
          <cell r="F742" t="str">
            <v>281.02</v>
          </cell>
          <cell r="G742" t="str">
            <v>RMB</v>
          </cell>
          <cell r="H742" t="str">
            <v>1</v>
          </cell>
          <cell r="I742" t="str">
            <v>40.12</v>
          </cell>
        </row>
        <row r="743">
          <cell r="A743" t="str">
            <v>1839555</v>
          </cell>
          <cell r="B743" t="str">
            <v>锦江之星品尚(南京汉中门店)</v>
          </cell>
          <cell r="C743" t="str">
            <v>522403700</v>
          </cell>
          <cell r="D743" t="str">
            <v>103034821174</v>
          </cell>
          <cell r="E743" t="str">
            <v/>
          </cell>
          <cell r="F743" t="str">
            <v>749.56</v>
          </cell>
          <cell r="G743" t="str">
            <v>RMB</v>
          </cell>
          <cell r="H743" t="str">
            <v>1</v>
          </cell>
          <cell r="I743" t="str">
            <v>106.86</v>
          </cell>
        </row>
        <row r="744">
          <cell r="A744" t="str">
            <v>1838011</v>
          </cell>
          <cell r="B744" t="str">
            <v>沛喜酒店(苏州观前店)</v>
          </cell>
          <cell r="C744" t="str">
            <v>521376052</v>
          </cell>
          <cell r="D744" t="str">
            <v>521376052</v>
          </cell>
          <cell r="E744" t="str">
            <v/>
          </cell>
          <cell r="F744" t="str">
            <v>233.64</v>
          </cell>
          <cell r="G744" t="str">
            <v>RMB</v>
          </cell>
          <cell r="H744" t="str">
            <v>1</v>
          </cell>
          <cell r="I744" t="str">
            <v>33.28</v>
          </cell>
        </row>
        <row r="745">
          <cell r="A745" t="str">
            <v>1839812</v>
          </cell>
          <cell r="B745" t="str">
            <v>三亚珠江花园酒店</v>
          </cell>
          <cell r="C745" t="str">
            <v>522567576</v>
          </cell>
          <cell r="D745" t="str">
            <v>reconfirmed by MR CHEN</v>
          </cell>
          <cell r="E745" t="str">
            <v/>
          </cell>
          <cell r="F745" t="str">
            <v>237.3</v>
          </cell>
          <cell r="G745" t="str">
            <v>RMB</v>
          </cell>
          <cell r="H745" t="str">
            <v>1</v>
          </cell>
          <cell r="I745" t="str">
            <v>33.82</v>
          </cell>
        </row>
        <row r="746">
          <cell r="A746" t="str">
            <v>1836426</v>
          </cell>
          <cell r="B746" t="str">
            <v>上海古北湾大酒店</v>
          </cell>
          <cell r="C746" t="str">
            <v>520362740</v>
          </cell>
          <cell r="D746" t="str">
            <v>2007200023</v>
          </cell>
          <cell r="E746" t="str">
            <v/>
          </cell>
          <cell r="F746" t="str">
            <v>416.02</v>
          </cell>
          <cell r="G746" t="str">
            <v>RMB</v>
          </cell>
          <cell r="H746" t="str">
            <v>1</v>
          </cell>
          <cell r="I746" t="str">
            <v>59.36</v>
          </cell>
        </row>
        <row r="747">
          <cell r="A747" t="str">
            <v>1839868</v>
          </cell>
          <cell r="B747" t="str">
            <v>上海古北湾大酒店</v>
          </cell>
          <cell r="C747" t="str">
            <v>522595668</v>
          </cell>
          <cell r="D747" t="str">
            <v>reconfirmed by ms guan</v>
          </cell>
          <cell r="E747" t="str">
            <v/>
          </cell>
          <cell r="F747" t="str">
            <v>602.58</v>
          </cell>
          <cell r="G747" t="str">
            <v>RMB</v>
          </cell>
          <cell r="H747" t="str">
            <v>1</v>
          </cell>
          <cell r="I747" t="str">
            <v>85.88</v>
          </cell>
        </row>
        <row r="748">
          <cell r="A748" t="str">
            <v>1827546</v>
          </cell>
          <cell r="B748" t="str">
            <v>三亚亚龙湾五号度假别墅酒店</v>
          </cell>
          <cell r="C748" t="str">
            <v>515671156</v>
          </cell>
          <cell r="D748" t="str">
            <v/>
          </cell>
          <cell r="E748" t="str">
            <v/>
          </cell>
          <cell r="F748" t="str">
            <v>4509.61</v>
          </cell>
          <cell r="G748" t="str">
            <v>RMB</v>
          </cell>
          <cell r="H748" t="str">
            <v>1</v>
          </cell>
          <cell r="I748" t="str">
            <v>635.64</v>
          </cell>
        </row>
        <row r="749">
          <cell r="A749" t="str">
            <v>1832919</v>
          </cell>
          <cell r="B749" t="str">
            <v>青岛五四广场海景美仑国际酒店（原青岛远雄悦来酒店）</v>
          </cell>
          <cell r="C749" t="str">
            <v>518244132</v>
          </cell>
          <cell r="D749" t="str">
            <v>518244132</v>
          </cell>
          <cell r="E749" t="str">
            <v/>
          </cell>
          <cell r="F749" t="str">
            <v>1189</v>
          </cell>
          <cell r="G749" t="str">
            <v>RMB</v>
          </cell>
          <cell r="H749" t="str">
            <v>1</v>
          </cell>
          <cell r="I749" t="str">
            <v>169.56</v>
          </cell>
        </row>
        <row r="750">
          <cell r="A750" t="str">
            <v>1832754</v>
          </cell>
          <cell r="B750" t="str">
            <v>青岛五四广场海景美仑国际酒店（原青岛远雄悦来酒店）</v>
          </cell>
          <cell r="C750" t="str">
            <v>518178984</v>
          </cell>
          <cell r="D750" t="str">
            <v>518178984</v>
          </cell>
          <cell r="E750" t="str">
            <v/>
          </cell>
          <cell r="F750" t="str">
            <v>1189</v>
          </cell>
          <cell r="G750" t="str">
            <v>RMB</v>
          </cell>
          <cell r="H750" t="str">
            <v>1</v>
          </cell>
          <cell r="I750" t="str">
            <v>169.56</v>
          </cell>
        </row>
        <row r="751">
          <cell r="A751" t="str">
            <v>1837203</v>
          </cell>
          <cell r="B751" t="str">
            <v>广州嘉逸豪庭酒店</v>
          </cell>
          <cell r="C751" t="str">
            <v>520877584</v>
          </cell>
          <cell r="D751" t="str">
            <v>218267</v>
          </cell>
          <cell r="E751" t="str">
            <v/>
          </cell>
          <cell r="F751" t="str">
            <v>476.66</v>
          </cell>
          <cell r="G751" t="str">
            <v>RMB</v>
          </cell>
          <cell r="H751" t="str">
            <v>1</v>
          </cell>
          <cell r="I751" t="str">
            <v>68.12</v>
          </cell>
        </row>
        <row r="752">
          <cell r="A752" t="str">
            <v>1831122</v>
          </cell>
          <cell r="B752" t="str">
            <v>广州华师大厦</v>
          </cell>
          <cell r="C752" t="str">
            <v>517489920</v>
          </cell>
          <cell r="D752" t="str">
            <v>944103</v>
          </cell>
          <cell r="E752" t="str">
            <v/>
          </cell>
          <cell r="F752" t="str">
            <v>603</v>
          </cell>
          <cell r="G752" t="str">
            <v>RMB</v>
          </cell>
          <cell r="H752" t="str">
            <v>1</v>
          </cell>
          <cell r="I752" t="str">
            <v>85.78</v>
          </cell>
        </row>
        <row r="753">
          <cell r="A753" t="str">
            <v>1834339</v>
          </cell>
          <cell r="B753" t="str">
            <v>广州华师大厦</v>
          </cell>
          <cell r="C753" t="str">
            <v>518936068</v>
          </cell>
          <cell r="D753" t="str">
            <v>945029</v>
          </cell>
          <cell r="E753" t="str">
            <v/>
          </cell>
          <cell r="F753" t="str">
            <v>298</v>
          </cell>
          <cell r="G753" t="str">
            <v>RMB</v>
          </cell>
          <cell r="H753" t="str">
            <v>1</v>
          </cell>
          <cell r="I753" t="str">
            <v>42.51</v>
          </cell>
        </row>
        <row r="754">
          <cell r="A754" t="str">
            <v>1834490</v>
          </cell>
          <cell r="B754" t="str">
            <v>广州华师大厦</v>
          </cell>
          <cell r="C754" t="str">
            <v>518993588</v>
          </cell>
          <cell r="D754" t="str">
            <v>945053</v>
          </cell>
          <cell r="E754" t="str">
            <v/>
          </cell>
          <cell r="F754" t="str">
            <v>298.3</v>
          </cell>
          <cell r="G754" t="str">
            <v>RMB</v>
          </cell>
          <cell r="H754" t="str">
            <v>1</v>
          </cell>
          <cell r="I754" t="str">
            <v>42.46</v>
          </cell>
        </row>
        <row r="755">
          <cell r="A755" t="str">
            <v>1836178</v>
          </cell>
          <cell r="B755" t="str">
            <v>上海海悦酒店</v>
          </cell>
          <cell r="C755" t="str">
            <v>520183628</v>
          </cell>
          <cell r="D755" t="str">
            <v>756696</v>
          </cell>
          <cell r="E755" t="str">
            <v/>
          </cell>
          <cell r="F755" t="str">
            <v>1153.86</v>
          </cell>
          <cell r="G755" t="str">
            <v>RMB</v>
          </cell>
          <cell r="H755" t="str">
            <v>1</v>
          </cell>
          <cell r="I755" t="str">
            <v>164.64</v>
          </cell>
        </row>
        <row r="756">
          <cell r="A756" t="str">
            <v>1836718</v>
          </cell>
          <cell r="B756" t="str">
            <v>上海海悦酒店</v>
          </cell>
          <cell r="C756" t="str">
            <v>520579560</v>
          </cell>
          <cell r="D756" t="str">
            <v>reconfirmed by MS ZHANG</v>
          </cell>
          <cell r="E756" t="str">
            <v/>
          </cell>
          <cell r="F756" t="str">
            <v>853.99</v>
          </cell>
          <cell r="G756" t="str">
            <v>RMB</v>
          </cell>
          <cell r="H756" t="str">
            <v>1</v>
          </cell>
          <cell r="I756" t="str">
            <v>122</v>
          </cell>
        </row>
        <row r="757">
          <cell r="A757" t="str">
            <v>1837463</v>
          </cell>
          <cell r="B757" t="str">
            <v>上海世和酒店</v>
          </cell>
          <cell r="C757" t="str">
            <v>521027780</v>
          </cell>
          <cell r="D757" t="str">
            <v>162991</v>
          </cell>
          <cell r="E757" t="str">
            <v/>
          </cell>
          <cell r="F757" t="str">
            <v>448.88</v>
          </cell>
          <cell r="G757" t="str">
            <v>RMB</v>
          </cell>
          <cell r="H757" t="str">
            <v>1</v>
          </cell>
          <cell r="I757" t="str">
            <v>64.15</v>
          </cell>
        </row>
        <row r="758">
          <cell r="A758" t="str">
            <v>1837315</v>
          </cell>
          <cell r="B758" t="str">
            <v>西安经开智选假日酒店</v>
          </cell>
          <cell r="C758" t="str">
            <v>520936428</v>
          </cell>
          <cell r="D758" t="str">
            <v>25501495</v>
          </cell>
          <cell r="E758" t="str">
            <v/>
          </cell>
          <cell r="F758" t="str">
            <v>306</v>
          </cell>
          <cell r="G758" t="str">
            <v>RMB</v>
          </cell>
          <cell r="H758" t="str">
            <v>1</v>
          </cell>
          <cell r="I758" t="str">
            <v>43.79</v>
          </cell>
        </row>
        <row r="759">
          <cell r="A759" t="str">
            <v>1838775</v>
          </cell>
          <cell r="B759" t="str">
            <v>广州康莱德酒店</v>
          </cell>
          <cell r="C759" t="str">
            <v>521868520</v>
          </cell>
          <cell r="D759" t="str">
            <v>3108627283</v>
          </cell>
          <cell r="E759" t="str">
            <v/>
          </cell>
          <cell r="F759" t="str">
            <v>1182.12</v>
          </cell>
          <cell r="G759" t="str">
            <v>RMB</v>
          </cell>
          <cell r="H759" t="str">
            <v>1</v>
          </cell>
          <cell r="I759" t="str">
            <v>168.07</v>
          </cell>
        </row>
        <row r="760">
          <cell r="A760" t="str">
            <v>1837459</v>
          </cell>
          <cell r="B760" t="str">
            <v>希岸酒店(成都火车东站凯德广场店)</v>
          </cell>
          <cell r="C760" t="str">
            <v>521026752</v>
          </cell>
          <cell r="D760" t="str">
            <v>103024919454</v>
          </cell>
          <cell r="E760" t="str">
            <v/>
          </cell>
          <cell r="F760" t="str">
            <v>258.9</v>
          </cell>
          <cell r="G760" t="str">
            <v>RMB</v>
          </cell>
          <cell r="H760" t="str">
            <v>1</v>
          </cell>
          <cell r="I760" t="str">
            <v>37</v>
          </cell>
        </row>
        <row r="761">
          <cell r="A761" t="str">
            <v>1834012</v>
          </cell>
          <cell r="B761" t="str">
            <v>麗枫酒店(成都蜀都万达广场店)</v>
          </cell>
          <cell r="C761" t="str">
            <v>518779380</v>
          </cell>
          <cell r="D761" t="str">
            <v>103010044764</v>
          </cell>
          <cell r="E761" t="str">
            <v/>
          </cell>
          <cell r="F761" t="str">
            <v>411.04</v>
          </cell>
          <cell r="G761" t="str">
            <v>RMB</v>
          </cell>
          <cell r="H761" t="str">
            <v>1</v>
          </cell>
          <cell r="I761" t="str">
            <v>58.6</v>
          </cell>
        </row>
        <row r="762">
          <cell r="A762" t="str">
            <v>1834579</v>
          </cell>
          <cell r="B762" t="str">
            <v>锦江之星（威海山东大学国际海水浴场店）</v>
          </cell>
          <cell r="C762" t="str">
            <v>519035400</v>
          </cell>
          <cell r="D762" t="str">
            <v>103011870344</v>
          </cell>
          <cell r="E762" t="str">
            <v/>
          </cell>
          <cell r="F762" t="str">
            <v>104.54</v>
          </cell>
          <cell r="G762" t="str">
            <v>RMB</v>
          </cell>
          <cell r="H762" t="str">
            <v>1</v>
          </cell>
          <cell r="I762" t="str">
            <v>14.88</v>
          </cell>
        </row>
        <row r="763">
          <cell r="A763" t="str">
            <v>1836440</v>
          </cell>
          <cell r="B763" t="str">
            <v>锦江之星（北京万丰路店）</v>
          </cell>
          <cell r="C763" t="str">
            <v>520374272</v>
          </cell>
          <cell r="D763" t="str">
            <v>103020577364</v>
          </cell>
          <cell r="E763" t="str">
            <v/>
          </cell>
          <cell r="F763" t="str">
            <v>165.82</v>
          </cell>
          <cell r="G763" t="str">
            <v>RMB</v>
          </cell>
          <cell r="H763" t="str">
            <v>1</v>
          </cell>
          <cell r="I763" t="str">
            <v>23.66</v>
          </cell>
        </row>
        <row r="764">
          <cell r="A764" t="str">
            <v>1836546</v>
          </cell>
          <cell r="B764" t="str">
            <v>成都新都智选假日酒店</v>
          </cell>
          <cell r="C764" t="str">
            <v>520450856</v>
          </cell>
          <cell r="D764" t="str">
            <v>25950484</v>
          </cell>
          <cell r="E764" t="str">
            <v/>
          </cell>
          <cell r="F764" t="str">
            <v>278.02</v>
          </cell>
          <cell r="G764" t="str">
            <v>RMB</v>
          </cell>
          <cell r="H764" t="str">
            <v>1</v>
          </cell>
          <cell r="I764" t="str">
            <v>39.67</v>
          </cell>
        </row>
        <row r="765">
          <cell r="A765" t="str">
            <v>1838339</v>
          </cell>
          <cell r="B765" t="str">
            <v>格林豪泰(苏州国际教育园石湖店)</v>
          </cell>
          <cell r="C765" t="str">
            <v>521545664</v>
          </cell>
          <cell r="D765" t="str">
            <v>(GRT)55904788;</v>
          </cell>
          <cell r="E765" t="str">
            <v/>
          </cell>
          <cell r="F765" t="str">
            <v>273.38</v>
          </cell>
          <cell r="G765" t="str">
            <v>RMB</v>
          </cell>
          <cell r="H765" t="str">
            <v>1</v>
          </cell>
          <cell r="I765" t="str">
            <v>38.94</v>
          </cell>
        </row>
        <row r="766">
          <cell r="A766" t="str">
            <v>1837638</v>
          </cell>
          <cell r="B766" t="str">
            <v>锦江之星（九江火车站沃尔玛店）</v>
          </cell>
          <cell r="C766" t="str">
            <v>521136272</v>
          </cell>
          <cell r="D766" t="str">
            <v>103025594584</v>
          </cell>
          <cell r="E766" t="str">
            <v/>
          </cell>
          <cell r="F766" t="str">
            <v>205.13</v>
          </cell>
          <cell r="G766" t="str">
            <v>RMB</v>
          </cell>
          <cell r="H766" t="str">
            <v>1</v>
          </cell>
          <cell r="I766" t="str">
            <v>29.24</v>
          </cell>
        </row>
        <row r="767">
          <cell r="A767" t="str">
            <v>1837611</v>
          </cell>
          <cell r="B767" t="str">
            <v>锦江之星（九江火车站沃尔玛店）</v>
          </cell>
          <cell r="C767" t="str">
            <v>521126668</v>
          </cell>
          <cell r="D767" t="str">
            <v>103025530754</v>
          </cell>
          <cell r="E767" t="str">
            <v/>
          </cell>
          <cell r="F767" t="str">
            <v>170.82</v>
          </cell>
          <cell r="G767" t="str">
            <v>RMB</v>
          </cell>
          <cell r="H767" t="str">
            <v>1</v>
          </cell>
          <cell r="I767" t="str">
            <v>24.35</v>
          </cell>
        </row>
        <row r="768">
          <cell r="A768" t="str">
            <v>1836387</v>
          </cell>
          <cell r="B768" t="str">
            <v>锦江之星（九江火车站沃尔玛店）</v>
          </cell>
          <cell r="C768" t="str">
            <v>520334720</v>
          </cell>
          <cell r="D768" t="str">
            <v>103020338174</v>
          </cell>
          <cell r="E768" t="str">
            <v/>
          </cell>
          <cell r="F768" t="str">
            <v>205.21</v>
          </cell>
          <cell r="G768" t="str">
            <v>RMB</v>
          </cell>
          <cell r="H768" t="str">
            <v>1</v>
          </cell>
          <cell r="I768" t="str">
            <v>29.28</v>
          </cell>
        </row>
        <row r="769">
          <cell r="A769" t="str">
            <v>1838360</v>
          </cell>
          <cell r="B769" t="str">
            <v>7天连锁酒店(南宁人民中路朝阳广场店)</v>
          </cell>
          <cell r="C769" t="str">
            <v>521560280</v>
          </cell>
          <cell r="D769" t="str">
            <v>103028581504</v>
          </cell>
          <cell r="E769" t="str">
            <v/>
          </cell>
          <cell r="F769" t="str">
            <v>147.78</v>
          </cell>
          <cell r="G769" t="str">
            <v>RMB</v>
          </cell>
          <cell r="H769" t="str">
            <v>1</v>
          </cell>
          <cell r="I769" t="str">
            <v>21.05</v>
          </cell>
        </row>
        <row r="770">
          <cell r="A770" t="str">
            <v>1835454</v>
          </cell>
          <cell r="B770" t="str">
            <v>长沙通程温泉大酒店</v>
          </cell>
          <cell r="C770" t="str">
            <v>519614408</v>
          </cell>
          <cell r="D770" t="str">
            <v>87890</v>
          </cell>
          <cell r="E770" t="str">
            <v/>
          </cell>
          <cell r="F770" t="str">
            <v>281.21</v>
          </cell>
          <cell r="G770" t="str">
            <v>RMB</v>
          </cell>
          <cell r="H770" t="str">
            <v>1</v>
          </cell>
          <cell r="I770" t="str">
            <v>40.13</v>
          </cell>
        </row>
        <row r="771">
          <cell r="A771" t="str">
            <v>1837217</v>
          </cell>
          <cell r="B771" t="str">
            <v>池州碧桂园凤凰酒店（九华山店）</v>
          </cell>
          <cell r="C771" t="str">
            <v>520884592</v>
          </cell>
          <cell r="D771" t="str">
            <v>123</v>
          </cell>
          <cell r="E771" t="str">
            <v/>
          </cell>
          <cell r="F771" t="str">
            <v>241.76</v>
          </cell>
          <cell r="G771" t="str">
            <v>RMB</v>
          </cell>
          <cell r="H771" t="str">
            <v>1</v>
          </cell>
          <cell r="I771" t="str">
            <v>34.55</v>
          </cell>
        </row>
        <row r="772">
          <cell r="A772" t="str">
            <v>1837212</v>
          </cell>
          <cell r="B772" t="str">
            <v>池州碧桂园凤凰酒店（九华山店）</v>
          </cell>
          <cell r="C772" t="str">
            <v>520882760</v>
          </cell>
          <cell r="D772" t="str">
            <v>reconfirmed by ms wang</v>
          </cell>
          <cell r="E772" t="str">
            <v/>
          </cell>
          <cell r="F772" t="str">
            <v>459.73</v>
          </cell>
          <cell r="G772" t="str">
            <v>RMB</v>
          </cell>
          <cell r="H772" t="str">
            <v>1</v>
          </cell>
          <cell r="I772" t="str">
            <v>65.7</v>
          </cell>
        </row>
        <row r="773">
          <cell r="A773" t="str">
            <v>1833392</v>
          </cell>
          <cell r="B773" t="str">
            <v>格林豪泰(无锡中桥店)</v>
          </cell>
          <cell r="C773" t="str">
            <v>518522636</v>
          </cell>
          <cell r="D773" t="str">
            <v>55488928</v>
          </cell>
          <cell r="E773" t="str">
            <v/>
          </cell>
          <cell r="F773" t="str">
            <v>261.67</v>
          </cell>
          <cell r="G773" t="str">
            <v>RMB</v>
          </cell>
          <cell r="H773" t="str">
            <v>1</v>
          </cell>
          <cell r="I773" t="str">
            <v>37.3</v>
          </cell>
        </row>
        <row r="774">
          <cell r="A774" t="str">
            <v>1833867</v>
          </cell>
          <cell r="B774" t="str">
            <v>锦江之星(北京清华东门店)</v>
          </cell>
          <cell r="C774" t="str">
            <v>518723820</v>
          </cell>
          <cell r="D774" t="str">
            <v>103009576704</v>
          </cell>
          <cell r="E774" t="str">
            <v/>
          </cell>
          <cell r="F774" t="str">
            <v>233.16</v>
          </cell>
          <cell r="G774" t="str">
            <v>RMB</v>
          </cell>
          <cell r="H774" t="str">
            <v>1</v>
          </cell>
          <cell r="I774" t="str">
            <v>33.24</v>
          </cell>
        </row>
        <row r="775">
          <cell r="A775" t="str">
            <v>1838985</v>
          </cell>
          <cell r="B775" t="str">
            <v>7天连锁酒店(成都宽窄巷子省医院地铁站店)(原宽窄巷子温哥华广场店)</v>
          </cell>
          <cell r="C775" t="str">
            <v>522042892</v>
          </cell>
          <cell r="D775" t="str">
            <v>103032315844</v>
          </cell>
          <cell r="E775" t="str">
            <v/>
          </cell>
          <cell r="F775" t="str">
            <v>158.18</v>
          </cell>
          <cell r="G775" t="str">
            <v>RMB</v>
          </cell>
          <cell r="H775" t="str">
            <v>1</v>
          </cell>
          <cell r="I775" t="str">
            <v>22.49</v>
          </cell>
        </row>
        <row r="776">
          <cell r="A776" t="str">
            <v>1836260</v>
          </cell>
          <cell r="B776" t="str">
            <v>7天连锁酒店(长沙银盆岭六沟垅地铁站店)</v>
          </cell>
          <cell r="C776" t="str">
            <v>520262936</v>
          </cell>
          <cell r="D776" t="str">
            <v>103019706064</v>
          </cell>
          <cell r="E776" t="str">
            <v/>
          </cell>
          <cell r="F776" t="str">
            <v>203.59</v>
          </cell>
          <cell r="G776" t="str">
            <v>RMB</v>
          </cell>
          <cell r="H776" t="str">
            <v>1</v>
          </cell>
          <cell r="I776" t="str">
            <v>29.05</v>
          </cell>
        </row>
        <row r="777">
          <cell r="A777" t="str">
            <v>1837771</v>
          </cell>
          <cell r="B777" t="str">
            <v>锦江之星（北京中关村店）</v>
          </cell>
          <cell r="C777" t="str">
            <v>521210788</v>
          </cell>
          <cell r="D777" t="str">
            <v>103026128614</v>
          </cell>
          <cell r="E777" t="str">
            <v/>
          </cell>
          <cell r="F777" t="str">
            <v>139.46</v>
          </cell>
          <cell r="G777" t="str">
            <v>RMB</v>
          </cell>
          <cell r="H777" t="str">
            <v>1</v>
          </cell>
          <cell r="I777" t="str">
            <v>19.88</v>
          </cell>
        </row>
        <row r="778">
          <cell r="A778" t="str">
            <v>1837527</v>
          </cell>
          <cell r="B778" t="str">
            <v>合肥格林豪泰(合肥市瑶海工业园北路商务酒店)</v>
          </cell>
          <cell r="C778" t="str">
            <v>521070220</v>
          </cell>
          <cell r="D778" t="str">
            <v>55835826</v>
          </cell>
          <cell r="E778" t="str">
            <v/>
          </cell>
          <cell r="F778" t="str">
            <v>161.71</v>
          </cell>
          <cell r="G778" t="str">
            <v>RMB</v>
          </cell>
          <cell r="H778" t="str">
            <v>1</v>
          </cell>
          <cell r="I778" t="str">
            <v>23.11</v>
          </cell>
        </row>
        <row r="779">
          <cell r="A779" t="str">
            <v>1836073</v>
          </cell>
          <cell r="B779" t="str">
            <v>大连雅泰服务公寓</v>
          </cell>
          <cell r="C779" t="str">
            <v>520083396</v>
          </cell>
          <cell r="D779" t="str">
            <v>reconfirmed by MS XU</v>
          </cell>
          <cell r="E779" t="str">
            <v/>
          </cell>
          <cell r="F779" t="str">
            <v>327.99</v>
          </cell>
          <cell r="G779" t="str">
            <v>RMB</v>
          </cell>
          <cell r="H779" t="str">
            <v>1</v>
          </cell>
          <cell r="I779" t="str">
            <v>46.8</v>
          </cell>
        </row>
        <row r="780">
          <cell r="A780" t="str">
            <v>1835646</v>
          </cell>
          <cell r="B780" t="str">
            <v>大连雅泰服务公寓</v>
          </cell>
          <cell r="C780" t="str">
            <v>519769604</v>
          </cell>
          <cell r="D780" t="str">
            <v>reconfirmed by ms xu</v>
          </cell>
          <cell r="E780" t="str">
            <v/>
          </cell>
          <cell r="F780" t="str">
            <v>336.19</v>
          </cell>
          <cell r="G780" t="str">
            <v>RMB</v>
          </cell>
          <cell r="H780" t="str">
            <v>1</v>
          </cell>
          <cell r="I780" t="str">
            <v>47.97</v>
          </cell>
        </row>
        <row r="781">
          <cell r="A781" t="str">
            <v>1838152</v>
          </cell>
          <cell r="B781" t="str">
            <v>格林豪泰(上海曹安路轻纺店)</v>
          </cell>
          <cell r="C781" t="str">
            <v>521438240</v>
          </cell>
          <cell r="D781" t="str">
            <v>(GRT)55886902;</v>
          </cell>
          <cell r="E781" t="str">
            <v/>
          </cell>
          <cell r="F781" t="str">
            <v>171.23</v>
          </cell>
          <cell r="G781" t="str">
            <v>RMB</v>
          </cell>
          <cell r="H781" t="str">
            <v>1</v>
          </cell>
          <cell r="I781" t="str">
            <v>24.39</v>
          </cell>
        </row>
        <row r="782">
          <cell r="A782" t="str">
            <v>1838820</v>
          </cell>
          <cell r="B782" t="str">
            <v>格林豪泰(上海曹安路轻纺店)</v>
          </cell>
          <cell r="C782" t="str">
            <v>521895192</v>
          </cell>
          <cell r="D782" t="str">
            <v>55958032</v>
          </cell>
          <cell r="E782" t="str">
            <v/>
          </cell>
          <cell r="F782" t="str">
            <v>360.54</v>
          </cell>
          <cell r="G782" t="str">
            <v>RMB</v>
          </cell>
          <cell r="H782" t="str">
            <v>1</v>
          </cell>
          <cell r="I782" t="str">
            <v>51.26</v>
          </cell>
        </row>
        <row r="783">
          <cell r="A783" t="str">
            <v>1835414</v>
          </cell>
          <cell r="B783" t="str">
            <v>格林豪泰(上海曹安路轻纺店)</v>
          </cell>
          <cell r="C783" t="str">
            <v>519583100</v>
          </cell>
          <cell r="D783" t="str">
            <v>(GRT)55643279;</v>
          </cell>
          <cell r="E783" t="str">
            <v/>
          </cell>
          <cell r="F783" t="str">
            <v>172.24</v>
          </cell>
          <cell r="G783" t="str">
            <v>RMB</v>
          </cell>
          <cell r="H783" t="str">
            <v>1</v>
          </cell>
          <cell r="I783" t="str">
            <v>24.58</v>
          </cell>
        </row>
        <row r="784">
          <cell r="A784" t="str">
            <v>1837020</v>
          </cell>
          <cell r="B784" t="str">
            <v>格林豪泰(上海曹安路轻纺店)</v>
          </cell>
          <cell r="C784" t="str">
            <v>520752740</v>
          </cell>
          <cell r="D784" t="str">
            <v>(GRT)55793205;</v>
          </cell>
          <cell r="E784" t="str">
            <v/>
          </cell>
          <cell r="F784" t="str">
            <v>172.2</v>
          </cell>
          <cell r="G784" t="str">
            <v>RMB</v>
          </cell>
          <cell r="H784" t="str">
            <v>1</v>
          </cell>
          <cell r="I784" t="str">
            <v>24.6</v>
          </cell>
        </row>
        <row r="785">
          <cell r="A785" t="str">
            <v>1840068</v>
          </cell>
          <cell r="B785" t="str">
            <v>格林豪泰(上海曹安路轻纺店)</v>
          </cell>
          <cell r="C785" t="str">
            <v>522683460</v>
          </cell>
          <cell r="D785" t="str">
            <v>56076116</v>
          </cell>
          <cell r="E785" t="str">
            <v/>
          </cell>
          <cell r="F785" t="str">
            <v>189.31</v>
          </cell>
          <cell r="G785" t="str">
            <v>RMB</v>
          </cell>
          <cell r="H785" t="str">
            <v>1</v>
          </cell>
          <cell r="I785" t="str">
            <v>26.98</v>
          </cell>
        </row>
        <row r="786">
          <cell r="A786" t="str">
            <v>1836856</v>
          </cell>
          <cell r="B786" t="str">
            <v>格林豪泰酒店(平潭西航路店)</v>
          </cell>
          <cell r="C786" t="str">
            <v>520653820</v>
          </cell>
          <cell r="D786" t="str">
            <v>55776877</v>
          </cell>
          <cell r="E786" t="str">
            <v/>
          </cell>
          <cell r="F786" t="str">
            <v>104.72</v>
          </cell>
          <cell r="G786" t="str">
            <v>RMB</v>
          </cell>
          <cell r="H786" t="str">
            <v>1</v>
          </cell>
          <cell r="I786" t="str">
            <v>14.96</v>
          </cell>
        </row>
        <row r="787">
          <cell r="A787" t="str">
            <v>1836825</v>
          </cell>
          <cell r="B787" t="str">
            <v>阅城瓦舍旅行酒店（西安钟楼南门店）</v>
          </cell>
          <cell r="C787" t="str">
            <v>520636208</v>
          </cell>
          <cell r="D787" t="str">
            <v>12345</v>
          </cell>
          <cell r="E787" t="str">
            <v/>
          </cell>
          <cell r="F787" t="str">
            <v>154.07</v>
          </cell>
          <cell r="G787" t="str">
            <v>RMB</v>
          </cell>
          <cell r="H787" t="str">
            <v>1</v>
          </cell>
          <cell r="I787" t="str">
            <v>22.01</v>
          </cell>
        </row>
        <row r="788">
          <cell r="A788" t="str">
            <v>1836271</v>
          </cell>
          <cell r="B788" t="str">
            <v>阅城瓦舍旅行酒店（西安钟楼南门店）</v>
          </cell>
          <cell r="C788" t="str">
            <v>520263624</v>
          </cell>
          <cell r="D788" t="str">
            <v>15532</v>
          </cell>
          <cell r="E788" t="str">
            <v/>
          </cell>
          <cell r="F788" t="str">
            <v>154.04</v>
          </cell>
          <cell r="G788" t="str">
            <v>RMB</v>
          </cell>
          <cell r="H788" t="str">
            <v>1</v>
          </cell>
          <cell r="I788" t="str">
            <v>21.98</v>
          </cell>
        </row>
        <row r="789">
          <cell r="A789" t="str">
            <v>1834883</v>
          </cell>
          <cell r="B789" t="str">
            <v>格林豪泰(天津南关大街店)</v>
          </cell>
          <cell r="C789" t="str">
            <v>519241432</v>
          </cell>
          <cell r="D789" t="str">
            <v>55594013</v>
          </cell>
          <cell r="E789" t="str">
            <v/>
          </cell>
          <cell r="F789" t="str">
            <v>152.21</v>
          </cell>
          <cell r="G789" t="str">
            <v>RMB</v>
          </cell>
          <cell r="H789" t="str">
            <v>1</v>
          </cell>
          <cell r="I789" t="str">
            <v>21.73</v>
          </cell>
        </row>
        <row r="790">
          <cell r="A790" t="str">
            <v>1837448</v>
          </cell>
          <cell r="B790" t="str">
            <v>格林豪泰(天津大悲院店)</v>
          </cell>
          <cell r="C790" t="str">
            <v>521017992</v>
          </cell>
          <cell r="D790" t="str">
            <v>(GRT)55830304;</v>
          </cell>
          <cell r="E790" t="str">
            <v/>
          </cell>
          <cell r="F790" t="str">
            <v>140.65</v>
          </cell>
          <cell r="G790" t="str">
            <v>RMB</v>
          </cell>
          <cell r="H790" t="str">
            <v>1</v>
          </cell>
          <cell r="I790" t="str">
            <v>20.1</v>
          </cell>
        </row>
        <row r="791">
          <cell r="A791" t="str">
            <v>1836608</v>
          </cell>
          <cell r="B791" t="str">
            <v>格林豪泰(天津大悲院店)</v>
          </cell>
          <cell r="C791" t="str">
            <v>520505568</v>
          </cell>
          <cell r="D791" t="str">
            <v>(GRT)55756695;</v>
          </cell>
          <cell r="E791" t="str">
            <v/>
          </cell>
          <cell r="F791" t="str">
            <v>106.53</v>
          </cell>
          <cell r="G791" t="str">
            <v>RMB</v>
          </cell>
          <cell r="H791" t="str">
            <v>1</v>
          </cell>
          <cell r="I791" t="str">
            <v>15.2</v>
          </cell>
        </row>
        <row r="792">
          <cell r="A792" t="str">
            <v>1834818</v>
          </cell>
          <cell r="B792" t="str">
            <v>格林豪泰酒店(成都火车北站福宁路地铁站店)</v>
          </cell>
          <cell r="C792" t="str">
            <v>519200096</v>
          </cell>
          <cell r="D792" t="str">
            <v>55589631</v>
          </cell>
          <cell r="E792" t="str">
            <v/>
          </cell>
          <cell r="F792" t="str">
            <v>137.43</v>
          </cell>
          <cell r="G792" t="str">
            <v>RMB</v>
          </cell>
          <cell r="H792" t="str">
            <v>1</v>
          </cell>
          <cell r="I792" t="str">
            <v>19.62</v>
          </cell>
        </row>
        <row r="793">
          <cell r="A793" t="str">
            <v>1838722</v>
          </cell>
          <cell r="B793" t="str">
            <v>格林豪泰(无锡市八士华夏青城锡港路贝壳酒店)</v>
          </cell>
          <cell r="C793" t="str">
            <v>521835784</v>
          </cell>
          <cell r="D793" t="str">
            <v>55947526</v>
          </cell>
          <cell r="E793" t="str">
            <v/>
          </cell>
          <cell r="F793" t="str">
            <v>105.57</v>
          </cell>
          <cell r="G793" t="str">
            <v>RMB</v>
          </cell>
          <cell r="H793" t="str">
            <v>1</v>
          </cell>
          <cell r="I793" t="str">
            <v>15.01</v>
          </cell>
        </row>
        <row r="794">
          <cell r="A794" t="str">
            <v>1836235</v>
          </cell>
          <cell r="B794" t="str">
            <v>格林豪泰(无锡市八士华夏青城锡港路贝壳酒店)</v>
          </cell>
          <cell r="C794" t="str">
            <v>520246172</v>
          </cell>
          <cell r="D794" t="str">
            <v>(GRT)55720543;</v>
          </cell>
          <cell r="E794" t="str">
            <v/>
          </cell>
          <cell r="F794" t="str">
            <v>105.55</v>
          </cell>
          <cell r="G794" t="str">
            <v>RMB</v>
          </cell>
          <cell r="H794" t="str">
            <v>1</v>
          </cell>
          <cell r="I794" t="str">
            <v>15.06</v>
          </cell>
        </row>
        <row r="795">
          <cell r="A795" t="str">
            <v>1837673</v>
          </cell>
          <cell r="B795" t="str">
            <v>格林豪泰(无锡市八士华夏青城锡港路贝壳酒店)</v>
          </cell>
          <cell r="C795" t="str">
            <v>521154844</v>
          </cell>
          <cell r="D795" t="str">
            <v>(GRT)55846766;</v>
          </cell>
          <cell r="E795" t="str">
            <v/>
          </cell>
          <cell r="F795" t="str">
            <v>105.86</v>
          </cell>
          <cell r="G795" t="str">
            <v>RMB</v>
          </cell>
          <cell r="H795" t="str">
            <v>1</v>
          </cell>
          <cell r="I795" t="str">
            <v>15.09</v>
          </cell>
        </row>
        <row r="796">
          <cell r="A796" t="str">
            <v>1836503</v>
          </cell>
          <cell r="B796" t="str">
            <v>格林豪泰(常州前黄常武南路店)</v>
          </cell>
          <cell r="C796" t="str">
            <v>520430328</v>
          </cell>
          <cell r="D796" t="str">
            <v>(GRT)55745235;</v>
          </cell>
          <cell r="E796" t="str">
            <v/>
          </cell>
          <cell r="F796" t="str">
            <v>138.35</v>
          </cell>
          <cell r="G796" t="str">
            <v>RMB</v>
          </cell>
          <cell r="H796" t="str">
            <v>1</v>
          </cell>
          <cell r="I796" t="str">
            <v>19.74</v>
          </cell>
        </row>
        <row r="797">
          <cell r="A797" t="str">
            <v>1837901</v>
          </cell>
          <cell r="B797" t="str">
            <v>格林豪泰(常州前黄常武南路店)</v>
          </cell>
          <cell r="C797" t="str">
            <v>521284800</v>
          </cell>
          <cell r="D797" t="str">
            <v>(GRT)55868120;</v>
          </cell>
          <cell r="E797" t="str">
            <v/>
          </cell>
          <cell r="F797" t="str">
            <v>144.02</v>
          </cell>
          <cell r="G797" t="str">
            <v>RMB</v>
          </cell>
          <cell r="H797" t="str">
            <v>1</v>
          </cell>
          <cell r="I797" t="str">
            <v>20.53</v>
          </cell>
        </row>
        <row r="798">
          <cell r="A798" t="str">
            <v>1833790</v>
          </cell>
          <cell r="B798" t="str">
            <v>深圳易尚北方大酒店</v>
          </cell>
          <cell r="C798" t="str">
            <v>518684184</v>
          </cell>
          <cell r="D798" t="str">
            <v>438215</v>
          </cell>
          <cell r="E798" t="str">
            <v/>
          </cell>
          <cell r="F798" t="str">
            <v>212</v>
          </cell>
          <cell r="G798" t="str">
            <v>RMB</v>
          </cell>
          <cell r="H798" t="str">
            <v>1</v>
          </cell>
          <cell r="I798" t="str">
            <v>30.23</v>
          </cell>
        </row>
        <row r="799">
          <cell r="A799" t="str">
            <v>1834533</v>
          </cell>
          <cell r="B799" t="str">
            <v>深圳易尚北方大酒店</v>
          </cell>
          <cell r="C799" t="str">
            <v>519012532</v>
          </cell>
          <cell r="D799" t="str">
            <v>reconfirmed</v>
          </cell>
          <cell r="E799" t="str">
            <v/>
          </cell>
          <cell r="F799" t="str">
            <v>214</v>
          </cell>
          <cell r="G799" t="str">
            <v>RMB</v>
          </cell>
          <cell r="H799" t="str">
            <v>1</v>
          </cell>
          <cell r="I799" t="str">
            <v>30.55</v>
          </cell>
        </row>
        <row r="800">
          <cell r="A800" t="str">
            <v>1832561</v>
          </cell>
          <cell r="B800" t="str">
            <v>深圳易尚北方大酒店</v>
          </cell>
          <cell r="C800" t="str">
            <v>518115368</v>
          </cell>
          <cell r="D800" t="str">
            <v>438007</v>
          </cell>
          <cell r="E800" t="str">
            <v/>
          </cell>
          <cell r="F800" t="str">
            <v>233</v>
          </cell>
          <cell r="G800" t="str">
            <v>RMB</v>
          </cell>
          <cell r="H800" t="str">
            <v>1</v>
          </cell>
          <cell r="I800" t="str">
            <v>33.35</v>
          </cell>
        </row>
        <row r="801">
          <cell r="A801" t="str">
            <v>1836834</v>
          </cell>
          <cell r="B801" t="str">
            <v>深圳易尚北方大酒店</v>
          </cell>
          <cell r="C801" t="str">
            <v>520640716</v>
          </cell>
          <cell r="D801" t="str">
            <v>438893</v>
          </cell>
          <cell r="E801" t="str">
            <v/>
          </cell>
          <cell r="F801" t="str">
            <v>228</v>
          </cell>
          <cell r="G801" t="str">
            <v>RMB</v>
          </cell>
          <cell r="H801" t="str">
            <v>1</v>
          </cell>
          <cell r="I801" t="str">
            <v>32.67</v>
          </cell>
        </row>
        <row r="802">
          <cell r="A802" t="str">
            <v>1834337</v>
          </cell>
          <cell r="B802" t="str">
            <v>深圳易尚北方大酒店</v>
          </cell>
          <cell r="C802" t="str">
            <v>518934080</v>
          </cell>
          <cell r="D802" t="str">
            <v>438322</v>
          </cell>
          <cell r="E802" t="str">
            <v/>
          </cell>
          <cell r="F802" t="str">
            <v>214</v>
          </cell>
          <cell r="G802" t="str">
            <v>RMB</v>
          </cell>
          <cell r="H802" t="str">
            <v>1</v>
          </cell>
          <cell r="I802" t="str">
            <v>30.59</v>
          </cell>
        </row>
        <row r="803">
          <cell r="A803" t="str">
            <v>1837045</v>
          </cell>
          <cell r="B803" t="str">
            <v>锦江之星品尚（嘉兴万达广场店）</v>
          </cell>
          <cell r="C803" t="str">
            <v>520774048</v>
          </cell>
          <cell r="D803" t="str">
            <v>103023208354</v>
          </cell>
          <cell r="E803" t="str">
            <v/>
          </cell>
          <cell r="F803" t="str">
            <v>204.61</v>
          </cell>
          <cell r="G803" t="str">
            <v>RMB</v>
          </cell>
          <cell r="H803" t="str">
            <v>1</v>
          </cell>
          <cell r="I803" t="str">
            <v>29.23</v>
          </cell>
        </row>
        <row r="804">
          <cell r="A804" t="str">
            <v>1838376</v>
          </cell>
          <cell r="B804" t="str">
            <v>锦江之星品尚（嘉兴万达广场店）</v>
          </cell>
          <cell r="C804" t="str">
            <v>521576956</v>
          </cell>
          <cell r="D804" t="str">
            <v>103028701764</v>
          </cell>
          <cell r="E804" t="str">
            <v/>
          </cell>
          <cell r="F804" t="str">
            <v>204.58</v>
          </cell>
          <cell r="G804" t="str">
            <v>RMB</v>
          </cell>
          <cell r="H804" t="str">
            <v>1</v>
          </cell>
          <cell r="I804" t="str">
            <v>29.14</v>
          </cell>
        </row>
        <row r="805">
          <cell r="A805" t="str">
            <v>1837318</v>
          </cell>
          <cell r="B805" t="str">
            <v>锦江之星品尚（温州学院路店）</v>
          </cell>
          <cell r="C805" t="str">
            <v>520937952</v>
          </cell>
          <cell r="D805" t="str">
            <v>103024298554</v>
          </cell>
          <cell r="E805" t="str">
            <v/>
          </cell>
          <cell r="F805" t="str">
            <v>255.96</v>
          </cell>
          <cell r="G805" t="str">
            <v>RMB</v>
          </cell>
          <cell r="H805" t="str">
            <v>1</v>
          </cell>
          <cell r="I805" t="str">
            <v>36.58</v>
          </cell>
        </row>
        <row r="806">
          <cell r="A806" t="str">
            <v>1840338</v>
          </cell>
          <cell r="B806" t="str">
            <v>格林豪泰快捷酒店（胶州汽车总站海尔大道店）</v>
          </cell>
          <cell r="C806" t="str">
            <v>522803852</v>
          </cell>
          <cell r="D806" t="str">
            <v>56093979</v>
          </cell>
          <cell r="E806" t="str">
            <v/>
          </cell>
          <cell r="F806" t="str">
            <v>107.52</v>
          </cell>
          <cell r="G806" t="str">
            <v>RMB</v>
          </cell>
          <cell r="H806" t="str">
            <v>1</v>
          </cell>
          <cell r="I806" t="str">
            <v>15.32</v>
          </cell>
        </row>
        <row r="807">
          <cell r="A807" t="str">
            <v>1839970</v>
          </cell>
          <cell r="B807" t="str">
            <v>格林豪泰快捷酒店（胶州汽车总站海尔大道店）</v>
          </cell>
          <cell r="C807" t="str">
            <v>522642020</v>
          </cell>
          <cell r="D807" t="str">
            <v>(GRT)56067956;</v>
          </cell>
          <cell r="E807" t="str">
            <v/>
          </cell>
          <cell r="F807" t="str">
            <v>105.6</v>
          </cell>
          <cell r="G807" t="str">
            <v>RMB</v>
          </cell>
          <cell r="H807" t="str">
            <v>1</v>
          </cell>
          <cell r="I807" t="str">
            <v>15.05</v>
          </cell>
        </row>
        <row r="808">
          <cell r="A808" t="str">
            <v>1837492</v>
          </cell>
          <cell r="B808" t="str">
            <v>南京夫子庙国际青年旅舍</v>
          </cell>
          <cell r="C808" t="str">
            <v>521049184</v>
          </cell>
          <cell r="D808" t="str">
            <v>reconfirmed by ms quan</v>
          </cell>
          <cell r="E808" t="str">
            <v/>
          </cell>
          <cell r="F808" t="str">
            <v>471.9</v>
          </cell>
          <cell r="G808" t="str">
            <v>RMB</v>
          </cell>
          <cell r="H808" t="str">
            <v>1</v>
          </cell>
          <cell r="I808" t="str">
            <v>67.44</v>
          </cell>
        </row>
        <row r="809">
          <cell r="A809" t="str">
            <v>1838954</v>
          </cell>
          <cell r="B809" t="str">
            <v>迎商酒店（罗湖口岸火车站店）</v>
          </cell>
          <cell r="C809" t="str">
            <v>522022036</v>
          </cell>
          <cell r="D809" t="str">
            <v>522022036</v>
          </cell>
          <cell r="E809" t="str">
            <v/>
          </cell>
          <cell r="F809" t="str">
            <v>119.43</v>
          </cell>
          <cell r="G809" t="str">
            <v>RMB</v>
          </cell>
          <cell r="H809" t="str">
            <v>1</v>
          </cell>
          <cell r="I809" t="str">
            <v>16.98</v>
          </cell>
        </row>
        <row r="810">
          <cell r="A810" t="str">
            <v>1838953</v>
          </cell>
          <cell r="B810" t="str">
            <v>迎商酒店（罗湖口岸火车站店）</v>
          </cell>
          <cell r="C810" t="str">
            <v>522021596</v>
          </cell>
          <cell r="D810" t="str">
            <v>522021596</v>
          </cell>
          <cell r="E810" t="str">
            <v/>
          </cell>
          <cell r="F810" t="str">
            <v>119.43</v>
          </cell>
          <cell r="G810" t="str">
            <v>RMB</v>
          </cell>
          <cell r="H810" t="str">
            <v>1</v>
          </cell>
          <cell r="I810" t="str">
            <v>16.98</v>
          </cell>
        </row>
        <row r="811">
          <cell r="A811" t="str">
            <v>1838919</v>
          </cell>
          <cell r="B811" t="str">
            <v>迎商酒店（罗湖口岸火车站店）</v>
          </cell>
          <cell r="C811" t="str">
            <v>521983960</v>
          </cell>
          <cell r="D811" t="str">
            <v>521983960</v>
          </cell>
          <cell r="E811" t="str">
            <v/>
          </cell>
          <cell r="F811" t="str">
            <v>233.23</v>
          </cell>
          <cell r="G811" t="str">
            <v>RMB</v>
          </cell>
          <cell r="H811" t="str">
            <v>1</v>
          </cell>
          <cell r="I811" t="str">
            <v>33.16</v>
          </cell>
        </row>
        <row r="812">
          <cell r="A812" t="str">
            <v>1836927</v>
          </cell>
          <cell r="B812" t="str">
            <v>格林豪泰(江阴市青阳镇府前路店)</v>
          </cell>
          <cell r="C812" t="str">
            <v>520689472</v>
          </cell>
          <cell r="D812" t="str">
            <v>(GRT)55782325;</v>
          </cell>
          <cell r="E812" t="str">
            <v/>
          </cell>
          <cell r="F812" t="str">
            <v>154.49</v>
          </cell>
          <cell r="G812" t="str">
            <v>RMB</v>
          </cell>
          <cell r="H812" t="str">
            <v>1</v>
          </cell>
          <cell r="I812" t="str">
            <v>22.07</v>
          </cell>
        </row>
        <row r="813">
          <cell r="A813" t="str">
            <v>1838936</v>
          </cell>
          <cell r="B813" t="str">
            <v>逸米酒店广州长隆市桥地铁站店</v>
          </cell>
          <cell r="C813" t="str">
            <v>522002376</v>
          </cell>
          <cell r="D813" t="str">
            <v>reconfirmed by ms ning</v>
          </cell>
          <cell r="E813" t="str">
            <v/>
          </cell>
          <cell r="F813" t="str">
            <v>73.36</v>
          </cell>
          <cell r="G813" t="str">
            <v>RMB</v>
          </cell>
          <cell r="H813" t="str">
            <v>1</v>
          </cell>
          <cell r="I813" t="str">
            <v>10.43</v>
          </cell>
        </row>
        <row r="814">
          <cell r="A814" t="str">
            <v>1835477</v>
          </cell>
          <cell r="B814" t="str">
            <v>义乌之江华美达广场酒店</v>
          </cell>
          <cell r="C814" t="str">
            <v>519632636</v>
          </cell>
          <cell r="D814" t="str">
            <v/>
          </cell>
          <cell r="E814" t="str">
            <v/>
          </cell>
          <cell r="F814" t="str">
            <v>343.85</v>
          </cell>
          <cell r="G814" t="str">
            <v>RMB</v>
          </cell>
          <cell r="H814" t="str">
            <v>1</v>
          </cell>
          <cell r="I814" t="str">
            <v>49.07</v>
          </cell>
        </row>
        <row r="815">
          <cell r="A815" t="str">
            <v>1836257</v>
          </cell>
          <cell r="B815" t="str">
            <v/>
          </cell>
          <cell r="C815" t="str">
            <v>520262840</v>
          </cell>
          <cell r="D815" t="str">
            <v>3101337729</v>
          </cell>
          <cell r="E815" t="str">
            <v/>
          </cell>
          <cell r="F815" t="str">
            <v>1436.23</v>
          </cell>
          <cell r="G815" t="str">
            <v>RMB</v>
          </cell>
          <cell r="H815" t="str">
            <v>1</v>
          </cell>
          <cell r="I815" t="str">
            <v>204.93</v>
          </cell>
        </row>
        <row r="816">
          <cell r="A816" t="str">
            <v>1838940</v>
          </cell>
          <cell r="B816" t="str">
            <v>峨眉山智选假日酒店</v>
          </cell>
          <cell r="C816" t="str">
            <v>522005080</v>
          </cell>
          <cell r="D816" t="str">
            <v>42447041</v>
          </cell>
          <cell r="E816" t="str">
            <v/>
          </cell>
          <cell r="F816" t="str">
            <v>278.03</v>
          </cell>
          <cell r="G816" t="str">
            <v>RMB</v>
          </cell>
          <cell r="H816" t="str">
            <v>1</v>
          </cell>
          <cell r="I816" t="str">
            <v>39.53</v>
          </cell>
        </row>
        <row r="817">
          <cell r="A817" t="str">
            <v>1839958</v>
          </cell>
          <cell r="B817" t="str">
            <v>安葩洼精品度假酒店</v>
          </cell>
          <cell r="C817" t="str">
            <v>522636316</v>
          </cell>
          <cell r="D817" t="str">
            <v>Ok</v>
          </cell>
          <cell r="E817" t="str">
            <v/>
          </cell>
          <cell r="F817" t="str">
            <v>198.5</v>
          </cell>
          <cell r="G817" t="str">
            <v>RMB</v>
          </cell>
          <cell r="H817" t="str">
            <v>1</v>
          </cell>
          <cell r="I817" t="str">
            <v>28.29</v>
          </cell>
        </row>
        <row r="818">
          <cell r="A818" t="str">
            <v>1837131</v>
          </cell>
          <cell r="B818" t="str">
            <v>色军撲撲酒店</v>
          </cell>
          <cell r="C818" t="str">
            <v>520838300</v>
          </cell>
          <cell r="D818" t="str">
            <v>520838300</v>
          </cell>
          <cell r="E818" t="str">
            <v/>
          </cell>
          <cell r="F818" t="str">
            <v>101.67</v>
          </cell>
          <cell r="G818" t="str">
            <v>RMB</v>
          </cell>
          <cell r="H818" t="str">
            <v>1</v>
          </cell>
          <cell r="I818" t="str">
            <v>14.53</v>
          </cell>
        </row>
        <row r="819">
          <cell r="A819" t="str">
            <v>1834830</v>
          </cell>
          <cell r="B819" t="str">
            <v>南旧金山机场北旅客之家酒店</v>
          </cell>
          <cell r="C819" t="str">
            <v>519205120</v>
          </cell>
          <cell r="D819" t="str">
            <v>84326EC168483</v>
          </cell>
          <cell r="E819" t="str">
            <v/>
          </cell>
          <cell r="F819" t="str">
            <v>1974.19</v>
          </cell>
          <cell r="G819" t="str">
            <v>RMB</v>
          </cell>
          <cell r="H819" t="str">
            <v>1</v>
          </cell>
          <cell r="I819" t="str">
            <v>281.85</v>
          </cell>
        </row>
        <row r="820">
          <cell r="A820" t="str">
            <v>1836958</v>
          </cell>
          <cell r="B820" t="str">
            <v>南斯理帕纳度假村</v>
          </cell>
          <cell r="C820" t="str">
            <v>520708136</v>
          </cell>
          <cell r="D820" t="str">
            <v>Up</v>
          </cell>
          <cell r="E820" t="str">
            <v/>
          </cell>
          <cell r="F820" t="str">
            <v>306.39</v>
          </cell>
          <cell r="G820" t="str">
            <v>RMB</v>
          </cell>
          <cell r="H820" t="str">
            <v>1</v>
          </cell>
          <cell r="I820" t="str">
            <v>43.77</v>
          </cell>
        </row>
        <row r="821">
          <cell r="A821" t="str">
            <v>1836286</v>
          </cell>
          <cell r="B821" t="str">
            <v>华盛顿地区西雅图大学银云酒店</v>
          </cell>
          <cell r="C821" t="str">
            <v>520266400</v>
          </cell>
          <cell r="D821" t="str">
            <v>15195SC001918</v>
          </cell>
          <cell r="E821" t="str">
            <v/>
          </cell>
          <cell r="F821" t="str">
            <v>810.1</v>
          </cell>
          <cell r="G821" t="str">
            <v>RMB</v>
          </cell>
          <cell r="H821" t="str">
            <v>1</v>
          </cell>
          <cell r="I821" t="str">
            <v>115.59</v>
          </cell>
        </row>
        <row r="822">
          <cell r="A822" t="str">
            <v>1835371</v>
          </cell>
          <cell r="B822" t="str">
            <v>色彩快捷酒店</v>
          </cell>
          <cell r="C822" t="str">
            <v>519557376</v>
          </cell>
          <cell r="D822" t="str">
            <v>519557376</v>
          </cell>
          <cell r="E822" t="str">
            <v/>
          </cell>
          <cell r="F822" t="str">
            <v>82.55</v>
          </cell>
          <cell r="G822" t="str">
            <v>RMB</v>
          </cell>
          <cell r="H822" t="str">
            <v>1</v>
          </cell>
          <cell r="I822" t="str">
            <v>11.78</v>
          </cell>
        </row>
        <row r="823">
          <cell r="A823" t="str">
            <v>1834902</v>
          </cell>
          <cell r="B823" t="str">
            <v>昂敏莫酒店</v>
          </cell>
          <cell r="C823" t="str">
            <v>519255348</v>
          </cell>
          <cell r="D823" t="str">
            <v>519255348</v>
          </cell>
          <cell r="E823" t="str">
            <v/>
          </cell>
          <cell r="F823" t="str">
            <v>177</v>
          </cell>
          <cell r="G823" t="str">
            <v>RMB</v>
          </cell>
          <cell r="H823" t="str">
            <v>1</v>
          </cell>
          <cell r="I823" t="str">
            <v>25.27</v>
          </cell>
        </row>
        <row r="824">
          <cell r="A824" t="str">
            <v>1834498</v>
          </cell>
          <cell r="B824" t="str">
            <v>昂敏莫酒店</v>
          </cell>
          <cell r="C824" t="str">
            <v>518996340</v>
          </cell>
          <cell r="D824" t="str">
            <v>518996340</v>
          </cell>
          <cell r="E824" t="str">
            <v/>
          </cell>
          <cell r="F824" t="str">
            <v>177.53</v>
          </cell>
          <cell r="G824" t="str">
            <v>RMB</v>
          </cell>
          <cell r="H824" t="str">
            <v>1</v>
          </cell>
          <cell r="I824" t="str">
            <v>25.27</v>
          </cell>
        </row>
        <row r="825">
          <cell r="A825" t="str">
            <v>1834458</v>
          </cell>
          <cell r="B825" t="str">
            <v>吉隆坡紫闲阁精品酒店</v>
          </cell>
          <cell r="C825" t="str">
            <v>518986328</v>
          </cell>
          <cell r="D825" t="str">
            <v>518986328</v>
          </cell>
          <cell r="E825" t="str">
            <v/>
          </cell>
          <cell r="F825" t="str">
            <v>160.6</v>
          </cell>
          <cell r="G825" t="str">
            <v>RMB</v>
          </cell>
          <cell r="H825" t="str">
            <v>1</v>
          </cell>
          <cell r="I825" t="str">
            <v>22.86</v>
          </cell>
        </row>
        <row r="826">
          <cell r="A826" t="str">
            <v>1837989</v>
          </cell>
          <cell r="B826" t="str">
            <v>波德申达西别墅国际度假村</v>
          </cell>
          <cell r="C826" t="str">
            <v>521365728</v>
          </cell>
          <cell r="D826" t="str">
            <v>521365728</v>
          </cell>
          <cell r="E826" t="str">
            <v/>
          </cell>
          <cell r="F826" t="str">
            <v>935.2</v>
          </cell>
          <cell r="G826" t="str">
            <v>RMB</v>
          </cell>
          <cell r="H826" t="str">
            <v>1</v>
          </cell>
          <cell r="I826" t="str">
            <v>133.21</v>
          </cell>
        </row>
        <row r="827">
          <cell r="A827" t="str">
            <v>1840303</v>
          </cell>
          <cell r="B827" t="str">
            <v>玫瑰宫酒店</v>
          </cell>
          <cell r="C827" t="str">
            <v>522788168</v>
          </cell>
          <cell r="D827" t="str">
            <v>522788168</v>
          </cell>
          <cell r="E827" t="str">
            <v/>
          </cell>
          <cell r="F827" t="str">
            <v>180.01</v>
          </cell>
          <cell r="G827" t="str">
            <v>RMB</v>
          </cell>
          <cell r="H827" t="str">
            <v>1</v>
          </cell>
          <cell r="I827" t="str">
            <v>25.65</v>
          </cell>
        </row>
        <row r="828">
          <cell r="A828" t="str">
            <v>1840333</v>
          </cell>
          <cell r="B828" t="str">
            <v>玫瑰宫酒店</v>
          </cell>
          <cell r="C828" t="str">
            <v>522800680</v>
          </cell>
          <cell r="D828" t="str">
            <v>1111</v>
          </cell>
          <cell r="E828" t="str">
            <v/>
          </cell>
          <cell r="F828" t="str">
            <v>180.01</v>
          </cell>
          <cell r="G828" t="str">
            <v>RMB</v>
          </cell>
          <cell r="H828" t="str">
            <v>1</v>
          </cell>
          <cell r="I828" t="str">
            <v>25.65</v>
          </cell>
        </row>
        <row r="829">
          <cell r="A829" t="str">
            <v>1825818</v>
          </cell>
          <cell r="B829" t="str">
            <v>惠灵顿希尔顿逸林酒店</v>
          </cell>
          <cell r="C829" t="str">
            <v>514756076</v>
          </cell>
          <cell r="D829" t="str">
            <v>3105161124</v>
          </cell>
          <cell r="E829" t="str">
            <v/>
          </cell>
          <cell r="F829" t="str">
            <v>713.86</v>
          </cell>
          <cell r="G829" t="str">
            <v>RMB</v>
          </cell>
          <cell r="H829" t="str">
            <v>1</v>
          </cell>
          <cell r="I829" t="str">
            <v>100.62</v>
          </cell>
        </row>
        <row r="830">
          <cell r="A830" t="str">
            <v>1838598</v>
          </cell>
          <cell r="B830" t="str">
            <v>东方酒店</v>
          </cell>
          <cell r="C830" t="str">
            <v>521728796</v>
          </cell>
          <cell r="D830" t="str">
            <v/>
          </cell>
          <cell r="E830" t="str">
            <v/>
          </cell>
          <cell r="F830" t="str">
            <v>122.17</v>
          </cell>
          <cell r="G830" t="str">
            <v>RMB</v>
          </cell>
          <cell r="H830" t="str">
            <v>1</v>
          </cell>
          <cell r="I830" t="str">
            <v>17.37</v>
          </cell>
        </row>
        <row r="831">
          <cell r="A831" t="str">
            <v>1834319</v>
          </cell>
          <cell r="B831" t="str">
            <v>马六甲颐庭酒店</v>
          </cell>
          <cell r="C831" t="str">
            <v>518919292</v>
          </cell>
          <cell r="D831" t="str">
            <v>Acknowledged</v>
          </cell>
          <cell r="E831" t="str">
            <v/>
          </cell>
          <cell r="F831" t="str">
            <v>193.04</v>
          </cell>
          <cell r="G831" t="str">
            <v>RMB</v>
          </cell>
          <cell r="H831" t="str">
            <v>1</v>
          </cell>
          <cell r="I831" t="str">
            <v>27.52</v>
          </cell>
        </row>
        <row r="832">
          <cell r="A832" t="str">
            <v>1835018</v>
          </cell>
          <cell r="B832" t="str">
            <v>唐朝公园酒店</v>
          </cell>
          <cell r="C832" t="str">
            <v>519325340</v>
          </cell>
          <cell r="D832" t="str">
            <v>182009</v>
          </cell>
          <cell r="E832" t="str">
            <v/>
          </cell>
          <cell r="F832" t="str">
            <v>129.93</v>
          </cell>
          <cell r="G832" t="str">
            <v>RMB</v>
          </cell>
          <cell r="H832" t="str">
            <v>1</v>
          </cell>
          <cell r="I832" t="str">
            <v>18.55</v>
          </cell>
        </row>
        <row r="833">
          <cell r="A833" t="str">
            <v>1837983</v>
          </cell>
          <cell r="B833" t="str">
            <v>乌尔姆莱昂纳多皇家酒店</v>
          </cell>
          <cell r="C833" t="str">
            <v>521363152</v>
          </cell>
          <cell r="D833" t="str">
            <v>521363152</v>
          </cell>
          <cell r="E833" t="str">
            <v/>
          </cell>
          <cell r="F833" t="str">
            <v>503.58</v>
          </cell>
          <cell r="G833" t="str">
            <v>RMB</v>
          </cell>
          <cell r="H833" t="str">
            <v>1</v>
          </cell>
          <cell r="I833" t="str">
            <v>71.73</v>
          </cell>
        </row>
        <row r="834">
          <cell r="A834" t="str">
            <v>1834259</v>
          </cell>
          <cell r="B834" t="str">
            <v>法国村 - 柏嘉雅山</v>
          </cell>
          <cell r="C834" t="str">
            <v>518894100</v>
          </cell>
          <cell r="D834" t="str">
            <v>518894100</v>
          </cell>
          <cell r="E834" t="str">
            <v/>
          </cell>
          <cell r="F834" t="str">
            <v>886.9</v>
          </cell>
          <cell r="G834" t="str">
            <v>RMB</v>
          </cell>
          <cell r="H834" t="str">
            <v>1</v>
          </cell>
          <cell r="I834" t="str">
            <v>126.44</v>
          </cell>
        </row>
        <row r="835">
          <cell r="A835" t="str">
            <v>1827384</v>
          </cell>
          <cell r="B835" t="str">
            <v>水原艺术酒店</v>
          </cell>
          <cell r="C835" t="str">
            <v>515585000</v>
          </cell>
          <cell r="D835" t="str">
            <v>20019664</v>
          </cell>
          <cell r="E835" t="str">
            <v/>
          </cell>
          <cell r="F835" t="str">
            <v>902.63</v>
          </cell>
          <cell r="G835" t="str">
            <v>RMB</v>
          </cell>
          <cell r="H835" t="str">
            <v>1</v>
          </cell>
          <cell r="I835" t="str">
            <v>127.3</v>
          </cell>
        </row>
        <row r="836">
          <cell r="A836" t="str">
            <v>1838016</v>
          </cell>
          <cell r="B836" t="str">
            <v>群山埃文酒店</v>
          </cell>
          <cell r="C836" t="str">
            <v>521378844</v>
          </cell>
          <cell r="D836" t="str">
            <v>521378844</v>
          </cell>
          <cell r="E836" t="str">
            <v/>
          </cell>
          <cell r="F836" t="str">
            <v>1127.84</v>
          </cell>
          <cell r="G836" t="str">
            <v>RMB</v>
          </cell>
          <cell r="H836" t="str">
            <v>1</v>
          </cell>
          <cell r="I836" t="str">
            <v>160.65</v>
          </cell>
        </row>
        <row r="837">
          <cell r="A837" t="str">
            <v>1838394</v>
          </cell>
          <cell r="B837" t="str">
            <v>金边高地酒店</v>
          </cell>
          <cell r="C837" t="str">
            <v>521597332</v>
          </cell>
          <cell r="D837" t="str">
            <v>521597332</v>
          </cell>
          <cell r="E837" t="str">
            <v/>
          </cell>
          <cell r="F837" t="str">
            <v>115.35</v>
          </cell>
          <cell r="G837" t="str">
            <v>RMB</v>
          </cell>
          <cell r="H837" t="str">
            <v>1</v>
          </cell>
          <cell r="I837" t="str">
            <v>16.4</v>
          </cell>
        </row>
        <row r="838">
          <cell r="A838" t="str">
            <v>1834391</v>
          </cell>
          <cell r="B838" t="str">
            <v>俄亥俄州立大学欧苏分校哥伦布红顶酒店</v>
          </cell>
          <cell r="C838" t="str">
            <v>518960204</v>
          </cell>
          <cell r="D838" t="str">
            <v>55109SC001008</v>
          </cell>
          <cell r="E838" t="str">
            <v/>
          </cell>
          <cell r="F838" t="str">
            <v>965.3</v>
          </cell>
          <cell r="G838" t="str">
            <v>RMB</v>
          </cell>
          <cell r="H838" t="str">
            <v>1</v>
          </cell>
          <cell r="I838" t="str">
            <v>137.4</v>
          </cell>
        </row>
        <row r="839">
          <cell r="A839" t="str">
            <v>1836714</v>
          </cell>
          <cell r="B839" t="str">
            <v>壹精品酒店</v>
          </cell>
          <cell r="C839" t="str">
            <v>520576336</v>
          </cell>
          <cell r="D839" t="str">
            <v>520576336</v>
          </cell>
          <cell r="E839" t="str">
            <v/>
          </cell>
          <cell r="F839" t="str">
            <v>654.35</v>
          </cell>
          <cell r="G839" t="str">
            <v>RMB</v>
          </cell>
          <cell r="H839" t="str">
            <v>1</v>
          </cell>
          <cell r="I839" t="str">
            <v>93.48</v>
          </cell>
        </row>
        <row r="840">
          <cell r="A840" t="str">
            <v>1835939</v>
          </cell>
          <cell r="B840" t="str">
            <v>天空之星酒店</v>
          </cell>
          <cell r="C840" t="str">
            <v>520000972</v>
          </cell>
          <cell r="D840" t="str">
            <v/>
          </cell>
          <cell r="E840" t="str">
            <v/>
          </cell>
          <cell r="F840" t="str">
            <v>328.27</v>
          </cell>
          <cell r="G840" t="str">
            <v>RMB</v>
          </cell>
          <cell r="H840" t="str">
            <v>1</v>
          </cell>
          <cell r="I840" t="str">
            <v>46.84</v>
          </cell>
        </row>
        <row r="841">
          <cell r="A841" t="str">
            <v>1835953</v>
          </cell>
          <cell r="B841" t="str">
            <v>云顶名胜世界 - 康乐福酒店</v>
          </cell>
          <cell r="C841" t="str">
            <v>520011088</v>
          </cell>
          <cell r="D841" t="str">
            <v>4343402</v>
          </cell>
          <cell r="E841" t="str">
            <v/>
          </cell>
          <cell r="F841" t="str">
            <v>1195.77</v>
          </cell>
          <cell r="G841" t="str">
            <v>RMB</v>
          </cell>
          <cell r="H841" t="str">
            <v>1</v>
          </cell>
          <cell r="I841" t="str">
            <v>170.62</v>
          </cell>
        </row>
        <row r="842">
          <cell r="A842" t="str">
            <v>1833511</v>
          </cell>
          <cell r="B842" t="str">
            <v>埃比尼泽酒店</v>
          </cell>
          <cell r="C842" t="str">
            <v>518572872</v>
          </cell>
          <cell r="D842" t="str">
            <v>Acknowledged</v>
          </cell>
          <cell r="E842" t="str">
            <v/>
          </cell>
          <cell r="F842" t="str">
            <v>1027.9</v>
          </cell>
          <cell r="G842" t="str">
            <v>RMB</v>
          </cell>
          <cell r="H842" t="str">
            <v>1</v>
          </cell>
          <cell r="I842" t="str">
            <v>146.52</v>
          </cell>
        </row>
        <row r="843">
          <cell r="A843" t="str">
            <v>1837247</v>
          </cell>
          <cell r="B843" t="str">
            <v>埃比尼泽酒店</v>
          </cell>
          <cell r="C843" t="str">
            <v>520900432</v>
          </cell>
          <cell r="D843" t="str">
            <v>520900432</v>
          </cell>
          <cell r="E843" t="str">
            <v/>
          </cell>
          <cell r="F843" t="str">
            <v>616.61</v>
          </cell>
          <cell r="G843" t="str">
            <v>RMB</v>
          </cell>
          <cell r="H843" t="str">
            <v>1</v>
          </cell>
          <cell r="I843" t="str">
            <v>88.12</v>
          </cell>
        </row>
        <row r="844">
          <cell r="A844" t="str">
            <v>1835181</v>
          </cell>
          <cell r="B844" t="str">
            <v>埃比尼泽酒店</v>
          </cell>
          <cell r="C844" t="str">
            <v>519451544</v>
          </cell>
          <cell r="D844" t="str">
            <v>519451544</v>
          </cell>
          <cell r="E844" t="str">
            <v/>
          </cell>
          <cell r="F844" t="str">
            <v>565.61</v>
          </cell>
          <cell r="G844" t="str">
            <v>RMB</v>
          </cell>
          <cell r="H844" t="str">
            <v>1</v>
          </cell>
          <cell r="I844" t="str">
            <v>80.75</v>
          </cell>
        </row>
        <row r="845">
          <cell r="A845" t="str">
            <v>1835326</v>
          </cell>
          <cell r="B845" t="str">
            <v>塞涅卡尼亚加拉度假酒店及赌场</v>
          </cell>
          <cell r="C845" t="str">
            <v>519534108</v>
          </cell>
          <cell r="D845" t="str">
            <v>535738760</v>
          </cell>
          <cell r="E845" t="str">
            <v/>
          </cell>
          <cell r="F845" t="str">
            <v>782.24</v>
          </cell>
          <cell r="G845" t="str">
            <v>RMB</v>
          </cell>
          <cell r="H845" t="str">
            <v>1</v>
          </cell>
          <cell r="I845" t="str">
            <v>111.63</v>
          </cell>
        </row>
        <row r="846">
          <cell r="A846" t="str">
            <v>1834092</v>
          </cell>
          <cell r="B846" t="str">
            <v>浦项拉韩酒店</v>
          </cell>
          <cell r="C846" t="str">
            <v>518813508</v>
          </cell>
          <cell r="D846" t="str">
            <v>20846898</v>
          </cell>
          <cell r="E846" t="str">
            <v/>
          </cell>
          <cell r="F846" t="str">
            <v>1703.45</v>
          </cell>
          <cell r="G846" t="str">
            <v>RMB</v>
          </cell>
          <cell r="H846" t="str">
            <v>1</v>
          </cell>
          <cell r="I846" t="str">
            <v>242.85</v>
          </cell>
        </row>
        <row r="847">
          <cell r="A847" t="str">
            <v>1834957</v>
          </cell>
          <cell r="B847" t="str">
            <v>浦项拉韩酒店</v>
          </cell>
          <cell r="C847" t="str">
            <v>519289108</v>
          </cell>
          <cell r="D847" t="str">
            <v>20849527</v>
          </cell>
          <cell r="E847" t="str">
            <v/>
          </cell>
          <cell r="F847" t="str">
            <v>1309.33</v>
          </cell>
          <cell r="G847" t="str">
            <v>RMB</v>
          </cell>
          <cell r="H847" t="str">
            <v>1</v>
          </cell>
          <cell r="I847" t="str">
            <v>186.93</v>
          </cell>
        </row>
        <row r="848">
          <cell r="A848" t="str">
            <v>1831535</v>
          </cell>
          <cell r="B848" t="str">
            <v>北碧府大酒店</v>
          </cell>
          <cell r="C848" t="str">
            <v>517685952</v>
          </cell>
          <cell r="D848" t="str">
            <v>107</v>
          </cell>
          <cell r="E848" t="str">
            <v/>
          </cell>
          <cell r="F848" t="str">
            <v>639.95</v>
          </cell>
          <cell r="G848" t="str">
            <v>RMB</v>
          </cell>
          <cell r="H848" t="str">
            <v>1</v>
          </cell>
          <cell r="I848" t="str">
            <v>91.18</v>
          </cell>
        </row>
        <row r="849">
          <cell r="A849" t="str">
            <v>1831885</v>
          </cell>
          <cell r="B849" t="str">
            <v>W一室公寓酒店</v>
          </cell>
          <cell r="C849" t="str">
            <v>517833348</v>
          </cell>
          <cell r="D849" t="str">
            <v>517833348</v>
          </cell>
          <cell r="E849" t="str">
            <v/>
          </cell>
          <cell r="F849" t="str">
            <v>657.56</v>
          </cell>
          <cell r="G849" t="str">
            <v>RMB</v>
          </cell>
          <cell r="H849" t="str">
            <v>1</v>
          </cell>
          <cell r="I849" t="str">
            <v>93.69</v>
          </cell>
        </row>
        <row r="850">
          <cell r="A850" t="str">
            <v>1835518</v>
          </cell>
          <cell r="B850" t="str">
            <v>宁静谷酒店</v>
          </cell>
          <cell r="C850" t="str">
            <v>519664828</v>
          </cell>
          <cell r="D850" t="str">
            <v>519664828</v>
          </cell>
          <cell r="E850" t="str">
            <v/>
          </cell>
          <cell r="F850" t="str">
            <v>265.3</v>
          </cell>
          <cell r="G850" t="str">
            <v>RMB</v>
          </cell>
          <cell r="H850" t="str">
            <v>1</v>
          </cell>
          <cell r="I850" t="str">
            <v>37.86</v>
          </cell>
        </row>
        <row r="851">
          <cell r="A851" t="str">
            <v>1835258</v>
          </cell>
          <cell r="B851" t="str">
            <v>D酒店</v>
          </cell>
          <cell r="C851" t="str">
            <v>519494956</v>
          </cell>
          <cell r="D851" t="str">
            <v>R200717004</v>
          </cell>
          <cell r="E851" t="str">
            <v/>
          </cell>
          <cell r="F851" t="str">
            <v>276.37</v>
          </cell>
          <cell r="G851" t="str">
            <v>RMB</v>
          </cell>
          <cell r="H851" t="str">
            <v>1</v>
          </cell>
          <cell r="I851" t="str">
            <v>39.44</v>
          </cell>
        </row>
        <row r="852">
          <cell r="A852" t="str">
            <v>1837740</v>
          </cell>
          <cell r="B852" t="str">
            <v>阿拉米花园酒店</v>
          </cell>
          <cell r="C852" t="str">
            <v>521189012</v>
          </cell>
          <cell r="D852" t="str">
            <v>521189012</v>
          </cell>
          <cell r="E852" t="str">
            <v/>
          </cell>
          <cell r="F852" t="str">
            <v>117.3</v>
          </cell>
          <cell r="G852" t="str">
            <v>RMB</v>
          </cell>
          <cell r="H852" t="str">
            <v>1</v>
          </cell>
          <cell r="I852" t="str">
            <v>16.72</v>
          </cell>
        </row>
        <row r="853">
          <cell r="A853" t="str">
            <v>1837848</v>
          </cell>
          <cell r="B853" t="str">
            <v>宫殿酒店</v>
          </cell>
          <cell r="C853" t="str">
            <v>521246004</v>
          </cell>
          <cell r="D853" t="str">
            <v>1850</v>
          </cell>
          <cell r="E853" t="str">
            <v/>
          </cell>
          <cell r="F853" t="str">
            <v>403.24</v>
          </cell>
          <cell r="G853" t="str">
            <v>RMB</v>
          </cell>
          <cell r="H853" t="str">
            <v>1</v>
          </cell>
          <cell r="I853" t="str">
            <v>57.48</v>
          </cell>
        </row>
        <row r="854">
          <cell r="A854" t="str">
            <v>1827399</v>
          </cell>
          <cell r="B854" t="str">
            <v>济州富荣度假村</v>
          </cell>
          <cell r="C854" t="str">
            <v>515594544</v>
          </cell>
          <cell r="D854" t="str">
            <v>0118888</v>
          </cell>
          <cell r="E854" t="str">
            <v/>
          </cell>
          <cell r="F854" t="str">
            <v>4586.2</v>
          </cell>
          <cell r="G854" t="str">
            <v>RMB</v>
          </cell>
          <cell r="H854" t="str">
            <v>1</v>
          </cell>
          <cell r="I854" t="str">
            <v>646.8</v>
          </cell>
        </row>
        <row r="855">
          <cell r="A855" t="str">
            <v>1838514</v>
          </cell>
          <cell r="B855" t="str">
            <v>关丹欧陆大酒店</v>
          </cell>
          <cell r="C855" t="str">
            <v>521672792</v>
          </cell>
          <cell r="D855" t="str">
            <v>521672792</v>
          </cell>
          <cell r="E855" t="str">
            <v/>
          </cell>
          <cell r="F855" t="str">
            <v>187.09</v>
          </cell>
          <cell r="G855" t="str">
            <v>RMB</v>
          </cell>
          <cell r="H855" t="str">
            <v>1</v>
          </cell>
          <cell r="I855" t="str">
            <v>26.6</v>
          </cell>
        </row>
        <row r="856">
          <cell r="A856" t="str">
            <v>1836445</v>
          </cell>
          <cell r="B856" t="str">
            <v>帕雅海滩潜水度假村</v>
          </cell>
          <cell r="C856" t="str">
            <v>520379636</v>
          </cell>
          <cell r="D856" t="str">
            <v>54968</v>
          </cell>
          <cell r="E856" t="str">
            <v/>
          </cell>
          <cell r="F856" t="str">
            <v>1117.84</v>
          </cell>
          <cell r="G856" t="str">
            <v>RMB</v>
          </cell>
          <cell r="H856" t="str">
            <v>1</v>
          </cell>
          <cell r="I856" t="str">
            <v>159.5</v>
          </cell>
        </row>
        <row r="857">
          <cell r="A857" t="str">
            <v>1835399</v>
          </cell>
          <cell r="B857" t="str">
            <v>戴恩歌剧院酒店</v>
          </cell>
          <cell r="C857" t="str">
            <v>519573528</v>
          </cell>
          <cell r="D857" t="str">
            <v/>
          </cell>
          <cell r="E857" t="str">
            <v/>
          </cell>
          <cell r="F857" t="str">
            <v>297.67</v>
          </cell>
          <cell r="G857" t="str">
            <v>RMB</v>
          </cell>
          <cell r="H857" t="str">
            <v>1</v>
          </cell>
          <cell r="I857" t="str">
            <v>42.48</v>
          </cell>
        </row>
        <row r="858">
          <cell r="A858" t="str">
            <v>1840342</v>
          </cell>
          <cell r="B858" t="str">
            <v>CCC机场酒店</v>
          </cell>
          <cell r="C858" t="str">
            <v>522807044</v>
          </cell>
          <cell r="D858" t="str">
            <v>522807044</v>
          </cell>
          <cell r="E858" t="str">
            <v/>
          </cell>
          <cell r="F858" t="str">
            <v>201.7</v>
          </cell>
          <cell r="G858" t="str">
            <v>RMB</v>
          </cell>
          <cell r="H858" t="str">
            <v>1</v>
          </cell>
          <cell r="I858" t="str">
            <v>28.74</v>
          </cell>
        </row>
        <row r="859">
          <cell r="A859" t="str">
            <v>1837124</v>
          </cell>
          <cell r="B859" t="str">
            <v>洛纳卡拉酒店</v>
          </cell>
          <cell r="C859" t="str">
            <v>520834224</v>
          </cell>
          <cell r="D859" t="str">
            <v>99211</v>
          </cell>
          <cell r="E859" t="str">
            <v/>
          </cell>
          <cell r="F859" t="str">
            <v>223.64</v>
          </cell>
          <cell r="G859" t="str">
            <v>RMB</v>
          </cell>
          <cell r="H859" t="str">
            <v>1</v>
          </cell>
          <cell r="I859" t="str">
            <v>31.96</v>
          </cell>
        </row>
        <row r="860">
          <cell r="A860" t="str">
            <v>1839023</v>
          </cell>
          <cell r="B860" t="str">
            <v>汉密尔顿市橡树园酒店</v>
          </cell>
          <cell r="C860" t="str">
            <v>522061344</v>
          </cell>
          <cell r="D860" t="str">
            <v>522061344</v>
          </cell>
          <cell r="E860" t="str">
            <v/>
          </cell>
          <cell r="F860" t="str">
            <v>362.72</v>
          </cell>
          <cell r="G860" t="str">
            <v>RMB</v>
          </cell>
          <cell r="H860" t="str">
            <v>1</v>
          </cell>
          <cell r="I860" t="str">
            <v>51.57</v>
          </cell>
        </row>
        <row r="861">
          <cell r="A861" t="str">
            <v>1835698</v>
          </cell>
          <cell r="B861" t="str">
            <v>萨沃伊酒店</v>
          </cell>
          <cell r="C861" t="str">
            <v>519815452</v>
          </cell>
          <cell r="D861" t="str">
            <v>519815452</v>
          </cell>
          <cell r="E861" t="str">
            <v/>
          </cell>
          <cell r="F861" t="str">
            <v>935.76</v>
          </cell>
          <cell r="G861" t="str">
            <v>RMB</v>
          </cell>
          <cell r="H861" t="str">
            <v>1</v>
          </cell>
          <cell r="I861" t="str">
            <v>133.52</v>
          </cell>
        </row>
        <row r="862">
          <cell r="A862" t="str">
            <v>1834514</v>
          </cell>
          <cell r="B862" t="str">
            <v>科塔达曼萨拉H精品酒店</v>
          </cell>
          <cell r="C862" t="str">
            <v>519003708</v>
          </cell>
          <cell r="D862" t="str">
            <v>519003708</v>
          </cell>
          <cell r="E862" t="str">
            <v/>
          </cell>
          <cell r="F862" t="str">
            <v>262.19</v>
          </cell>
          <cell r="G862" t="str">
            <v>RMB</v>
          </cell>
          <cell r="H862" t="str">
            <v>1</v>
          </cell>
          <cell r="I862" t="str">
            <v>37.32</v>
          </cell>
        </row>
        <row r="863">
          <cell r="A863" t="str">
            <v>1834464</v>
          </cell>
          <cell r="B863" t="str">
            <v>槟城佩莱格兰德东方酒店</v>
          </cell>
          <cell r="C863" t="str">
            <v>518987108</v>
          </cell>
          <cell r="D863" t="str">
            <v>518987108</v>
          </cell>
          <cell r="E863" t="str">
            <v/>
          </cell>
          <cell r="F863" t="str">
            <v>402.21</v>
          </cell>
          <cell r="G863" t="str">
            <v>RMB</v>
          </cell>
          <cell r="H863" t="str">
            <v>1</v>
          </cell>
          <cell r="I863" t="str">
            <v>57.25</v>
          </cell>
        </row>
        <row r="864">
          <cell r="A864" t="str">
            <v>1834564</v>
          </cell>
          <cell r="B864" t="str">
            <v>济州普雷斯坎普酒店</v>
          </cell>
          <cell r="C864" t="str">
            <v>519029856</v>
          </cell>
          <cell r="D864" t="str">
            <v>519029856</v>
          </cell>
          <cell r="E864" t="str">
            <v/>
          </cell>
          <cell r="F864" t="str">
            <v>650.84</v>
          </cell>
          <cell r="G864" t="str">
            <v>RMB</v>
          </cell>
          <cell r="H864" t="str">
            <v>1</v>
          </cell>
          <cell r="I864" t="str">
            <v>92.64</v>
          </cell>
        </row>
        <row r="865">
          <cell r="A865" t="str">
            <v>1812409</v>
          </cell>
          <cell r="B865" t="str">
            <v>济州普雷斯坎普酒店</v>
          </cell>
          <cell r="C865" t="str">
            <v>507214772</v>
          </cell>
          <cell r="D865" t="str">
            <v>507214772</v>
          </cell>
          <cell r="E865" t="str">
            <v/>
          </cell>
          <cell r="F865" t="str">
            <v>319.56</v>
          </cell>
          <cell r="G865" t="str">
            <v>RMB</v>
          </cell>
          <cell r="H865" t="str">
            <v>1</v>
          </cell>
          <cell r="I865" t="str">
            <v>44.96</v>
          </cell>
        </row>
        <row r="866">
          <cell r="A866" t="str">
            <v>1833368</v>
          </cell>
          <cell r="B866" t="str">
            <v>济州普雷斯坎普酒店</v>
          </cell>
          <cell r="C866" t="str">
            <v>518516020</v>
          </cell>
          <cell r="D866" t="str">
            <v>518516020</v>
          </cell>
          <cell r="E866" t="str">
            <v/>
          </cell>
          <cell r="F866" t="str">
            <v>741.88</v>
          </cell>
          <cell r="G866" t="str">
            <v>RMB</v>
          </cell>
          <cell r="H866" t="str">
            <v>1</v>
          </cell>
          <cell r="I866" t="str">
            <v>105.75</v>
          </cell>
        </row>
        <row r="867">
          <cell r="A867" t="str">
            <v>1809053</v>
          </cell>
          <cell r="B867" t="str">
            <v>济州普雷斯坎普酒店</v>
          </cell>
          <cell r="C867" t="str">
            <v>505374612</v>
          </cell>
          <cell r="D867" t="str">
            <v>505374612</v>
          </cell>
          <cell r="E867" t="str">
            <v/>
          </cell>
          <cell r="F867" t="str">
            <v>696.73</v>
          </cell>
          <cell r="G867" t="str">
            <v>RMB</v>
          </cell>
          <cell r="H867" t="str">
            <v>1</v>
          </cell>
          <cell r="I867" t="str">
            <v>98.08</v>
          </cell>
        </row>
        <row r="868">
          <cell r="A868" t="str">
            <v>1831580</v>
          </cell>
          <cell r="B868" t="str">
            <v>济州普雷斯坎普酒店</v>
          </cell>
          <cell r="C868" t="str">
            <v>517703720</v>
          </cell>
          <cell r="D868" t="str">
            <v>517703720</v>
          </cell>
          <cell r="E868" t="str">
            <v/>
          </cell>
          <cell r="F868" t="str">
            <v>228.03</v>
          </cell>
          <cell r="G868" t="str">
            <v>RMB</v>
          </cell>
          <cell r="H868" t="str">
            <v>1</v>
          </cell>
          <cell r="I868" t="str">
            <v>32.49</v>
          </cell>
        </row>
        <row r="869">
          <cell r="A869" t="str">
            <v>1836812</v>
          </cell>
          <cell r="B869" t="str">
            <v>济州普雷斯坎普酒店</v>
          </cell>
          <cell r="C869" t="str">
            <v>520628628</v>
          </cell>
          <cell r="D869" t="str">
            <v>520628628</v>
          </cell>
          <cell r="E869" t="str">
            <v/>
          </cell>
          <cell r="F869" t="str">
            <v>230.79</v>
          </cell>
          <cell r="G869" t="str">
            <v>RMB</v>
          </cell>
          <cell r="H869" t="str">
            <v>1</v>
          </cell>
          <cell r="I869" t="str">
            <v>32.97</v>
          </cell>
        </row>
        <row r="870">
          <cell r="A870" t="str">
            <v>1831467</v>
          </cell>
          <cell r="B870" t="str">
            <v>济州普雷斯坎普酒店</v>
          </cell>
          <cell r="C870" t="str">
            <v>517662220</v>
          </cell>
          <cell r="D870" t="str">
            <v>517662220</v>
          </cell>
          <cell r="E870" t="str">
            <v/>
          </cell>
          <cell r="F870" t="str">
            <v>297.51</v>
          </cell>
          <cell r="G870" t="str">
            <v>RMB</v>
          </cell>
          <cell r="H870" t="str">
            <v>1</v>
          </cell>
          <cell r="I870" t="str">
            <v>42.39</v>
          </cell>
        </row>
        <row r="871">
          <cell r="A871" t="str">
            <v>1831920</v>
          </cell>
          <cell r="B871" t="str">
            <v>济州普雷斯坎普酒店</v>
          </cell>
          <cell r="C871" t="str">
            <v>517853580</v>
          </cell>
          <cell r="D871" t="str">
            <v>517853580</v>
          </cell>
          <cell r="E871" t="str">
            <v/>
          </cell>
          <cell r="F871" t="str">
            <v>354.4</v>
          </cell>
          <cell r="G871" t="str">
            <v>RMB</v>
          </cell>
          <cell r="H871" t="str">
            <v>1</v>
          </cell>
          <cell r="I871" t="str">
            <v>50.56</v>
          </cell>
        </row>
        <row r="872">
          <cell r="A872" t="str">
            <v>1824575</v>
          </cell>
          <cell r="B872" t="str">
            <v>济州普雷斯坎普酒店</v>
          </cell>
          <cell r="C872" t="str">
            <v>514156532</v>
          </cell>
          <cell r="D872" t="str">
            <v>514156532</v>
          </cell>
          <cell r="E872" t="str">
            <v/>
          </cell>
          <cell r="F872" t="str">
            <v>688.91</v>
          </cell>
          <cell r="G872" t="str">
            <v>RMB</v>
          </cell>
          <cell r="H872" t="str">
            <v>1</v>
          </cell>
          <cell r="I872" t="str">
            <v>97.2</v>
          </cell>
        </row>
        <row r="873">
          <cell r="A873" t="str">
            <v>1832101</v>
          </cell>
          <cell r="B873" t="str">
            <v>济州普雷斯坎普酒店</v>
          </cell>
          <cell r="C873" t="str">
            <v>517915672</v>
          </cell>
          <cell r="D873" t="str">
            <v>517915672</v>
          </cell>
          <cell r="E873" t="str">
            <v/>
          </cell>
          <cell r="F873" t="str">
            <v>342.69</v>
          </cell>
          <cell r="G873" t="str">
            <v>RMB</v>
          </cell>
          <cell r="H873" t="str">
            <v>1</v>
          </cell>
          <cell r="I873" t="str">
            <v>48.89</v>
          </cell>
        </row>
        <row r="874">
          <cell r="A874" t="str">
            <v>1838611</v>
          </cell>
          <cell r="B874" t="str">
            <v>埃与安艺术酒店（酒店已停业）</v>
          </cell>
          <cell r="C874" t="str">
            <v>521738556</v>
          </cell>
          <cell r="D874" t="str">
            <v/>
          </cell>
          <cell r="E874" t="str">
            <v/>
          </cell>
          <cell r="F874" t="str">
            <v>321.99</v>
          </cell>
          <cell r="G874" t="str">
            <v>RMB</v>
          </cell>
          <cell r="H874" t="str">
            <v>1</v>
          </cell>
          <cell r="I874" t="str">
            <v>45.78</v>
          </cell>
        </row>
        <row r="875">
          <cell r="A875" t="str">
            <v>1835868</v>
          </cell>
          <cell r="B875" t="str">
            <v>埃与安艺术酒店（酒店已停业）</v>
          </cell>
          <cell r="C875" t="str">
            <v>519932852</v>
          </cell>
          <cell r="D875" t="str">
            <v/>
          </cell>
          <cell r="E875" t="str">
            <v/>
          </cell>
          <cell r="F875" t="str">
            <v>339.63</v>
          </cell>
          <cell r="G875" t="str">
            <v>RMB</v>
          </cell>
          <cell r="H875" t="str">
            <v>1</v>
          </cell>
          <cell r="I875" t="str">
            <v>48.46</v>
          </cell>
        </row>
        <row r="876">
          <cell r="A876" t="str">
            <v>1830854</v>
          </cell>
          <cell r="B876" t="str">
            <v>西归浦华美达安可酒店</v>
          </cell>
          <cell r="C876" t="str">
            <v>517380224</v>
          </cell>
          <cell r="D876" t="str">
            <v>200708</v>
          </cell>
          <cell r="E876" t="str">
            <v/>
          </cell>
          <cell r="F876" t="str">
            <v>199.95</v>
          </cell>
          <cell r="G876" t="str">
            <v>RMB</v>
          </cell>
          <cell r="H876" t="str">
            <v>1</v>
          </cell>
          <cell r="I876" t="str">
            <v>28.44</v>
          </cell>
        </row>
        <row r="877">
          <cell r="A877" t="str">
            <v>1830828</v>
          </cell>
          <cell r="B877" t="str">
            <v>西归浦华美达安可酒店</v>
          </cell>
          <cell r="C877" t="str">
            <v>517351736</v>
          </cell>
          <cell r="D877" t="str">
            <v>200708</v>
          </cell>
          <cell r="E877" t="str">
            <v/>
          </cell>
          <cell r="F877" t="str">
            <v>503.88</v>
          </cell>
          <cell r="G877" t="str">
            <v>RMB</v>
          </cell>
          <cell r="H877" t="str">
            <v>1</v>
          </cell>
          <cell r="I877" t="str">
            <v>71.62</v>
          </cell>
        </row>
        <row r="878">
          <cell r="A878" t="str">
            <v>1839564</v>
          </cell>
          <cell r="B878" t="str">
            <v>济州世宗酒店</v>
          </cell>
          <cell r="C878" t="str">
            <v>522408652</v>
          </cell>
          <cell r="D878" t="str">
            <v>Acknowledged</v>
          </cell>
          <cell r="E878" t="str">
            <v/>
          </cell>
          <cell r="F878" t="str">
            <v>164.28</v>
          </cell>
          <cell r="G878" t="str">
            <v>RMB</v>
          </cell>
          <cell r="H878" t="str">
            <v>1</v>
          </cell>
          <cell r="I878" t="str">
            <v>23.42</v>
          </cell>
        </row>
        <row r="879">
          <cell r="A879" t="str">
            <v>1839363</v>
          </cell>
          <cell r="B879" t="str">
            <v>济州世宗酒店</v>
          </cell>
          <cell r="C879" t="str">
            <v>522290612</v>
          </cell>
          <cell r="D879" t="str">
            <v>522290612</v>
          </cell>
          <cell r="E879" t="str">
            <v/>
          </cell>
          <cell r="F879" t="str">
            <v>164.28</v>
          </cell>
          <cell r="G879" t="str">
            <v>RMB</v>
          </cell>
          <cell r="H879" t="str">
            <v>1</v>
          </cell>
          <cell r="I879" t="str">
            <v>23.42</v>
          </cell>
        </row>
        <row r="880">
          <cell r="A880" t="str">
            <v>1833423</v>
          </cell>
          <cell r="B880" t="str">
            <v>深圳中海凯骊酒店</v>
          </cell>
          <cell r="C880" t="str">
            <v>518536756</v>
          </cell>
          <cell r="D880" t="str">
            <v>AB200713258600</v>
          </cell>
          <cell r="E880" t="str">
            <v/>
          </cell>
          <cell r="F880" t="str">
            <v>795</v>
          </cell>
          <cell r="G880" t="str">
            <v>RMB</v>
          </cell>
          <cell r="H880" t="str">
            <v>1</v>
          </cell>
          <cell r="I880" t="str">
            <v>113.46</v>
          </cell>
        </row>
        <row r="881">
          <cell r="A881" t="str">
            <v>1840365</v>
          </cell>
          <cell r="B881" t="str">
            <v>西安豪享来温德姆至尊酒店</v>
          </cell>
          <cell r="C881" t="str">
            <v>522816968</v>
          </cell>
          <cell r="D881" t="str">
            <v>522816968</v>
          </cell>
          <cell r="E881" t="str">
            <v/>
          </cell>
          <cell r="F881" t="str">
            <v>810.3</v>
          </cell>
          <cell r="G881" t="str">
            <v>RMB</v>
          </cell>
          <cell r="H881" t="str">
            <v>1</v>
          </cell>
          <cell r="I881" t="str">
            <v>115.46</v>
          </cell>
        </row>
        <row r="882">
          <cell r="A882" t="str">
            <v>1837333</v>
          </cell>
          <cell r="B882" t="str">
            <v>西安豪享来温德姆至尊酒店</v>
          </cell>
          <cell r="C882" t="str">
            <v>520948992</v>
          </cell>
          <cell r="D882" t="str">
            <v/>
          </cell>
          <cell r="E882" t="str">
            <v/>
          </cell>
          <cell r="F882" t="str">
            <v>781.61</v>
          </cell>
          <cell r="G882" t="str">
            <v>RMB</v>
          </cell>
          <cell r="H882" t="str">
            <v>1</v>
          </cell>
          <cell r="I882" t="str">
            <v>111.7</v>
          </cell>
        </row>
        <row r="883">
          <cell r="A883" t="str">
            <v>1838578</v>
          </cell>
          <cell r="B883" t="str">
            <v>西安豪享来温德姆至尊酒店</v>
          </cell>
          <cell r="C883" t="str">
            <v>521716132</v>
          </cell>
          <cell r="D883" t="str">
            <v>reconfirmed by MS WU</v>
          </cell>
          <cell r="E883" t="str">
            <v/>
          </cell>
          <cell r="F883" t="str">
            <v>751.88</v>
          </cell>
          <cell r="G883" t="str">
            <v>RMB</v>
          </cell>
          <cell r="H883" t="str">
            <v>1</v>
          </cell>
          <cell r="I883" t="str">
            <v>106.9</v>
          </cell>
        </row>
        <row r="884">
          <cell r="A884" t="str">
            <v>1834751</v>
          </cell>
          <cell r="B884" t="str">
            <v>西安豪享来温德姆至尊酒店</v>
          </cell>
          <cell r="C884" t="str">
            <v>519150852</v>
          </cell>
          <cell r="D884" t="str">
            <v>4418191</v>
          </cell>
          <cell r="E884" t="str">
            <v/>
          </cell>
          <cell r="F884" t="str">
            <v>579.11</v>
          </cell>
          <cell r="G884" t="str">
            <v>RMB</v>
          </cell>
          <cell r="H884" t="str">
            <v>1</v>
          </cell>
          <cell r="I884" t="str">
            <v>82.43</v>
          </cell>
        </row>
        <row r="885">
          <cell r="A885" t="str">
            <v>1838385</v>
          </cell>
          <cell r="B885" t="str">
            <v>西安豪享来温德姆至尊酒店</v>
          </cell>
          <cell r="C885" t="str">
            <v>521592632</v>
          </cell>
          <cell r="D885" t="str">
            <v>4446860</v>
          </cell>
          <cell r="E885" t="str">
            <v/>
          </cell>
          <cell r="F885" t="str">
            <v>679.58</v>
          </cell>
          <cell r="G885" t="str">
            <v>RMB</v>
          </cell>
          <cell r="H885" t="str">
            <v>1</v>
          </cell>
          <cell r="I885" t="str">
            <v>96.62</v>
          </cell>
        </row>
        <row r="886">
          <cell r="A886" t="str">
            <v>1838526</v>
          </cell>
          <cell r="B886" t="str">
            <v>西安豪享来温德姆至尊酒店</v>
          </cell>
          <cell r="C886" t="str">
            <v>521682480</v>
          </cell>
          <cell r="D886" t="str">
            <v>4448138</v>
          </cell>
          <cell r="E886" t="str">
            <v/>
          </cell>
          <cell r="F886" t="str">
            <v>883.48</v>
          </cell>
          <cell r="G886" t="str">
            <v>RMB</v>
          </cell>
          <cell r="H886" t="str">
            <v>1</v>
          </cell>
          <cell r="I886" t="str">
            <v>125.61</v>
          </cell>
        </row>
        <row r="887">
          <cell r="A887" t="str">
            <v>1838466</v>
          </cell>
          <cell r="B887" t="str">
            <v>西安豪享来温德姆至尊酒店</v>
          </cell>
          <cell r="C887" t="str">
            <v>521640004</v>
          </cell>
          <cell r="D887" t="str">
            <v>4447619</v>
          </cell>
          <cell r="E887" t="str">
            <v/>
          </cell>
          <cell r="F887" t="str">
            <v>1157.57</v>
          </cell>
          <cell r="G887" t="str">
            <v>RMB</v>
          </cell>
          <cell r="H887" t="str">
            <v>1</v>
          </cell>
          <cell r="I887" t="str">
            <v>164.58</v>
          </cell>
        </row>
        <row r="888">
          <cell r="A888" t="str">
            <v>1838057</v>
          </cell>
          <cell r="B888" t="str">
            <v>西安豪享来温德姆至尊酒店</v>
          </cell>
          <cell r="C888" t="str">
            <v>521398680</v>
          </cell>
          <cell r="D888" t="str">
            <v>4444616</v>
          </cell>
          <cell r="E888" t="str">
            <v/>
          </cell>
          <cell r="F888" t="str">
            <v>592.46</v>
          </cell>
          <cell r="G888" t="str">
            <v>RMB</v>
          </cell>
          <cell r="H888" t="str">
            <v>1</v>
          </cell>
          <cell r="I888" t="str">
            <v>84.39</v>
          </cell>
        </row>
        <row r="889">
          <cell r="A889" t="str">
            <v>1838541</v>
          </cell>
          <cell r="B889" t="str">
            <v>西安豪享来温德姆至尊酒店</v>
          </cell>
          <cell r="C889" t="str">
            <v>521691708</v>
          </cell>
          <cell r="D889" t="str">
            <v>reconfirmed by ms wang</v>
          </cell>
          <cell r="E889" t="str">
            <v/>
          </cell>
          <cell r="F889" t="str">
            <v>1157.57</v>
          </cell>
          <cell r="G889" t="str">
            <v>RMB</v>
          </cell>
          <cell r="H889" t="str">
            <v>1</v>
          </cell>
          <cell r="I889" t="str">
            <v>164.58</v>
          </cell>
        </row>
        <row r="890">
          <cell r="A890" t="str">
            <v>1828584</v>
          </cell>
          <cell r="B890" t="str">
            <v>西双版纳融创皇冠假日度假酒店</v>
          </cell>
          <cell r="C890" t="str">
            <v>516209732</v>
          </cell>
          <cell r="D890" t="str">
            <v>27619986</v>
          </cell>
          <cell r="E890" t="str">
            <v/>
          </cell>
          <cell r="F890" t="str">
            <v>468.92</v>
          </cell>
          <cell r="G890" t="str">
            <v>RMB</v>
          </cell>
          <cell r="H890" t="str">
            <v>1</v>
          </cell>
          <cell r="I890" t="str">
            <v>66.17</v>
          </cell>
        </row>
        <row r="891">
          <cell r="A891" t="str">
            <v>1836439</v>
          </cell>
          <cell r="B891" t="str">
            <v>西双版纳融创皇冠假日度假酒店</v>
          </cell>
          <cell r="C891" t="str">
            <v>520374244</v>
          </cell>
          <cell r="D891" t="str">
            <v>43461924</v>
          </cell>
          <cell r="E891" t="str">
            <v/>
          </cell>
          <cell r="F891" t="str">
            <v>454.42</v>
          </cell>
          <cell r="G891" t="str">
            <v>RMB</v>
          </cell>
          <cell r="H891" t="str">
            <v>1</v>
          </cell>
          <cell r="I891" t="str">
            <v>64.84</v>
          </cell>
        </row>
        <row r="892">
          <cell r="A892" t="str">
            <v>1828424</v>
          </cell>
          <cell r="B892" t="str">
            <v>西双版纳融创皇冠假日度假酒店</v>
          </cell>
          <cell r="C892" t="str">
            <v>516160324</v>
          </cell>
          <cell r="D892" t="str">
            <v>48968511</v>
          </cell>
          <cell r="E892" t="str">
            <v/>
          </cell>
          <cell r="F892" t="str">
            <v>2794.39</v>
          </cell>
          <cell r="G892" t="str">
            <v>RMB</v>
          </cell>
          <cell r="H892" t="str">
            <v>1</v>
          </cell>
          <cell r="I892" t="str">
            <v>394.32</v>
          </cell>
        </row>
        <row r="893">
          <cell r="A893" t="str">
            <v>1837003</v>
          </cell>
          <cell r="B893" t="str">
            <v>香格里拉松赞林卡酒店</v>
          </cell>
          <cell r="C893" t="str">
            <v>520739760</v>
          </cell>
          <cell r="D893" t="str">
            <v>AGODA2020072110573429</v>
          </cell>
          <cell r="E893" t="str">
            <v/>
          </cell>
          <cell r="F893" t="str">
            <v>1640.08</v>
          </cell>
          <cell r="G893" t="str">
            <v>RMB</v>
          </cell>
          <cell r="H893" t="str">
            <v>1</v>
          </cell>
          <cell r="I893" t="str">
            <v>234.3</v>
          </cell>
        </row>
        <row r="894">
          <cell r="A894" t="str">
            <v>1834407</v>
          </cell>
          <cell r="B894" t="str">
            <v>重庆解放碑皇冠假日酒店</v>
          </cell>
          <cell r="C894" t="str">
            <v>518965784</v>
          </cell>
          <cell r="D894" t="str">
            <v>44028454</v>
          </cell>
          <cell r="E894" t="str">
            <v/>
          </cell>
          <cell r="F894" t="str">
            <v>1391.47</v>
          </cell>
          <cell r="G894" t="str">
            <v>RMB</v>
          </cell>
          <cell r="H894" t="str">
            <v>1</v>
          </cell>
          <cell r="I894" t="str">
            <v>198.06</v>
          </cell>
        </row>
        <row r="895">
          <cell r="A895" t="str">
            <v>1840115</v>
          </cell>
          <cell r="B895" t="str">
            <v>7天连锁酒店(日照开发区店)</v>
          </cell>
          <cell r="C895" t="str">
            <v>522714392</v>
          </cell>
          <cell r="D895" t="str">
            <v>103037055444</v>
          </cell>
          <cell r="E895" t="str">
            <v/>
          </cell>
          <cell r="F895" t="str">
            <v>147.77</v>
          </cell>
          <cell r="G895" t="str">
            <v>RMB</v>
          </cell>
          <cell r="H895" t="str">
            <v>1</v>
          </cell>
          <cell r="I895" t="str">
            <v>21.06</v>
          </cell>
        </row>
        <row r="896">
          <cell r="A896" t="str">
            <v>1839872</v>
          </cell>
          <cell r="B896" t="str">
            <v>7天优品(张掖旅游汽车西站店)</v>
          </cell>
          <cell r="C896" t="str">
            <v>522597596</v>
          </cell>
          <cell r="D896" t="str">
            <v>103036187234</v>
          </cell>
          <cell r="E896" t="str">
            <v/>
          </cell>
          <cell r="F896" t="str">
            <v>135.42</v>
          </cell>
          <cell r="G896" t="str">
            <v>RMB</v>
          </cell>
          <cell r="H896" t="str">
            <v>1</v>
          </cell>
          <cell r="I896" t="str">
            <v>19.3</v>
          </cell>
        </row>
        <row r="897">
          <cell r="A897" t="str">
            <v>1838223</v>
          </cell>
          <cell r="B897" t="str">
            <v>7天连锁酒店(南京上海路地铁站店)</v>
          </cell>
          <cell r="C897" t="str">
            <v>521480280</v>
          </cell>
          <cell r="D897" t="str">
            <v>103027935924</v>
          </cell>
          <cell r="E897" t="str">
            <v/>
          </cell>
          <cell r="F897" t="str">
            <v>154.45</v>
          </cell>
          <cell r="G897" t="str">
            <v>RMB</v>
          </cell>
          <cell r="H897" t="str">
            <v>1</v>
          </cell>
          <cell r="I897" t="str">
            <v>22</v>
          </cell>
        </row>
        <row r="898">
          <cell r="A898" t="str">
            <v>1837506</v>
          </cell>
          <cell r="B898" t="str">
            <v>7天连锁酒店(南京上海路地铁站店)</v>
          </cell>
          <cell r="C898" t="str">
            <v>521056888</v>
          </cell>
          <cell r="D898" t="str">
            <v>103025083634</v>
          </cell>
          <cell r="E898" t="str">
            <v/>
          </cell>
          <cell r="F898" t="str">
            <v>243.51</v>
          </cell>
          <cell r="G898" t="str">
            <v>RMB</v>
          </cell>
          <cell r="H898" t="str">
            <v>1</v>
          </cell>
          <cell r="I898" t="str">
            <v>34.8</v>
          </cell>
        </row>
        <row r="899">
          <cell r="A899" t="str">
            <v>1837153</v>
          </cell>
          <cell r="B899" t="str">
            <v>7天连锁酒店(武汉沌口体育中心地铁站江汉大学店)</v>
          </cell>
          <cell r="C899" t="str">
            <v>520849760</v>
          </cell>
          <cell r="D899" t="str">
            <v>103023658194</v>
          </cell>
          <cell r="E899" t="str">
            <v/>
          </cell>
          <cell r="F899" t="str">
            <v>93.84</v>
          </cell>
          <cell r="G899" t="str">
            <v>RMB</v>
          </cell>
          <cell r="H899" t="str">
            <v>1</v>
          </cell>
          <cell r="I899" t="str">
            <v>13.41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0:N1233" totalsRowShown="0">
  <autoFilter ref="B20:N1233">
    <filterColumn colId="3">
      <filters>
        <filter val="1833900"/>
        <filter val="1839900"/>
        <filter val="1840100"/>
        <filter val="1832101"/>
        <filter val="1833901"/>
        <filter val="1834501"/>
        <filter val="1835901"/>
        <filter val="1836501"/>
        <filter val="1837901"/>
        <filter val="1834502"/>
        <filter val="1834902"/>
        <filter val="1839502"/>
        <filter val="1836503"/>
        <filter val="1838903"/>
        <filter val="1832904"/>
        <filter val="1836505"/>
        <filter val="1836905"/>
        <filter val="1837105"/>
        <filter val="1838505"/>
        <filter val="1825506"/>
        <filter val="1832106"/>
        <filter val="1837506"/>
        <filter val="1834507"/>
        <filter val="1836107"/>
        <filter val="1825508"/>
        <filter val="1835508"/>
        <filter val="1837140"/>
        <filter val="1838940"/>
        <filter val="1839940"/>
        <filter val="1832541"/>
        <filter val="1833141"/>
        <filter val="1835141"/>
        <filter val="1836541"/>
        <filter val="1837541"/>
        <filter val="1838541"/>
        <filter val="1823142"/>
        <filter val="1834942"/>
        <filter val="1835942"/>
        <filter val="1836142"/>
        <filter val="1836542"/>
        <filter val="1834143"/>
        <filter val="1834543"/>
        <filter val="1839543"/>
        <filter val="1828144"/>
        <filter val="1831144"/>
        <filter val="1834944"/>
        <filter val="1833945"/>
        <filter val="1834545"/>
        <filter val="1834945"/>
        <filter val="1835145"/>
        <filter val="1827546"/>
        <filter val="1834546"/>
        <filter val="1835946"/>
        <filter val="1836546"/>
        <filter val="1837146"/>
        <filter val="1832947"/>
        <filter val="1834947"/>
        <filter val="1835147"/>
        <filter val="1836548"/>
        <filter val="1838548"/>
        <filter val="1839148"/>
        <filter val="1826549"/>
        <filter val="1829949"/>
        <filter val="1835949"/>
        <filter val="1834930"/>
        <filter val="1835530"/>
        <filter val="1839930"/>
        <filter val="1833931"/>
        <filter val="1836531"/>
        <filter val="1837131"/>
        <filter val="1839531"/>
        <filter val="1837932"/>
        <filter val="1838132"/>
        <filter val="1833133"/>
        <filter val="1834533"/>
        <filter val="1835533"/>
        <filter val="1836133"/>
        <filter val="1829534"/>
        <filter val="1833934"/>
        <filter val="1834534"/>
        <filter val="1839134"/>
        <filter val="1840134"/>
        <filter val="1831535"/>
        <filter val="1835135"/>
        <filter val="1837135"/>
        <filter val="1837935"/>
        <filter val="1833136"/>
        <filter val="1838936"/>
        <filter val="1834537"/>
        <filter val="1835137"/>
        <filter val="1838137"/>
        <filter val="1835139"/>
        <filter val="1835939"/>
        <filter val="1836139"/>
        <filter val="1836539"/>
        <filter val="1838139"/>
        <filter val="1808920"/>
        <filter val="1827920"/>
        <filter val="1831920"/>
        <filter val="1836520"/>
        <filter val="1833521"/>
        <filter val="1834521"/>
        <filter val="1836521"/>
        <filter val="1838521"/>
        <filter val="1831122"/>
        <filter val="1833922"/>
        <filter val="1837922"/>
        <filter val="1838122"/>
        <filter val="1832123"/>
        <filter val="1833924"/>
        <filter val="1834524"/>
        <filter val="1837124"/>
        <filter val="1835525"/>
        <filter val="1837125"/>
        <filter val="1837525"/>
        <filter val="1838125"/>
        <filter val="1833926"/>
        <filter val="1835526"/>
        <filter val="1836926"/>
        <filter val="1837926"/>
        <filter val="1838526"/>
        <filter val="1834527"/>
        <filter val="1836927"/>
        <filter val="1837527"/>
        <filter val="1837927"/>
        <filter val="1832128"/>
        <filter val="1827529"/>
        <filter val="1833511"/>
        <filter val="1837912"/>
        <filter val="1838512"/>
        <filter val="1836913"/>
        <filter val="1831514"/>
        <filter val="1834514"/>
        <filter val="1837114"/>
        <filter val="1837914"/>
        <filter val="1838514"/>
        <filter val="1834515"/>
        <filter val="1840115"/>
        <filter val="1837116"/>
        <filter val="1839117"/>
        <filter val="1835518"/>
        <filter val="1836518"/>
        <filter val="1826919"/>
        <filter val="1832919"/>
        <filter val="1835519"/>
        <filter val="1838519"/>
        <filter val="1838919"/>
        <filter val="1840119"/>
        <filter val="1831580"/>
        <filter val="1833180"/>
        <filter val="1834980"/>
        <filter val="1835980"/>
        <filter val="1836180"/>
        <filter val="1836980"/>
        <filter val="1823581"/>
        <filter val="1834981"/>
        <filter val="1835181"/>
        <filter val="1836981"/>
        <filter val="1837181"/>
        <filter val="1831982"/>
        <filter val="1833982"/>
        <filter val="1834582"/>
        <filter val="1828183"/>
        <filter val="1837983"/>
        <filter val="1839183"/>
        <filter val="1828584"/>
        <filter val="1832984"/>
        <filter val="1836584"/>
        <filter val="1833985"/>
        <filter val="1836585"/>
        <filter val="1838985"/>
        <filter val="1837986"/>
        <filter val="1838586"/>
        <filter val="1831587"/>
        <filter val="1835587"/>
        <filter val="1836187"/>
        <filter val="1836987"/>
        <filter val="1627588"/>
        <filter val="1829188"/>
        <filter val="1833588"/>
        <filter val="1838588"/>
        <filter val="1839988"/>
        <filter val="1826989"/>
        <filter val="1835589"/>
        <filter val="1835989"/>
        <filter val="1836189"/>
        <filter val="1836589"/>
        <filter val="1837989"/>
        <filter val="1839589"/>
        <filter val="1834970"/>
        <filter val="1837570"/>
        <filter val="1837970"/>
        <filter val="1839970"/>
        <filter val="1831971"/>
        <filter val="1834171"/>
        <filter val="1837972"/>
        <filter val="1836973"/>
        <filter val="1838973"/>
        <filter val="1824174"/>
        <filter val="1833174"/>
        <filter val="1835174"/>
        <filter val="1824575"/>
        <filter val="1828975"/>
        <filter val="1836175"/>
        <filter val="1839575"/>
        <filter val="1833977"/>
        <filter val="1836977"/>
        <filter val="1836178"/>
        <filter val="1838578"/>
        <filter val="1834579"/>
        <filter val="1836979"/>
        <filter val="1834960"/>
        <filter val="1832561"/>
        <filter val="1833961"/>
        <filter val="1834961"/>
        <filter val="1835561"/>
        <filter val="1835961"/>
        <filter val="1836161"/>
        <filter val="1837561"/>
        <filter val="1833563"/>
        <filter val="1827164"/>
        <filter val="1833564"/>
        <filter val="1834564"/>
        <filter val="1836564"/>
        <filter val="1839564"/>
        <filter val="1827965"/>
        <filter val="1836165"/>
        <filter val="1833966"/>
        <filter val="1835566"/>
        <filter val="1836566"/>
        <filter val="1836966"/>
        <filter val="1807967"/>
        <filter val="1837967"/>
        <filter val="1819168"/>
        <filter val="1837168"/>
        <filter val="1832569"/>
        <filter val="1835169"/>
        <filter val="1838569"/>
        <filter val="1839569"/>
        <filter val="1833950"/>
        <filter val="1836550"/>
        <filter val="1837551"/>
        <filter val="1840151"/>
        <filter val="1834152"/>
        <filter val="1836952"/>
        <filter val="1838152"/>
        <filter val="1834553"/>
        <filter val="1835953"/>
        <filter val="1836153"/>
        <filter val="1837153"/>
        <filter val="1838153"/>
        <filter val="1838953"/>
        <filter val="1839153"/>
        <filter val="1825154"/>
        <filter val="1833154"/>
        <filter val="1837554"/>
        <filter val="1838954"/>
        <filter val="1835155"/>
        <filter val="1839555"/>
        <filter val="1840556"/>
        <filter val="1834557"/>
        <filter val="1834957"/>
        <filter val="1836157"/>
        <filter val="1838957"/>
        <filter val="1835558"/>
        <filter val="1836958"/>
        <filter val="1839958"/>
        <filter val="1834559"/>
        <filter val="1838959"/>
        <filter val="1832990"/>
        <filter val="1835590"/>
        <filter val="1838990"/>
        <filter val="1839190"/>
        <filter val="1830192"/>
        <filter val="1839592"/>
        <filter val="1839992"/>
        <filter val="1835594"/>
        <filter val="1836194"/>
        <filter val="1839594"/>
        <filter val="1834595"/>
        <filter val="1837995"/>
        <filter val="1834596"/>
        <filter val="1835596"/>
        <filter val="1836196"/>
        <filter val="1839196"/>
        <filter val="1826997"/>
        <filter val="1836197"/>
        <filter val="1836597"/>
        <filter val="1837197"/>
        <filter val="1838598"/>
        <filter val="1824999"/>
        <filter val="1831599"/>
        <filter val="1833999"/>
        <filter val="1835599"/>
        <filter val="1839199"/>
        <filter val="1828600"/>
        <filter val="1837200"/>
        <filter val="1837600"/>
        <filter val="1839200"/>
        <filter val="1827201"/>
        <filter val="1836601"/>
        <filter val="1837201"/>
        <filter val="1839601"/>
        <filter val="1834202"/>
        <filter val="1837202"/>
        <filter val="1840202"/>
        <filter val="1835203"/>
        <filter val="1837203"/>
        <filter val="1838603"/>
        <filter val="1836204"/>
        <filter val="1836205"/>
        <filter val="1825606"/>
        <filter val="1837206"/>
        <filter val="1835607"/>
        <filter val="1836608"/>
        <filter val="1837208"/>
        <filter val="1834609"/>
        <filter val="1836209"/>
        <filter val="1834241"/>
        <filter val="1825242"/>
        <filter val="1838642"/>
        <filter val="1835644"/>
        <filter val="1838245"/>
        <filter val="1835646"/>
        <filter val="1834647"/>
        <filter val="1837247"/>
        <filter val="1834649"/>
        <filter val="1835249"/>
        <filter val="1837649"/>
        <filter val="1829630"/>
        <filter val="1835230"/>
        <filter val="1829631"/>
        <filter val="1837231"/>
        <filter val="1838631"/>
        <filter val="1827233"/>
        <filter val="1834633"/>
        <filter val="1823634"/>
        <filter val="1836234"/>
        <filter val="1835635"/>
        <filter val="1836235"/>
        <filter val="1838636"/>
        <filter val="1826638"/>
        <filter val="1829638"/>
        <filter val="1834638"/>
        <filter val="1837638"/>
        <filter val="1836639"/>
        <filter val="1839239"/>
        <filter val="1835220"/>
        <filter val="1835620"/>
        <filter val="1837620"/>
        <filter val="1838220"/>
        <filter val="1834621"/>
        <filter val="1835621"/>
        <filter val="1840221"/>
        <filter val="1836222"/>
        <filter val="1839622"/>
        <filter val="1838223"/>
        <filter val="1837624"/>
        <filter val="1833625"/>
        <filter val="1829626"/>
        <filter val="1839226"/>
        <filter val="1808628"/>
        <filter val="1829228"/>
        <filter val="1839628"/>
        <filter val="1835611"/>
        <filter val="1837211"/>
        <filter val="1837611"/>
        <filter val="1838611"/>
        <filter val="1839211"/>
        <filter val="1837212"/>
        <filter val="1829613"/>
        <filter val="1838213"/>
        <filter val="1815214"/>
        <filter val="1834615"/>
        <filter val="1836615"/>
        <filter val="1838615"/>
        <filter val="1834616"/>
        <filter val="1838216"/>
        <filter val="1834617"/>
        <filter val="1837217"/>
        <filter val="1836618"/>
        <filter val="1836619"/>
        <filter val="1839219"/>
        <filter val="1833280"/>
        <filter val="1837680"/>
        <filter val="1836682"/>
        <filter val="1838282"/>
        <filter val="1837285"/>
        <filter val="1836286"/>
        <filter val="1838286"/>
        <filter val="1839686"/>
        <filter val="1836687"/>
        <filter val="1838687"/>
        <filter val="1839687"/>
        <filter val="1837288"/>
        <filter val="1838288"/>
        <filter val="1837289"/>
        <filter val="1838289"/>
        <filter val="1834271"/>
        <filter val="1836271"/>
        <filter val="1836272"/>
        <filter val="1827673"/>
        <filter val="1836673"/>
        <filter val="1837673"/>
        <filter val="1838274"/>
        <filter val="1836676"/>
        <filter val="1839277"/>
        <filter val="1833678"/>
        <filter val="1834678"/>
        <filter val="1835678"/>
        <filter val="1837279"/>
        <filter val="1836260"/>
        <filter val="1831661"/>
        <filter val="1838261"/>
        <filter val="1829662"/>
        <filter val="1833262"/>
        <filter val="1830663"/>
        <filter val="1834263"/>
        <filter val="1835663"/>
        <filter val="1827266"/>
        <filter val="1836666"/>
        <filter val="1837267"/>
        <filter val="1834668"/>
        <filter val="1835268"/>
        <filter val="1839268"/>
        <filter val="1777250"/>
        <filter val="1801250"/>
        <filter val="1834650"/>
        <filter val="1835650"/>
        <filter val="1837650"/>
        <filter val="1820252"/>
        <filter val="1836652"/>
        <filter val="1837253"/>
        <filter val="1838653"/>
        <filter val="1839255"/>
        <filter val="1836256"/>
        <filter val="1837656"/>
        <filter val="1838256"/>
        <filter val="1835257"/>
        <filter val="1836257"/>
        <filter val="1838257"/>
        <filter val="1826658"/>
        <filter val="1835258"/>
        <filter val="1820259"/>
        <filter val="1834259"/>
        <filter val="1838259"/>
        <filter val="1839259"/>
        <filter val="1839659"/>
        <filter val="1835690"/>
        <filter val="1838690"/>
        <filter val="1838691"/>
        <filter val="1839291"/>
        <filter val="1834692"/>
        <filter val="1840292"/>
        <filter val="1829293"/>
        <filter val="1839694"/>
        <filter val="1831696"/>
        <filter val="1833298"/>
        <filter val="1835698"/>
        <filter val="1836301"/>
        <filter val="1838701"/>
        <filter val="1836703"/>
        <filter val="1838303"/>
        <filter val="1840303"/>
        <filter val="1836705"/>
        <filter val="1835707"/>
        <filter val="1836708"/>
        <filter val="1834709"/>
        <filter val="1751340"/>
        <filter val="1821340"/>
        <filter val="1830740"/>
        <filter val="1837740"/>
        <filter val="1832741"/>
        <filter val="1834341"/>
        <filter val="1836341"/>
        <filter val="1837341"/>
        <filter val="1834342"/>
        <filter val="1836342"/>
        <filter val="1838742"/>
        <filter val="1840342"/>
        <filter val="1833346"/>
        <filter val="1838347"/>
        <filter val="1834348"/>
        <filter val="1834349"/>
        <filter val="1836749"/>
        <filter val="1837349"/>
        <filter val="1837330"/>
        <filter val="1838330"/>
        <filter val="1837331"/>
        <filter val="1838332"/>
        <filter val="1837333"/>
        <filter val="1840333"/>
        <filter val="1837335"/>
        <filter val="1832736"/>
        <filter val="1836736"/>
        <filter val="1834337"/>
        <filter val="1835737"/>
        <filter val="1834338"/>
        <filter val="1840338"/>
        <filter val="1834339"/>
        <filter val="1836339"/>
        <filter val="1838339"/>
        <filter val="1833320"/>
        <filter val="1833720"/>
        <filter val="1837320"/>
        <filter val="1838720"/>
        <filter val="1826722"/>
        <filter val="1833322"/>
        <filter val="1838722"/>
        <filter val="1755323"/>
        <filter val="1837723"/>
        <filter val="1837324"/>
        <filter val="1839324"/>
        <filter val="1835326"/>
        <filter val="1834328"/>
        <filter val="1837328"/>
        <filter val="1826729"/>
        <filter val="1836714"/>
        <filter val="1837714"/>
        <filter val="1835315"/>
        <filter val="1837315"/>
        <filter val="1834316"/>
        <filter val="1838316"/>
        <filter val="1835317"/>
        <filter val="1835717"/>
        <filter val="1836318"/>
        <filter val="1836718"/>
        <filter val="1837318"/>
        <filter val="1839318"/>
        <filter val="1834319"/>
        <filter val="1837319"/>
        <filter val="1838319"/>
        <filter val="1823781"/>
        <filter val="1824381"/>
        <filter val="1639382"/>
        <filter val="1834382"/>
        <filter val="1834383"/>
        <filter val="1827384"/>
        <filter val="1830384"/>
        <filter val="1837384"/>
        <filter val="1834785"/>
        <filter val="1838385"/>
        <filter val="1833786"/>
        <filter val="1834386"/>
        <filter val="1835386"/>
        <filter val="1834387"/>
        <filter val="1834787"/>
        <filter val="1836387"/>
        <filter val="1838387"/>
        <filter val="1838788"/>
        <filter val="1837389"/>
        <filter val="1837789"/>
        <filter val="1837770"/>
        <filter val="1822771"/>
        <filter val="1834371"/>
        <filter val="1835371"/>
        <filter val="1837371"/>
        <filter val="1837771"/>
        <filter val="1839771"/>
        <filter val="1834372"/>
        <filter val="1836773"/>
        <filter val="1840373"/>
        <filter val="1833374"/>
        <filter val="1835774"/>
        <filter val="1834375"/>
        <filter val="1838775"/>
        <filter val="1837376"/>
        <filter val="1838376"/>
        <filter val="1836378"/>
        <filter val="1639379"/>
        <filter val="1833379"/>
        <filter val="1834379"/>
        <filter val="1835379"/>
        <filter val="1825360"/>
        <filter val="1826360"/>
        <filter val="1833360"/>
        <filter val="1838360"/>
        <filter val="1834362"/>
        <filter val="1834762"/>
        <filter val="1835763"/>
        <filter val="1836363"/>
        <filter val="1837763"/>
        <filter val="1839363"/>
        <filter val="1834365"/>
        <filter val="1840365"/>
        <filter val="1828766"/>
        <filter val="1838367"/>
        <filter val="1832768"/>
        <filter val="1833368"/>
        <filter val="1837768"/>
        <filter val="1833769"/>
        <filter val="1834751"/>
        <filter val="1831352"/>
        <filter val="1834352"/>
        <filter val="1834752"/>
        <filter val="1836752"/>
        <filter val="1834353"/>
        <filter val="1836753"/>
        <filter val="1837353"/>
        <filter val="1832754"/>
        <filter val="1835355"/>
        <filter val="1835755"/>
        <filter val="1834356"/>
        <filter val="1836357"/>
        <filter val="1839358"/>
        <filter val="1838759"/>
        <filter val="1833790"/>
        <filter val="1840390"/>
        <filter val="1832391"/>
        <filter val="1834391"/>
        <filter val="1833392"/>
        <filter val="1838392"/>
        <filter val="1838394"/>
        <filter val="1830795"/>
        <filter val="1836395"/>
        <filter val="1837396"/>
        <filter val="1835397"/>
        <filter val="1836397"/>
        <filter val="1827399"/>
        <filter val="1835399"/>
        <filter val="1835799"/>
        <filter val="1836399"/>
        <filter val="1834401"/>
        <filter val="1834801"/>
        <filter val="1836401"/>
        <filter val="1837001"/>
        <filter val="1839401"/>
        <filter val="1840401"/>
        <filter val="1837002"/>
        <filter val="1839002"/>
        <filter val="1830403"/>
        <filter val="1837003"/>
        <filter val="1840403"/>
        <filter val="1831404"/>
        <filter val="1835804"/>
        <filter val="1839804"/>
        <filter val="1829805"/>
        <filter val="1834805"/>
        <filter val="1820806"/>
        <filter val="1834006"/>
        <filter val="1834806"/>
        <filter val="1837006"/>
        <filter val="1834407"/>
        <filter val="1836807"/>
        <filter val="1840007"/>
        <filter val="1824008"/>
        <filter val="1834408"/>
        <filter val="1836808"/>
        <filter val="1838008"/>
        <filter val="1812409"/>
        <filter val="1824009"/>
        <filter val="1834809"/>
        <filter val="1839409"/>
        <filter val="1826040"/>
        <filter val="1836440"/>
        <filter val="1833441"/>
        <filter val="1834441"/>
        <filter val="1836441"/>
        <filter val="1833842"/>
        <filter val="1835842"/>
        <filter val="1830443"/>
        <filter val="1831443"/>
        <filter val="1838843"/>
        <filter val="1840443"/>
        <filter val="1832044"/>
        <filter val="1835044"/>
        <filter val="1827845"/>
        <filter val="1830445"/>
        <filter val="1836045"/>
        <filter val="1836445"/>
        <filter val="1837045"/>
        <filter val="1837845"/>
        <filter val="1832846"/>
        <filter val="1832047"/>
        <filter val="1836447"/>
        <filter val="1837448"/>
        <filter val="1837848"/>
        <filter val="1827849"/>
        <filter val="1836449"/>
        <filter val="1838849"/>
        <filter val="1839449"/>
        <filter val="1840449"/>
        <filter val="1830030"/>
        <filter val="1834830"/>
        <filter val="1836430"/>
        <filter val="1837430"/>
        <filter val="1834031"/>
        <filter val="1834431"/>
        <filter val="1838031"/>
        <filter val="1840431"/>
        <filter val="1832432"/>
        <filter val="1839432"/>
        <filter val="1837833"/>
        <filter val="1833834"/>
        <filter val="1836834"/>
        <filter val="1839435"/>
        <filter val="1839835"/>
        <filter val="1840035"/>
        <filter val="1834036"/>
        <filter val="1837036"/>
        <filter val="1825837"/>
        <filter val="1834437"/>
        <filter val="1834837"/>
        <filter val="1835438"/>
        <filter val="1836438"/>
        <filter val="1838438"/>
        <filter val="1838838"/>
        <filter val="1836439"/>
        <filter val="1835420"/>
        <filter val="1837020"/>
        <filter val="1837820"/>
        <filter val="1838820"/>
        <filter val="1835022"/>
        <filter val="1836422"/>
        <filter val="1838022"/>
        <filter val="1833423"/>
        <filter val="1833823"/>
        <filter val="1838023"/>
        <filter val="1839023"/>
        <filter val="1828424"/>
        <filter val="1835424"/>
        <filter val="1838024"/>
        <filter val="1840024"/>
        <filter val="1798425"/>
        <filter val="1825425"/>
        <filter val="1831425"/>
        <filter val="1833025"/>
        <filter val="1836825"/>
        <filter val="1826826"/>
        <filter val="1836426"/>
        <filter val="1837426"/>
        <filter val="1832027"/>
        <filter val="1834427"/>
        <filter val="1830828"/>
        <filter val="1838028"/>
        <filter val="1837429"/>
        <filter val="1834410"/>
        <filter val="1836011"/>
        <filter val="1836411"/>
        <filter val="1837811"/>
        <filter val="1838011"/>
        <filter val="1820812"/>
        <filter val="1832412"/>
        <filter val="1834012"/>
        <filter val="1834812"/>
        <filter val="1836812"/>
        <filter val="1839812"/>
        <filter val="1834413"/>
        <filter val="1837013"/>
        <filter val="1835414"/>
        <filter val="1839414"/>
        <filter val="1811415"/>
        <filter val="1832015"/>
        <filter val="1835815"/>
        <filter val="1837815"/>
        <filter val="1838016"/>
        <filter val="1826417"/>
        <filter val="1825818"/>
        <filter val="1834818"/>
        <filter val="1835018"/>
        <filter val="1840418"/>
        <filter val="1832819"/>
        <filter val="1834819"/>
        <filter val="1837819"/>
        <filter val="1834480"/>
        <filter val="1834880"/>
        <filter val="1834082"/>
        <filter val="1835882"/>
        <filter val="1836082"/>
        <filter val="1839882"/>
        <filter val="1840082"/>
        <filter val="1831083"/>
        <filter val="1834883"/>
        <filter val="1837083"/>
        <filter val="1837883"/>
        <filter val="1834484"/>
        <filter val="1836884"/>
        <filter val="1839884"/>
        <filter val="1831885"/>
        <filter val="1827487"/>
        <filter val="1831887"/>
        <filter val="1835887"/>
        <filter val="1837887"/>
        <filter val="1827888"/>
        <filter val="1839088"/>
        <filter val="1827489"/>
        <filter val="1832089"/>
        <filter val="1832070"/>
        <filter val="1811471"/>
        <filter val="1833871"/>
        <filter val="1839071"/>
        <filter val="1840071"/>
        <filter val="1835872"/>
        <filter val="1838072"/>
        <filter val="1838472"/>
        <filter val="1839872"/>
        <filter val="1836073"/>
        <filter val="1836473"/>
        <filter val="1826874"/>
        <filter val="1833874"/>
        <filter val="1836074"/>
        <filter val="1839874"/>
        <filter val="1834475"/>
        <filter val="1838075"/>
        <filter val="1838875"/>
        <filter val="1827476"/>
        <filter val="1835476"/>
        <filter val="1837876"/>
        <filter val="1835477"/>
        <filter val="1836077"/>
        <filter val="1838478"/>
        <filter val="1835479"/>
        <filter val="1836079"/>
        <filter val="1836479"/>
        <filter val="1837479"/>
        <filter val="1786060"/>
        <filter val="1838460"/>
        <filter val="1839460"/>
        <filter val="1837861"/>
        <filter val="1828062"/>
        <filter val="1835862"/>
        <filter val="1838862"/>
        <filter val="1837463"/>
        <filter val="1838863"/>
        <filter val="1827864"/>
        <filter val="1834464"/>
        <filter val="1836464"/>
        <filter val="1840064"/>
        <filter val="1833865"/>
        <filter val="1836865"/>
        <filter val="1834066"/>
        <filter val="1835866"/>
        <filter val="1838466"/>
        <filter val="1831467"/>
        <filter val="1833867"/>
        <filter val="1834467"/>
        <filter val="1835867"/>
        <filter val="1838867"/>
        <filter val="1839867"/>
        <filter val="1840467"/>
        <filter val="1834868"/>
        <filter val="1835868"/>
        <filter val="1838068"/>
        <filter val="1838868"/>
        <filter val="1839868"/>
        <filter val="1840068"/>
        <filter val="1840468"/>
        <filter val="1834450"/>
        <filter val="1834051"/>
        <filter val="1838051"/>
        <filter val="1834852"/>
        <filter val="1836452"/>
        <filter val="1836852"/>
        <filter val="1838052"/>
        <filter val="1809053"/>
        <filter val="1834453"/>
        <filter val="1830854"/>
        <filter val="1833454"/>
        <filter val="1835454"/>
        <filter val="1839054"/>
        <filter val="1832055"/>
        <filter val="1833455"/>
        <filter val="1839055"/>
        <filter val="1835056"/>
        <filter val="1836856"/>
        <filter val="1839056"/>
        <filter val="1838057"/>
        <filter val="1839057"/>
        <filter val="1834458"/>
        <filter val="1834858"/>
        <filter val="1836458"/>
        <filter val="1827859"/>
        <filter val="1830859"/>
        <filter val="1834859"/>
        <filter val="1836859"/>
        <filter val="1837459"/>
        <filter val="1833890"/>
        <filter val="1834490"/>
        <filter val="1834890"/>
        <filter val="1838490"/>
        <filter val="1836491"/>
        <filter val="1837491"/>
        <filter val="1838891"/>
        <filter val="1834092"/>
        <filter val="1836092"/>
        <filter val="1837492"/>
        <filter val="1838092"/>
        <filter val="1838892"/>
        <filter val="1836093"/>
        <filter val="1838093"/>
        <filter val="1835894"/>
        <filter val="1837494"/>
        <filter val="1838494"/>
        <filter val="1837095"/>
        <filter val="1838895"/>
        <filter val="1834496"/>
        <filter val="1835896"/>
        <filter val="1837896"/>
        <filter val="1840096"/>
        <filter val="1768497"/>
        <filter val="1840097"/>
        <filter val="1834498"/>
        <filter val="1835099"/>
        <filter val="1835499"/>
        <filter val="1836899"/>
      </filters>
    </filterColumn>
    <filterColumn colId="9">
      <filters blank="1">
        <filter val="P200811103157589"/>
        <filter val="P200811102811589"/>
        <filter val="P200811102604589"/>
        <filter val="OK"/>
        <filter val="扣预付款"/>
      </filters>
    </filterColumn>
  </autoFilter>
  <tableColumns count="13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列2" dataDxfId="9"/>
    <tableColumn id="11" name="，"/>
    <tableColumn id="12" name="列1"/>
    <tableColumn id="13" name="列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270"/>
  <sheetViews>
    <sheetView tabSelected="1" topLeftCell="B1" workbookViewId="0">
      <selection activeCell="E1268" sqref="E1268"/>
    </sheetView>
  </sheetViews>
  <sheetFormatPr defaultColWidth="9" defaultRowHeight="15"/>
  <cols>
    <col min="1" max="1" width="9.14285714285714" customWidth="1"/>
    <col min="2" max="10" width="20.7142857142857" customWidth="1"/>
    <col min="11" max="11" width="34.4285714285714" customWidth="1"/>
  </cols>
  <sheetData>
    <row r="1" ht="50.1" customHeight="1" spans="2:2">
      <c r="B1" s="17" t="s">
        <v>0</v>
      </c>
    </row>
    <row r="2" spans="2:10">
      <c r="B2" s="18"/>
      <c r="C2" s="19"/>
      <c r="D2" s="19"/>
      <c r="E2" s="19"/>
      <c r="F2" s="19"/>
      <c r="G2" s="19"/>
      <c r="H2" s="19"/>
      <c r="I2" s="19"/>
      <c r="J2" s="23"/>
    </row>
    <row r="3" spans="2:10">
      <c r="B3" s="20"/>
      <c r="J3" s="24"/>
    </row>
    <row r="4" spans="2:10">
      <c r="B4" s="20"/>
      <c r="J4" s="24"/>
    </row>
    <row r="5" spans="2:10">
      <c r="B5" s="20"/>
      <c r="J5" s="24"/>
    </row>
    <row r="6" spans="2:10">
      <c r="B6" s="20"/>
      <c r="J6" s="24"/>
    </row>
    <row r="7" spans="2:10">
      <c r="B7" s="20"/>
      <c r="J7" s="24"/>
    </row>
    <row r="8" spans="2:10">
      <c r="B8" s="20"/>
      <c r="J8" s="24"/>
    </row>
    <row r="9" ht="24.95" customHeight="1" spans="2:10">
      <c r="B9" s="20"/>
      <c r="J9" s="24"/>
    </row>
    <row r="10" ht="24.95" customHeight="1" spans="2:10">
      <c r="B10" s="21" t="s">
        <v>1</v>
      </c>
      <c r="C10" s="22"/>
      <c r="D10" s="22"/>
      <c r="E10" s="22"/>
      <c r="F10" s="22"/>
      <c r="G10" s="22"/>
      <c r="H10" s="22"/>
      <c r="I10" s="22"/>
      <c r="J10" s="35"/>
    </row>
    <row r="11" spans="2:10">
      <c r="B11" s="18"/>
      <c r="C11" s="19"/>
      <c r="D11" s="19"/>
      <c r="E11" s="19"/>
      <c r="F11" s="23"/>
      <c r="G11" s="18"/>
      <c r="H11" s="19"/>
      <c r="I11" s="19"/>
      <c r="J11" s="23"/>
    </row>
    <row r="12" spans="2:10">
      <c r="B12" s="20" t="s">
        <v>2</v>
      </c>
      <c r="F12" s="24"/>
      <c r="G12" s="20" t="s">
        <v>3</v>
      </c>
      <c r="J12" s="24"/>
    </row>
    <row r="13" spans="2:10">
      <c r="B13" s="20" t="s">
        <v>4</v>
      </c>
      <c r="F13" s="24"/>
      <c r="G13" s="20" t="s">
        <v>5</v>
      </c>
      <c r="J13" s="24"/>
    </row>
    <row r="14" spans="2:10">
      <c r="B14" s="20" t="s">
        <v>6</v>
      </c>
      <c r="F14" s="24"/>
      <c r="G14" s="20" t="s">
        <v>7</v>
      </c>
      <c r="J14" s="24"/>
    </row>
    <row r="15" spans="2:10">
      <c r="B15" s="20" t="s">
        <v>8</v>
      </c>
      <c r="F15" s="24"/>
      <c r="G15" s="20" t="s">
        <v>9</v>
      </c>
      <c r="J15" s="24"/>
    </row>
    <row r="16" spans="2:10">
      <c r="B16" s="20" t="s">
        <v>10</v>
      </c>
      <c r="F16" s="24"/>
      <c r="G16" s="20" t="s">
        <v>11</v>
      </c>
      <c r="J16" s="24"/>
    </row>
    <row r="17" spans="2:10">
      <c r="B17" s="20" t="s">
        <v>12</v>
      </c>
      <c r="F17" s="24"/>
      <c r="G17" s="20" t="s">
        <v>13</v>
      </c>
      <c r="J17" s="24"/>
    </row>
    <row r="18" ht="15.75" spans="2:10">
      <c r="B18" s="25" t="s">
        <v>14</v>
      </c>
      <c r="F18" s="24"/>
      <c r="G18" s="20"/>
      <c r="J18" s="24"/>
    </row>
    <row r="19" ht="15.75" spans="2:10">
      <c r="B19" s="26" t="s">
        <v>15</v>
      </c>
      <c r="C19" s="27"/>
      <c r="D19" s="27"/>
      <c r="E19" s="27"/>
      <c r="F19" s="28"/>
      <c r="G19" s="29"/>
      <c r="H19" s="27"/>
      <c r="I19" s="27"/>
      <c r="J19" s="28"/>
    </row>
    <row r="20" spans="2:14">
      <c r="B20" s="30" t="s">
        <v>16</v>
      </c>
      <c r="C20" s="31" t="s">
        <v>17</v>
      </c>
      <c r="D20" s="31" t="s">
        <v>18</v>
      </c>
      <c r="E20" s="31" t="s">
        <v>19</v>
      </c>
      <c r="F20" s="31" t="s">
        <v>20</v>
      </c>
      <c r="G20" s="31" t="s">
        <v>21</v>
      </c>
      <c r="H20" s="31" t="s">
        <v>22</v>
      </c>
      <c r="I20" s="31" t="s">
        <v>23</v>
      </c>
      <c r="J20" s="36" t="s">
        <v>24</v>
      </c>
      <c r="K20" t="s">
        <v>25</v>
      </c>
      <c r="L20" s="12" t="s">
        <v>26</v>
      </c>
      <c r="M20" t="s">
        <v>27</v>
      </c>
      <c r="N20" t="s">
        <v>28</v>
      </c>
    </row>
    <row r="21" spans="2:14">
      <c r="B21" s="32" t="s">
        <v>29</v>
      </c>
      <c r="C21" s="33">
        <v>522910824</v>
      </c>
      <c r="E21" t="s">
        <v>30</v>
      </c>
      <c r="F21" s="33" t="s">
        <v>29</v>
      </c>
      <c r="G21" s="33" t="s">
        <v>31</v>
      </c>
      <c r="H21" s="34" t="s">
        <v>32</v>
      </c>
      <c r="I21" s="34" t="s">
        <v>33</v>
      </c>
      <c r="J21" s="37">
        <v>56.36</v>
      </c>
      <c r="L21" t="str">
        <f>$L$20&amp;E21</f>
        <v>，1840556</v>
      </c>
      <c r="M21" s="38" t="str">
        <f>VLOOKUP(E21,[1]应付款管理!$A$1:$I$899,9,0)</f>
        <v>56.36</v>
      </c>
      <c r="N21">
        <f>M21-J21</f>
        <v>0</v>
      </c>
    </row>
    <row r="22" spans="2:14">
      <c r="B22" s="32" t="s">
        <v>29</v>
      </c>
      <c r="C22" s="33">
        <v>522866696</v>
      </c>
      <c r="E22" t="s">
        <v>34</v>
      </c>
      <c r="F22" s="33" t="s">
        <v>29</v>
      </c>
      <c r="G22" s="33" t="s">
        <v>31</v>
      </c>
      <c r="H22" s="34" t="s">
        <v>35</v>
      </c>
      <c r="I22" s="34" t="s">
        <v>36</v>
      </c>
      <c r="J22" s="37">
        <v>74.63</v>
      </c>
      <c r="L22" t="str">
        <f t="shared" ref="L22:L85" si="0">$L$20&amp;E22</f>
        <v>，1840468</v>
      </c>
      <c r="M22" s="38" t="str">
        <f>VLOOKUP(E22,[1]应付款管理!$A$1:$I$899,9,0)</f>
        <v>74.63</v>
      </c>
      <c r="N22">
        <f t="shared" ref="N22:N27" si="1">M22-J22</f>
        <v>0</v>
      </c>
    </row>
    <row r="23" spans="2:14">
      <c r="B23" s="32" t="s">
        <v>29</v>
      </c>
      <c r="C23" s="33">
        <v>522866692</v>
      </c>
      <c r="E23" t="s">
        <v>37</v>
      </c>
      <c r="F23" s="33" t="s">
        <v>29</v>
      </c>
      <c r="G23" s="33" t="s">
        <v>31</v>
      </c>
      <c r="H23" s="34" t="s">
        <v>38</v>
      </c>
      <c r="I23" s="34" t="s">
        <v>39</v>
      </c>
      <c r="J23" s="37">
        <v>70.42</v>
      </c>
      <c r="L23" t="str">
        <f t="shared" si="0"/>
        <v>，1840467</v>
      </c>
      <c r="M23" s="38" t="str">
        <f>VLOOKUP(E23,[1]应付款管理!$A$1:$I$899,9,0)</f>
        <v>70.42</v>
      </c>
      <c r="N23">
        <f t="shared" si="1"/>
        <v>0</v>
      </c>
    </row>
    <row r="24" spans="2:14">
      <c r="B24" s="32" t="s">
        <v>29</v>
      </c>
      <c r="C24" s="33">
        <v>522858272</v>
      </c>
      <c r="E24" t="s">
        <v>40</v>
      </c>
      <c r="F24" s="33" t="s">
        <v>29</v>
      </c>
      <c r="G24" s="33" t="s">
        <v>31</v>
      </c>
      <c r="H24" s="34" t="s">
        <v>41</v>
      </c>
      <c r="I24" s="34" t="s">
        <v>42</v>
      </c>
      <c r="J24" s="37">
        <v>17.16</v>
      </c>
      <c r="L24" t="str">
        <f t="shared" si="0"/>
        <v>，1840449</v>
      </c>
      <c r="M24" s="38" t="str">
        <f>VLOOKUP(E24,[1]应付款管理!$A$1:$I$899,9,0)</f>
        <v>17.16</v>
      </c>
      <c r="N24">
        <f t="shared" si="1"/>
        <v>0</v>
      </c>
    </row>
    <row r="25" spans="2:14">
      <c r="B25" s="32" t="s">
        <v>29</v>
      </c>
      <c r="C25" s="33">
        <v>522856868</v>
      </c>
      <c r="E25" t="s">
        <v>43</v>
      </c>
      <c r="F25" s="33" t="s">
        <v>29</v>
      </c>
      <c r="G25" s="33" t="s">
        <v>31</v>
      </c>
      <c r="H25" s="34" t="s">
        <v>35</v>
      </c>
      <c r="I25" s="34" t="s">
        <v>44</v>
      </c>
      <c r="J25" s="37">
        <v>55.59</v>
      </c>
      <c r="K25" s="39" t="s">
        <v>45</v>
      </c>
      <c r="L25" t="str">
        <f t="shared" si="0"/>
        <v>，1840443</v>
      </c>
      <c r="M25" s="38" t="str">
        <f>VLOOKUP(E25,[1]应付款管理!$A$1:$I$899,9,0)</f>
        <v>50.63</v>
      </c>
      <c r="N25">
        <f t="shared" si="1"/>
        <v>-4.96</v>
      </c>
    </row>
    <row r="26" spans="2:14">
      <c r="B26" s="32" t="s">
        <v>29</v>
      </c>
      <c r="C26" s="33">
        <v>522846968</v>
      </c>
      <c r="E26" t="s">
        <v>46</v>
      </c>
      <c r="F26" s="33" t="s">
        <v>29</v>
      </c>
      <c r="G26" s="33" t="s">
        <v>31</v>
      </c>
      <c r="H26" s="34" t="s">
        <v>47</v>
      </c>
      <c r="I26" s="34" t="s">
        <v>48</v>
      </c>
      <c r="J26" s="37">
        <v>113.16</v>
      </c>
      <c r="L26" t="str">
        <f t="shared" si="0"/>
        <v>，1840431</v>
      </c>
      <c r="M26" s="38" t="str">
        <f>VLOOKUP(E26,[1]应付款管理!$A$1:$I$899,9,0)</f>
        <v>113.16</v>
      </c>
      <c r="N26">
        <f t="shared" si="1"/>
        <v>0</v>
      </c>
    </row>
    <row r="27" spans="2:14">
      <c r="B27" s="32" t="s">
        <v>29</v>
      </c>
      <c r="C27" s="33">
        <v>522841436</v>
      </c>
      <c r="E27" t="s">
        <v>49</v>
      </c>
      <c r="F27" s="33" t="s">
        <v>29</v>
      </c>
      <c r="G27" s="33" t="s">
        <v>31</v>
      </c>
      <c r="H27" s="34" t="s">
        <v>41</v>
      </c>
      <c r="I27" s="34" t="s">
        <v>50</v>
      </c>
      <c r="J27" s="37">
        <v>52.18</v>
      </c>
      <c r="L27" t="str">
        <f t="shared" si="0"/>
        <v>，1840418</v>
      </c>
      <c r="M27" s="38" t="str">
        <f>VLOOKUP(E27,[1]应付款管理!$A$1:$I$899,9,0)</f>
        <v>52.18</v>
      </c>
      <c r="N27">
        <f t="shared" si="1"/>
        <v>0</v>
      </c>
    </row>
    <row r="28" hidden="1" spans="2:13">
      <c r="B28" s="32" t="s">
        <v>29</v>
      </c>
      <c r="C28" s="33">
        <v>522835476</v>
      </c>
      <c r="F28" s="33" t="s">
        <v>29</v>
      </c>
      <c r="G28" s="33" t="s">
        <v>31</v>
      </c>
      <c r="H28" s="34" t="s">
        <v>38</v>
      </c>
      <c r="I28" s="34" t="s">
        <v>51</v>
      </c>
      <c r="J28" s="37">
        <v>36.47</v>
      </c>
      <c r="L28" t="str">
        <f t="shared" si="0"/>
        <v>，</v>
      </c>
      <c r="M28" s="38" t="e">
        <f>VLOOKUP(E28,[1]应付款管理!$A$1:$I$899,9,0)</f>
        <v>#N/A</v>
      </c>
    </row>
    <row r="29" hidden="1" spans="2:13">
      <c r="B29" s="32" t="s">
        <v>29</v>
      </c>
      <c r="C29" s="33">
        <v>522835476</v>
      </c>
      <c r="F29" s="33" t="s">
        <v>29</v>
      </c>
      <c r="G29" s="33" t="s">
        <v>31</v>
      </c>
      <c r="H29" s="34" t="s">
        <v>38</v>
      </c>
      <c r="I29" s="34" t="s">
        <v>52</v>
      </c>
      <c r="J29" s="37">
        <v>-36.47</v>
      </c>
      <c r="L29" t="str">
        <f t="shared" si="0"/>
        <v>，</v>
      </c>
      <c r="M29" s="38" t="e">
        <f>VLOOKUP(E29,[1]应付款管理!$A$1:$I$899,9,0)</f>
        <v>#N/A</v>
      </c>
    </row>
    <row r="30" spans="2:14">
      <c r="B30" s="32" t="s">
        <v>29</v>
      </c>
      <c r="C30" s="33">
        <v>522835044</v>
      </c>
      <c r="E30" t="s">
        <v>53</v>
      </c>
      <c r="F30" s="33" t="s">
        <v>29</v>
      </c>
      <c r="G30" s="33" t="s">
        <v>31</v>
      </c>
      <c r="H30" s="34" t="s">
        <v>47</v>
      </c>
      <c r="I30" s="34" t="s">
        <v>54</v>
      </c>
      <c r="J30" s="37">
        <v>72.13</v>
      </c>
      <c r="L30" t="str">
        <f t="shared" si="0"/>
        <v>，1840403</v>
      </c>
      <c r="M30" s="38" t="str">
        <f>VLOOKUP(E30,[1]应付款管理!$A$1:$I$899,9,0)</f>
        <v>72.13</v>
      </c>
      <c r="N30">
        <f>M30-J30</f>
        <v>0</v>
      </c>
    </row>
    <row r="31" spans="2:14">
      <c r="B31" s="32" t="s">
        <v>29</v>
      </c>
      <c r="C31" s="33">
        <v>522834328</v>
      </c>
      <c r="E31" t="s">
        <v>55</v>
      </c>
      <c r="F31" s="33" t="s">
        <v>29</v>
      </c>
      <c r="G31" s="33" t="s">
        <v>31</v>
      </c>
      <c r="H31" s="34" t="s">
        <v>56</v>
      </c>
      <c r="I31" s="34" t="s">
        <v>57</v>
      </c>
      <c r="J31" s="37">
        <v>21.72</v>
      </c>
      <c r="L31" t="str">
        <f t="shared" si="0"/>
        <v>，1840401</v>
      </c>
      <c r="M31" s="38" t="str">
        <f>VLOOKUP(E31,[1]应付款管理!$A$1:$I$899,9,0)</f>
        <v>21.72</v>
      </c>
      <c r="N31">
        <f>M31-J31</f>
        <v>0</v>
      </c>
    </row>
    <row r="32" spans="2:14">
      <c r="B32" s="32" t="s">
        <v>29</v>
      </c>
      <c r="C32" s="33">
        <v>522829020</v>
      </c>
      <c r="E32" t="s">
        <v>58</v>
      </c>
      <c r="F32" s="33" t="s">
        <v>29</v>
      </c>
      <c r="G32" s="33" t="s">
        <v>31</v>
      </c>
      <c r="H32" s="34" t="s">
        <v>35</v>
      </c>
      <c r="I32" s="34" t="s">
        <v>59</v>
      </c>
      <c r="J32" s="37">
        <v>50.63</v>
      </c>
      <c r="L32" t="str">
        <f t="shared" si="0"/>
        <v>，1840390</v>
      </c>
      <c r="M32" s="38" t="str">
        <f>VLOOKUP(E32,[1]应付款管理!$A$1:$I$899,9,0)</f>
        <v>50.63</v>
      </c>
      <c r="N32">
        <f t="shared" ref="N32:N95" si="2">M32-J32</f>
        <v>0</v>
      </c>
    </row>
    <row r="33" spans="2:14">
      <c r="B33" s="32" t="s">
        <v>29</v>
      </c>
      <c r="C33" s="33">
        <v>522822068</v>
      </c>
      <c r="E33" t="s">
        <v>60</v>
      </c>
      <c r="F33" s="33" t="s">
        <v>29</v>
      </c>
      <c r="G33" s="33" t="s">
        <v>31</v>
      </c>
      <c r="H33" s="34" t="s">
        <v>38</v>
      </c>
      <c r="I33" s="34" t="s">
        <v>61</v>
      </c>
      <c r="J33" s="37">
        <v>106.09</v>
      </c>
      <c r="L33" t="str">
        <f t="shared" si="0"/>
        <v>，1840373</v>
      </c>
      <c r="M33" s="38" t="str">
        <f>VLOOKUP(E33,[1]应付款管理!$A$1:$I$899,9,0)</f>
        <v>106.09</v>
      </c>
      <c r="N33">
        <f t="shared" si="2"/>
        <v>0</v>
      </c>
    </row>
    <row r="34" spans="2:14">
      <c r="B34" s="32" t="s">
        <v>29</v>
      </c>
      <c r="C34" s="33">
        <v>522816968</v>
      </c>
      <c r="E34" t="s">
        <v>62</v>
      </c>
      <c r="F34" s="33" t="s">
        <v>29</v>
      </c>
      <c r="G34" s="33" t="s">
        <v>31</v>
      </c>
      <c r="H34" s="34" t="s">
        <v>38</v>
      </c>
      <c r="I34" s="34" t="s">
        <v>63</v>
      </c>
      <c r="J34" s="37">
        <v>115.46</v>
      </c>
      <c r="L34" t="str">
        <f t="shared" si="0"/>
        <v>，1840365</v>
      </c>
      <c r="M34" s="38" t="str">
        <f>VLOOKUP(E34,[1]应付款管理!$A$1:$I$899,9,0)</f>
        <v>115.46</v>
      </c>
      <c r="N34">
        <f t="shared" si="2"/>
        <v>0</v>
      </c>
    </row>
    <row r="35" spans="2:14">
      <c r="B35" s="32" t="s">
        <v>29</v>
      </c>
      <c r="C35" s="33">
        <v>522807044</v>
      </c>
      <c r="E35" t="s">
        <v>64</v>
      </c>
      <c r="F35" s="33" t="s">
        <v>29</v>
      </c>
      <c r="G35" s="33" t="s">
        <v>31</v>
      </c>
      <c r="H35" s="34" t="s">
        <v>65</v>
      </c>
      <c r="I35" s="34" t="s">
        <v>66</v>
      </c>
      <c r="J35" s="37">
        <v>28.74</v>
      </c>
      <c r="L35" t="str">
        <f t="shared" si="0"/>
        <v>，1840342</v>
      </c>
      <c r="M35" s="38" t="str">
        <f>VLOOKUP(E35,[1]应付款管理!$A$1:$I$899,9,0)</f>
        <v>28.74</v>
      </c>
      <c r="N35">
        <f t="shared" si="2"/>
        <v>0</v>
      </c>
    </row>
    <row r="36" spans="2:14">
      <c r="B36" s="32" t="s">
        <v>29</v>
      </c>
      <c r="C36" s="33">
        <v>522803852</v>
      </c>
      <c r="E36" t="s">
        <v>67</v>
      </c>
      <c r="F36" s="33" t="s">
        <v>29</v>
      </c>
      <c r="G36" s="33" t="s">
        <v>31</v>
      </c>
      <c r="H36" s="34" t="s">
        <v>38</v>
      </c>
      <c r="I36" s="34" t="s">
        <v>68</v>
      </c>
      <c r="J36" s="37">
        <v>15.32</v>
      </c>
      <c r="L36" t="str">
        <f t="shared" si="0"/>
        <v>，1840338</v>
      </c>
      <c r="M36" s="38" t="str">
        <f>VLOOKUP(E36,[1]应付款管理!$A$1:$I$899,9,0)</f>
        <v>15.32</v>
      </c>
      <c r="N36">
        <f t="shared" si="2"/>
        <v>0</v>
      </c>
    </row>
    <row r="37" spans="2:14">
      <c r="B37" s="32" t="s">
        <v>29</v>
      </c>
      <c r="C37" s="33">
        <v>522800680</v>
      </c>
      <c r="E37" t="s">
        <v>69</v>
      </c>
      <c r="F37" s="33" t="s">
        <v>29</v>
      </c>
      <c r="G37" s="33" t="s">
        <v>31</v>
      </c>
      <c r="H37" s="34" t="s">
        <v>70</v>
      </c>
      <c r="I37" s="34" t="s">
        <v>71</v>
      </c>
      <c r="J37" s="37">
        <v>25.65</v>
      </c>
      <c r="L37" t="str">
        <f t="shared" si="0"/>
        <v>，1840333</v>
      </c>
      <c r="M37" s="38" t="str">
        <f>VLOOKUP(E37,[1]应付款管理!$A$1:$I$899,9,0)</f>
        <v>25.65</v>
      </c>
      <c r="N37">
        <f t="shared" si="2"/>
        <v>0</v>
      </c>
    </row>
    <row r="38" spans="2:14">
      <c r="B38" s="32" t="s">
        <v>29</v>
      </c>
      <c r="C38" s="33">
        <v>522788168</v>
      </c>
      <c r="E38" t="s">
        <v>72</v>
      </c>
      <c r="F38" s="33" t="s">
        <v>29</v>
      </c>
      <c r="G38" s="33" t="s">
        <v>31</v>
      </c>
      <c r="H38" s="34" t="s">
        <v>70</v>
      </c>
      <c r="I38" s="34" t="s">
        <v>71</v>
      </c>
      <c r="J38" s="37">
        <v>25.65</v>
      </c>
      <c r="L38" t="str">
        <f t="shared" si="0"/>
        <v>，1840303</v>
      </c>
      <c r="M38" s="38" t="str">
        <f>VLOOKUP(E38,[1]应付款管理!$A$1:$I$899,9,0)</f>
        <v>25.65</v>
      </c>
      <c r="N38">
        <f t="shared" si="2"/>
        <v>0</v>
      </c>
    </row>
    <row r="39" spans="2:14">
      <c r="B39" s="32" t="s">
        <v>29</v>
      </c>
      <c r="C39" s="33">
        <v>522783616</v>
      </c>
      <c r="E39" t="s">
        <v>73</v>
      </c>
      <c r="F39" s="33" t="s">
        <v>29</v>
      </c>
      <c r="G39" s="33" t="s">
        <v>31</v>
      </c>
      <c r="H39" s="34" t="s">
        <v>35</v>
      </c>
      <c r="I39" s="34" t="s">
        <v>74</v>
      </c>
      <c r="J39" s="37">
        <v>52.85</v>
      </c>
      <c r="L39" t="str">
        <f t="shared" si="0"/>
        <v>，1840292</v>
      </c>
      <c r="M39" s="38" t="str">
        <f>VLOOKUP(E39,[1]应付款管理!$A$1:$I$899,9,0)</f>
        <v>52.85</v>
      </c>
      <c r="N39">
        <f t="shared" si="2"/>
        <v>0</v>
      </c>
    </row>
    <row r="40" spans="2:14">
      <c r="B40" s="32" t="s">
        <v>75</v>
      </c>
      <c r="C40" s="33">
        <v>522732476</v>
      </c>
      <c r="E40" t="s">
        <v>76</v>
      </c>
      <c r="F40" s="33" t="s">
        <v>29</v>
      </c>
      <c r="G40" s="33" t="s">
        <v>31</v>
      </c>
      <c r="H40" s="34" t="s">
        <v>56</v>
      </c>
      <c r="I40" s="34" t="s">
        <v>77</v>
      </c>
      <c r="J40" s="37">
        <v>27.78</v>
      </c>
      <c r="L40" t="str">
        <f t="shared" si="0"/>
        <v>，1840151</v>
      </c>
      <c r="M40" s="38" t="str">
        <f>VLOOKUP(E40,[1]应付款管理!$A$1:$I$899,9,0)</f>
        <v>27.78</v>
      </c>
      <c r="N40">
        <f t="shared" si="2"/>
        <v>0</v>
      </c>
    </row>
    <row r="41" spans="2:14">
      <c r="B41" s="32" t="s">
        <v>75</v>
      </c>
      <c r="C41" s="33">
        <v>522723128</v>
      </c>
      <c r="E41" t="s">
        <v>78</v>
      </c>
      <c r="F41" s="33" t="s">
        <v>75</v>
      </c>
      <c r="G41" s="33" t="s">
        <v>29</v>
      </c>
      <c r="H41" s="34" t="s">
        <v>32</v>
      </c>
      <c r="I41" s="34" t="s">
        <v>79</v>
      </c>
      <c r="J41" s="37">
        <v>13.91</v>
      </c>
      <c r="L41" t="str">
        <f t="shared" si="0"/>
        <v>，1840134</v>
      </c>
      <c r="M41" s="38" t="str">
        <f>VLOOKUP(E41,[1]应付款管理!$A$1:$I$899,9,0)</f>
        <v>13.91</v>
      </c>
      <c r="N41">
        <f t="shared" si="2"/>
        <v>0</v>
      </c>
    </row>
    <row r="42" spans="2:14">
      <c r="B42" s="32" t="s">
        <v>75</v>
      </c>
      <c r="C42" s="33">
        <v>522717704</v>
      </c>
      <c r="E42" t="s">
        <v>80</v>
      </c>
      <c r="F42" s="33" t="s">
        <v>75</v>
      </c>
      <c r="G42" s="33" t="s">
        <v>29</v>
      </c>
      <c r="H42" s="34" t="s">
        <v>32</v>
      </c>
      <c r="I42" s="34" t="s">
        <v>81</v>
      </c>
      <c r="J42" s="37">
        <v>69.37</v>
      </c>
      <c r="L42" t="str">
        <f t="shared" si="0"/>
        <v>，1840119</v>
      </c>
      <c r="M42" s="38" t="str">
        <f>VLOOKUP(E42,[1]应付款管理!$A$1:$I$899,9,0)</f>
        <v>69.37</v>
      </c>
      <c r="N42">
        <f t="shared" si="2"/>
        <v>0</v>
      </c>
    </row>
    <row r="43" spans="2:14">
      <c r="B43" s="32" t="s">
        <v>75</v>
      </c>
      <c r="C43" s="33">
        <v>522714392</v>
      </c>
      <c r="E43" t="s">
        <v>82</v>
      </c>
      <c r="F43" s="33" t="s">
        <v>75</v>
      </c>
      <c r="G43" s="33" t="s">
        <v>29</v>
      </c>
      <c r="H43" s="34" t="s">
        <v>38</v>
      </c>
      <c r="I43" s="34" t="s">
        <v>83</v>
      </c>
      <c r="J43" s="37">
        <v>21.06</v>
      </c>
      <c r="L43" t="str">
        <f t="shared" si="0"/>
        <v>，1840115</v>
      </c>
      <c r="M43" s="38" t="str">
        <f>VLOOKUP(E43,[1]应付款管理!$A$1:$I$899,9,0)</f>
        <v>21.06</v>
      </c>
      <c r="N43">
        <f t="shared" si="2"/>
        <v>0</v>
      </c>
    </row>
    <row r="44" spans="2:14">
      <c r="B44" s="32" t="s">
        <v>75</v>
      </c>
      <c r="C44" s="33">
        <v>522706472</v>
      </c>
      <c r="E44" t="s">
        <v>84</v>
      </c>
      <c r="F44" s="33" t="s">
        <v>75</v>
      </c>
      <c r="G44" s="33" t="s">
        <v>29</v>
      </c>
      <c r="H44" s="34" t="s">
        <v>41</v>
      </c>
      <c r="I44" s="34" t="s">
        <v>85</v>
      </c>
      <c r="J44" s="37">
        <v>41.11</v>
      </c>
      <c r="L44" t="str">
        <f t="shared" si="0"/>
        <v>，1840100</v>
      </c>
      <c r="M44" s="38" t="str">
        <f>VLOOKUP(E44,[1]应付款管理!$A$1:$I$899,9,0)</f>
        <v>41.11</v>
      </c>
      <c r="N44">
        <f t="shared" si="2"/>
        <v>0</v>
      </c>
    </row>
    <row r="45" spans="2:14">
      <c r="B45" s="32" t="s">
        <v>75</v>
      </c>
      <c r="C45" s="33">
        <v>522701556</v>
      </c>
      <c r="E45" t="s">
        <v>86</v>
      </c>
      <c r="F45" s="33" t="s">
        <v>29</v>
      </c>
      <c r="G45" s="33" t="s">
        <v>31</v>
      </c>
      <c r="H45" s="34" t="s">
        <v>35</v>
      </c>
      <c r="I45" s="34" t="s">
        <v>87</v>
      </c>
      <c r="J45" s="37">
        <v>26.14</v>
      </c>
      <c r="L45" t="str">
        <f t="shared" si="0"/>
        <v>，1840097</v>
      </c>
      <c r="M45" s="38" t="str">
        <f>VLOOKUP(E45,[1]应付款管理!$A$1:$I$899,9,0)</f>
        <v>26.14</v>
      </c>
      <c r="N45">
        <f t="shared" si="2"/>
        <v>0</v>
      </c>
    </row>
    <row r="46" spans="2:14">
      <c r="B46" s="32" t="s">
        <v>75</v>
      </c>
      <c r="C46" s="33">
        <v>522700924</v>
      </c>
      <c r="E46" t="s">
        <v>88</v>
      </c>
      <c r="F46" s="33" t="s">
        <v>75</v>
      </c>
      <c r="G46" s="33" t="s">
        <v>29</v>
      </c>
      <c r="H46" s="34" t="s">
        <v>32</v>
      </c>
      <c r="I46" s="34" t="s">
        <v>89</v>
      </c>
      <c r="J46" s="37">
        <v>242.46</v>
      </c>
      <c r="L46" t="str">
        <f t="shared" si="0"/>
        <v>，1840096</v>
      </c>
      <c r="M46" s="38" t="str">
        <f>VLOOKUP(E46,[1]应付款管理!$A$1:$I$899,9,0)</f>
        <v>242.46</v>
      </c>
      <c r="N46">
        <f t="shared" si="2"/>
        <v>0</v>
      </c>
    </row>
    <row r="47" spans="2:14">
      <c r="B47" s="32" t="s">
        <v>75</v>
      </c>
      <c r="C47" s="33">
        <v>522691528</v>
      </c>
      <c r="E47" t="s">
        <v>90</v>
      </c>
      <c r="F47" s="33" t="s">
        <v>75</v>
      </c>
      <c r="G47" s="33" t="s">
        <v>29</v>
      </c>
      <c r="H47" s="34" t="s">
        <v>91</v>
      </c>
      <c r="I47" s="34" t="s">
        <v>92</v>
      </c>
      <c r="J47" s="37">
        <v>57.77</v>
      </c>
      <c r="L47" t="str">
        <f t="shared" si="0"/>
        <v>，1840082</v>
      </c>
      <c r="M47" s="38" t="str">
        <f>VLOOKUP(E47,[1]应付款管理!$A$1:$I$899,9,0)</f>
        <v>57.77</v>
      </c>
      <c r="N47">
        <f t="shared" si="2"/>
        <v>0</v>
      </c>
    </row>
    <row r="48" spans="2:14">
      <c r="B48" s="32" t="s">
        <v>75</v>
      </c>
      <c r="C48" s="33">
        <v>522684180</v>
      </c>
      <c r="E48" t="s">
        <v>93</v>
      </c>
      <c r="F48" s="33" t="s">
        <v>75</v>
      </c>
      <c r="G48" s="33" t="s">
        <v>29</v>
      </c>
      <c r="H48" s="34" t="s">
        <v>94</v>
      </c>
      <c r="I48" s="34" t="s">
        <v>95</v>
      </c>
      <c r="J48" s="37">
        <v>40.32</v>
      </c>
      <c r="L48" t="str">
        <f t="shared" si="0"/>
        <v>，1840071</v>
      </c>
      <c r="M48" s="38" t="str">
        <f>VLOOKUP(E48,[1]应付款管理!$A$1:$I$899,9,0)</f>
        <v>40.32</v>
      </c>
      <c r="N48">
        <f t="shared" si="2"/>
        <v>0</v>
      </c>
    </row>
    <row r="49" spans="2:14">
      <c r="B49" s="32" t="s">
        <v>75</v>
      </c>
      <c r="C49" s="33">
        <v>522683460</v>
      </c>
      <c r="E49" t="s">
        <v>96</v>
      </c>
      <c r="F49" s="33" t="s">
        <v>29</v>
      </c>
      <c r="G49" s="33" t="s">
        <v>31</v>
      </c>
      <c r="H49" s="34" t="s">
        <v>38</v>
      </c>
      <c r="I49" s="34" t="s">
        <v>97</v>
      </c>
      <c r="J49" s="37">
        <v>26.98</v>
      </c>
      <c r="L49" t="str">
        <f t="shared" si="0"/>
        <v>，1840068</v>
      </c>
      <c r="M49" s="38" t="str">
        <f>VLOOKUP(E49,[1]应付款管理!$A$1:$I$899,9,0)</f>
        <v>26.98</v>
      </c>
      <c r="N49">
        <f t="shared" si="2"/>
        <v>0</v>
      </c>
    </row>
    <row r="50" spans="2:14">
      <c r="B50" s="32" t="s">
        <v>75</v>
      </c>
      <c r="C50" s="33">
        <v>522682864</v>
      </c>
      <c r="E50" t="s">
        <v>98</v>
      </c>
      <c r="F50" s="33" t="s">
        <v>75</v>
      </c>
      <c r="G50" s="33" t="s">
        <v>29</v>
      </c>
      <c r="H50" s="34" t="s">
        <v>99</v>
      </c>
      <c r="I50" s="34" t="s">
        <v>100</v>
      </c>
      <c r="J50" s="37">
        <v>20.28</v>
      </c>
      <c r="L50" t="str">
        <f t="shared" si="0"/>
        <v>，1840064</v>
      </c>
      <c r="M50" s="38" t="str">
        <f>VLOOKUP(E50,[1]应付款管理!$A$1:$I$899,9,0)</f>
        <v>20.28</v>
      </c>
      <c r="N50">
        <f t="shared" si="2"/>
        <v>0</v>
      </c>
    </row>
    <row r="51" spans="2:14">
      <c r="B51" s="32" t="s">
        <v>75</v>
      </c>
      <c r="C51" s="33">
        <v>522668532</v>
      </c>
      <c r="E51" t="s">
        <v>101</v>
      </c>
      <c r="F51" s="33" t="s">
        <v>75</v>
      </c>
      <c r="G51" s="33" t="s">
        <v>29</v>
      </c>
      <c r="H51" s="34" t="s">
        <v>99</v>
      </c>
      <c r="I51" s="34" t="s">
        <v>102</v>
      </c>
      <c r="J51" s="37">
        <v>39.5</v>
      </c>
      <c r="L51" t="str">
        <f t="shared" si="0"/>
        <v>，1840035</v>
      </c>
      <c r="M51" s="38" t="str">
        <f>VLOOKUP(E51,[1]应付款管理!$A$1:$I$899,9,0)</f>
        <v>39.5</v>
      </c>
      <c r="N51">
        <f t="shared" si="2"/>
        <v>0</v>
      </c>
    </row>
    <row r="52" spans="2:14">
      <c r="B52" s="32" t="s">
        <v>75</v>
      </c>
      <c r="C52" s="33">
        <v>522663668</v>
      </c>
      <c r="E52" t="s">
        <v>103</v>
      </c>
      <c r="F52" s="33" t="s">
        <v>75</v>
      </c>
      <c r="G52" s="33" t="s">
        <v>29</v>
      </c>
      <c r="H52" s="34" t="s">
        <v>38</v>
      </c>
      <c r="I52" s="34" t="s">
        <v>104</v>
      </c>
      <c r="J52" s="37">
        <v>40.27</v>
      </c>
      <c r="L52" t="str">
        <f t="shared" si="0"/>
        <v>，1840024</v>
      </c>
      <c r="M52" s="38" t="str">
        <f>VLOOKUP(E52,[1]应付款管理!$A$1:$I$899,9,0)</f>
        <v>40.27</v>
      </c>
      <c r="N52">
        <f t="shared" si="2"/>
        <v>0</v>
      </c>
    </row>
    <row r="53" spans="2:14">
      <c r="B53" s="32" t="s">
        <v>75</v>
      </c>
      <c r="C53" s="33">
        <v>522655412</v>
      </c>
      <c r="E53" t="s">
        <v>105</v>
      </c>
      <c r="F53" s="33" t="s">
        <v>75</v>
      </c>
      <c r="G53" s="33" t="s">
        <v>29</v>
      </c>
      <c r="H53" s="34" t="s">
        <v>94</v>
      </c>
      <c r="I53" s="34" t="s">
        <v>106</v>
      </c>
      <c r="J53" s="37">
        <v>37.44</v>
      </c>
      <c r="L53" t="str">
        <f t="shared" si="0"/>
        <v>，1840007</v>
      </c>
      <c r="M53" s="38" t="str">
        <f>VLOOKUP(E53,[1]应付款管理!$A$1:$I$899,9,0)</f>
        <v>37.44</v>
      </c>
      <c r="N53">
        <f t="shared" si="2"/>
        <v>0</v>
      </c>
    </row>
    <row r="54" spans="2:14">
      <c r="B54" s="32" t="s">
        <v>75</v>
      </c>
      <c r="C54" s="33">
        <v>522648316</v>
      </c>
      <c r="E54" t="s">
        <v>107</v>
      </c>
      <c r="F54" s="33" t="s">
        <v>75</v>
      </c>
      <c r="G54" s="33" t="s">
        <v>29</v>
      </c>
      <c r="H54" s="34" t="s">
        <v>38</v>
      </c>
      <c r="I54" s="34" t="s">
        <v>108</v>
      </c>
      <c r="J54" s="37">
        <v>49.84</v>
      </c>
      <c r="L54" t="str">
        <f t="shared" si="0"/>
        <v>，1839992</v>
      </c>
      <c r="M54" s="38" t="str">
        <f>VLOOKUP(E54,[1]应付款管理!$A$1:$I$899,9,0)</f>
        <v>49.84</v>
      </c>
      <c r="N54">
        <f t="shared" si="2"/>
        <v>0</v>
      </c>
    </row>
    <row r="55" spans="2:14">
      <c r="B55" s="32" t="s">
        <v>75</v>
      </c>
      <c r="C55" s="33">
        <v>522646820</v>
      </c>
      <c r="E55" t="s">
        <v>109</v>
      </c>
      <c r="F55" s="33" t="s">
        <v>75</v>
      </c>
      <c r="G55" s="33" t="s">
        <v>29</v>
      </c>
      <c r="H55" s="34" t="s">
        <v>110</v>
      </c>
      <c r="I55" s="34" t="s">
        <v>111</v>
      </c>
      <c r="J55" s="37">
        <v>24.72</v>
      </c>
      <c r="L55" t="str">
        <f t="shared" si="0"/>
        <v>，1839988</v>
      </c>
      <c r="M55" s="38" t="str">
        <f>VLOOKUP(E55,[1]应付款管理!$A$1:$I$899,9,0)</f>
        <v>24.72</v>
      </c>
      <c r="N55">
        <f t="shared" si="2"/>
        <v>0</v>
      </c>
    </row>
    <row r="56" spans="2:14">
      <c r="B56" s="32" t="s">
        <v>75</v>
      </c>
      <c r="C56" s="33">
        <v>522642020</v>
      </c>
      <c r="E56" t="s">
        <v>112</v>
      </c>
      <c r="F56" s="33" t="s">
        <v>75</v>
      </c>
      <c r="G56" s="33" t="s">
        <v>29</v>
      </c>
      <c r="H56" s="34" t="s">
        <v>38</v>
      </c>
      <c r="I56" s="34" t="s">
        <v>113</v>
      </c>
      <c r="J56" s="37">
        <v>15.05</v>
      </c>
      <c r="L56" t="str">
        <f t="shared" si="0"/>
        <v>，1839970</v>
      </c>
      <c r="M56" s="38" t="str">
        <f>VLOOKUP(E56,[1]应付款管理!$A$1:$I$899,9,0)</f>
        <v>15.05</v>
      </c>
      <c r="N56">
        <f t="shared" si="2"/>
        <v>0</v>
      </c>
    </row>
    <row r="57" spans="2:14">
      <c r="B57" s="32" t="s">
        <v>75</v>
      </c>
      <c r="C57" s="33">
        <v>522636316</v>
      </c>
      <c r="E57" t="s">
        <v>114</v>
      </c>
      <c r="F57" s="33" t="s">
        <v>75</v>
      </c>
      <c r="G57" s="33" t="s">
        <v>29</v>
      </c>
      <c r="H57" s="34" t="s">
        <v>41</v>
      </c>
      <c r="I57" s="34" t="s">
        <v>115</v>
      </c>
      <c r="J57" s="37">
        <v>28.29</v>
      </c>
      <c r="L57" t="str">
        <f t="shared" si="0"/>
        <v>，1839958</v>
      </c>
      <c r="M57" s="38" t="str">
        <f>VLOOKUP(E57,[1]应付款管理!$A$1:$I$899,9,0)</f>
        <v>28.29</v>
      </c>
      <c r="N57">
        <f t="shared" si="2"/>
        <v>0</v>
      </c>
    </row>
    <row r="58" spans="2:14">
      <c r="B58" s="32" t="s">
        <v>75</v>
      </c>
      <c r="C58" s="33">
        <v>522630100</v>
      </c>
      <c r="E58" t="s">
        <v>116</v>
      </c>
      <c r="F58" s="33" t="s">
        <v>75</v>
      </c>
      <c r="G58" s="33" t="s">
        <v>29</v>
      </c>
      <c r="H58" s="34" t="s">
        <v>35</v>
      </c>
      <c r="I58" s="34" t="s">
        <v>117</v>
      </c>
      <c r="J58" s="37">
        <v>47.27</v>
      </c>
      <c r="L58" t="str">
        <f t="shared" si="0"/>
        <v>，1839940</v>
      </c>
      <c r="M58" s="38" t="str">
        <f>VLOOKUP(E58,[1]应付款管理!$A$1:$I$899,9,0)</f>
        <v>47.27</v>
      </c>
      <c r="N58">
        <f t="shared" si="2"/>
        <v>0</v>
      </c>
    </row>
    <row r="59" spans="2:14">
      <c r="B59" s="32" t="s">
        <v>75</v>
      </c>
      <c r="C59" s="33">
        <v>522624520</v>
      </c>
      <c r="E59" t="s">
        <v>118</v>
      </c>
      <c r="F59" s="33" t="s">
        <v>75</v>
      </c>
      <c r="G59" s="33" t="s">
        <v>29</v>
      </c>
      <c r="H59" s="34" t="s">
        <v>35</v>
      </c>
      <c r="I59" s="34" t="s">
        <v>119</v>
      </c>
      <c r="J59" s="37">
        <v>59.42</v>
      </c>
      <c r="L59" t="str">
        <f t="shared" si="0"/>
        <v>，1839930</v>
      </c>
      <c r="M59" s="38" t="str">
        <f>VLOOKUP(E59,[1]应付款管理!$A$1:$I$899,9,0)</f>
        <v>59.42</v>
      </c>
      <c r="N59">
        <f t="shared" si="2"/>
        <v>0</v>
      </c>
    </row>
    <row r="60" hidden="1" spans="2:14">
      <c r="B60" s="32" t="s">
        <v>75</v>
      </c>
      <c r="C60" s="33">
        <v>522619756</v>
      </c>
      <c r="F60" s="33" t="s">
        <v>75</v>
      </c>
      <c r="G60" s="33" t="s">
        <v>29</v>
      </c>
      <c r="H60" s="34" t="s">
        <v>38</v>
      </c>
      <c r="I60" s="34" t="s">
        <v>120</v>
      </c>
      <c r="J60" s="37">
        <v>58.83</v>
      </c>
      <c r="L60" t="str">
        <f t="shared" si="0"/>
        <v>，</v>
      </c>
      <c r="M60" s="38" t="e">
        <f>VLOOKUP(E60,[1]应付款管理!$A$1:$I$899,9,0)</f>
        <v>#N/A</v>
      </c>
      <c r="N60" t="e">
        <f t="shared" si="2"/>
        <v>#N/A</v>
      </c>
    </row>
    <row r="61" hidden="1" spans="2:14">
      <c r="B61" s="32" t="s">
        <v>75</v>
      </c>
      <c r="C61" s="33">
        <v>522619756</v>
      </c>
      <c r="F61" s="33" t="s">
        <v>75</v>
      </c>
      <c r="G61" s="33" t="s">
        <v>29</v>
      </c>
      <c r="H61" s="34" t="s">
        <v>38</v>
      </c>
      <c r="I61" s="34" t="s">
        <v>121</v>
      </c>
      <c r="J61" s="37">
        <v>-58.83</v>
      </c>
      <c r="L61" t="str">
        <f t="shared" si="0"/>
        <v>，</v>
      </c>
      <c r="M61" s="38" t="e">
        <f>VLOOKUP(E61,[1]应付款管理!$A$1:$I$899,9,0)</f>
        <v>#N/A</v>
      </c>
      <c r="N61" t="e">
        <f t="shared" si="2"/>
        <v>#N/A</v>
      </c>
    </row>
    <row r="62" spans="2:14">
      <c r="B62" s="32" t="s">
        <v>75</v>
      </c>
      <c r="C62" s="33">
        <v>522609116</v>
      </c>
      <c r="E62" t="s">
        <v>122</v>
      </c>
      <c r="F62" s="33" t="s">
        <v>75</v>
      </c>
      <c r="G62" s="33" t="s">
        <v>29</v>
      </c>
      <c r="H62" s="34" t="s">
        <v>38</v>
      </c>
      <c r="I62" s="34" t="s">
        <v>123</v>
      </c>
      <c r="J62" s="37">
        <v>73.53</v>
      </c>
      <c r="L62" t="str">
        <f t="shared" si="0"/>
        <v>，1839900</v>
      </c>
      <c r="M62" s="38" t="str">
        <f>VLOOKUP(E62,[1]应付款管理!$A$1:$I$899,9,0)</f>
        <v>73.53</v>
      </c>
      <c r="N62">
        <f t="shared" si="2"/>
        <v>0</v>
      </c>
    </row>
    <row r="63" spans="2:14">
      <c r="B63" s="32" t="s">
        <v>75</v>
      </c>
      <c r="C63" s="33">
        <v>522602844</v>
      </c>
      <c r="E63" t="s">
        <v>124</v>
      </c>
      <c r="F63" s="33" t="s">
        <v>29</v>
      </c>
      <c r="G63" s="33" t="s">
        <v>31</v>
      </c>
      <c r="H63" s="34" t="s">
        <v>125</v>
      </c>
      <c r="I63" s="34" t="s">
        <v>126</v>
      </c>
      <c r="J63" s="37">
        <v>15.55</v>
      </c>
      <c r="L63" t="str">
        <f t="shared" si="0"/>
        <v>，1839884</v>
      </c>
      <c r="M63" s="38" t="str">
        <f>VLOOKUP(E63,[1]应付款管理!$A$1:$I$899,9,0)</f>
        <v>15.55</v>
      </c>
      <c r="N63">
        <f t="shared" si="2"/>
        <v>0</v>
      </c>
    </row>
    <row r="64" spans="2:14">
      <c r="B64" s="32" t="s">
        <v>75</v>
      </c>
      <c r="C64" s="33">
        <v>522602344</v>
      </c>
      <c r="E64" t="s">
        <v>127</v>
      </c>
      <c r="F64" s="33" t="s">
        <v>75</v>
      </c>
      <c r="G64" s="33" t="s">
        <v>29</v>
      </c>
      <c r="H64" s="34" t="s">
        <v>38</v>
      </c>
      <c r="I64" s="34" t="s">
        <v>128</v>
      </c>
      <c r="J64" s="37">
        <v>34.49</v>
      </c>
      <c r="L64" t="str">
        <f t="shared" si="0"/>
        <v>，1839882</v>
      </c>
      <c r="M64" s="38" t="str">
        <f>VLOOKUP(E64,[1]应付款管理!$A$1:$I$899,9,0)</f>
        <v>34.49</v>
      </c>
      <c r="N64">
        <f t="shared" si="2"/>
        <v>0</v>
      </c>
    </row>
    <row r="65" spans="2:14">
      <c r="B65" s="32" t="s">
        <v>75</v>
      </c>
      <c r="C65" s="33">
        <v>522598112</v>
      </c>
      <c r="E65" t="s">
        <v>129</v>
      </c>
      <c r="F65" s="33" t="s">
        <v>75</v>
      </c>
      <c r="G65" s="33" t="s">
        <v>29</v>
      </c>
      <c r="H65" s="34" t="s">
        <v>35</v>
      </c>
      <c r="I65" s="34" t="s">
        <v>130</v>
      </c>
      <c r="J65" s="37">
        <v>55.37</v>
      </c>
      <c r="L65" t="str">
        <f t="shared" si="0"/>
        <v>，1839874</v>
      </c>
      <c r="M65" s="38" t="str">
        <f>VLOOKUP(E65,[1]应付款管理!$A$1:$I$899,9,0)</f>
        <v>55.37</v>
      </c>
      <c r="N65">
        <f t="shared" si="2"/>
        <v>0</v>
      </c>
    </row>
    <row r="66" spans="2:14">
      <c r="B66" s="32" t="s">
        <v>75</v>
      </c>
      <c r="C66" s="33">
        <v>522597596</v>
      </c>
      <c r="E66" t="s">
        <v>131</v>
      </c>
      <c r="F66" s="33" t="s">
        <v>75</v>
      </c>
      <c r="G66" s="33" t="s">
        <v>29</v>
      </c>
      <c r="H66" s="34" t="s">
        <v>38</v>
      </c>
      <c r="I66" s="34" t="s">
        <v>132</v>
      </c>
      <c r="J66" s="37">
        <v>19.3</v>
      </c>
      <c r="L66" t="str">
        <f t="shared" si="0"/>
        <v>，1839872</v>
      </c>
      <c r="M66" s="38" t="str">
        <f>VLOOKUP(E66,[1]应付款管理!$A$1:$I$899,9,0)</f>
        <v>19.3</v>
      </c>
      <c r="N66">
        <f t="shared" si="2"/>
        <v>0</v>
      </c>
    </row>
    <row r="67" spans="2:14">
      <c r="B67" s="32" t="s">
        <v>75</v>
      </c>
      <c r="C67" s="33">
        <v>522595668</v>
      </c>
      <c r="E67" t="s">
        <v>133</v>
      </c>
      <c r="F67" s="33" t="s">
        <v>29</v>
      </c>
      <c r="G67" s="33" t="s">
        <v>31</v>
      </c>
      <c r="H67" s="34" t="s">
        <v>38</v>
      </c>
      <c r="I67" s="34" t="s">
        <v>134</v>
      </c>
      <c r="J67" s="37">
        <v>85.88</v>
      </c>
      <c r="L67" t="str">
        <f t="shared" si="0"/>
        <v>，1839868</v>
      </c>
      <c r="M67" s="38" t="str">
        <f>VLOOKUP(E67,[1]应付款管理!$A$1:$I$899,9,0)</f>
        <v>85.88</v>
      </c>
      <c r="N67">
        <f t="shared" si="2"/>
        <v>0</v>
      </c>
    </row>
    <row r="68" spans="2:14">
      <c r="B68" s="32" t="s">
        <v>75</v>
      </c>
      <c r="C68" s="33">
        <v>522595008</v>
      </c>
      <c r="E68" t="s">
        <v>135</v>
      </c>
      <c r="F68" s="33" t="s">
        <v>75</v>
      </c>
      <c r="G68" s="33" t="s">
        <v>29</v>
      </c>
      <c r="H68" s="34" t="s">
        <v>32</v>
      </c>
      <c r="I68" s="34" t="s">
        <v>136</v>
      </c>
      <c r="J68" s="37">
        <v>77.04</v>
      </c>
      <c r="L68" t="str">
        <f t="shared" si="0"/>
        <v>，1839867</v>
      </c>
      <c r="M68" s="38" t="str">
        <f>VLOOKUP(E68,[1]应付款管理!$A$1:$I$899,9,0)</f>
        <v>77.04</v>
      </c>
      <c r="N68">
        <f t="shared" si="2"/>
        <v>0</v>
      </c>
    </row>
    <row r="69" spans="2:14">
      <c r="B69" s="32" t="s">
        <v>75</v>
      </c>
      <c r="C69" s="33">
        <v>522577860</v>
      </c>
      <c r="E69" t="s">
        <v>137</v>
      </c>
      <c r="F69" s="33" t="s">
        <v>75</v>
      </c>
      <c r="G69" s="33" t="s">
        <v>29</v>
      </c>
      <c r="H69" s="34" t="s">
        <v>138</v>
      </c>
      <c r="I69" s="34" t="s">
        <v>139</v>
      </c>
      <c r="J69" s="37">
        <v>52.83</v>
      </c>
      <c r="L69" t="str">
        <f t="shared" si="0"/>
        <v>，1839835</v>
      </c>
      <c r="M69" s="38" t="str">
        <f>VLOOKUP(E69,[1]应付款管理!$A$1:$I$899,9,0)</f>
        <v>52.83</v>
      </c>
      <c r="N69">
        <f t="shared" si="2"/>
        <v>0</v>
      </c>
    </row>
    <row r="70" spans="2:14">
      <c r="B70" s="32" t="s">
        <v>75</v>
      </c>
      <c r="C70" s="33">
        <v>522567576</v>
      </c>
      <c r="E70" t="s">
        <v>140</v>
      </c>
      <c r="F70" s="33" t="s">
        <v>75</v>
      </c>
      <c r="G70" s="33" t="s">
        <v>29</v>
      </c>
      <c r="H70" s="34" t="s">
        <v>38</v>
      </c>
      <c r="I70" s="34" t="s">
        <v>141</v>
      </c>
      <c r="J70" s="37">
        <v>33.82</v>
      </c>
      <c r="L70" t="str">
        <f t="shared" si="0"/>
        <v>，1839812</v>
      </c>
      <c r="M70" s="38" t="str">
        <f>VLOOKUP(E70,[1]应付款管理!$A$1:$I$899,9,0)</f>
        <v>33.82</v>
      </c>
      <c r="N70">
        <f t="shared" si="2"/>
        <v>0</v>
      </c>
    </row>
    <row r="71" spans="2:14">
      <c r="B71" s="32" t="s">
        <v>75</v>
      </c>
      <c r="C71" s="33">
        <v>522564876</v>
      </c>
      <c r="E71" t="s">
        <v>142</v>
      </c>
      <c r="F71" s="33" t="s">
        <v>75</v>
      </c>
      <c r="G71" s="33" t="s">
        <v>29</v>
      </c>
      <c r="H71" s="34" t="s">
        <v>56</v>
      </c>
      <c r="I71" s="34" t="s">
        <v>143</v>
      </c>
      <c r="J71" s="37">
        <v>42.28</v>
      </c>
      <c r="L71" t="str">
        <f t="shared" si="0"/>
        <v>，1839804</v>
      </c>
      <c r="M71" s="38" t="str">
        <f>VLOOKUP(E71,[1]应付款管理!$A$1:$I$899,9,0)</f>
        <v>42.28</v>
      </c>
      <c r="N71">
        <f t="shared" si="2"/>
        <v>0</v>
      </c>
    </row>
    <row r="72" hidden="1" spans="2:14">
      <c r="B72" s="32" t="s">
        <v>75</v>
      </c>
      <c r="C72" s="33">
        <v>522553972</v>
      </c>
      <c r="F72" s="33" t="s">
        <v>75</v>
      </c>
      <c r="G72" s="33" t="s">
        <v>29</v>
      </c>
      <c r="H72" s="34" t="s">
        <v>38</v>
      </c>
      <c r="I72" s="34" t="s">
        <v>144</v>
      </c>
      <c r="J72" s="37">
        <v>29.81</v>
      </c>
      <c r="L72" t="str">
        <f t="shared" si="0"/>
        <v>，</v>
      </c>
      <c r="M72" s="38" t="e">
        <f>VLOOKUP(E72,[1]应付款管理!$A$1:$I$899,9,0)</f>
        <v>#N/A</v>
      </c>
      <c r="N72" t="e">
        <f t="shared" si="2"/>
        <v>#N/A</v>
      </c>
    </row>
    <row r="73" hidden="1" spans="2:14">
      <c r="B73" s="32" t="s">
        <v>75</v>
      </c>
      <c r="C73" s="33">
        <v>522553972</v>
      </c>
      <c r="F73" s="33" t="s">
        <v>75</v>
      </c>
      <c r="G73" s="33" t="s">
        <v>29</v>
      </c>
      <c r="H73" s="34" t="s">
        <v>38</v>
      </c>
      <c r="I73" s="34" t="s">
        <v>145</v>
      </c>
      <c r="J73" s="37">
        <v>-29.81</v>
      </c>
      <c r="L73" t="str">
        <f t="shared" si="0"/>
        <v>，</v>
      </c>
      <c r="M73" s="38" t="e">
        <f>VLOOKUP(E73,[1]应付款管理!$A$1:$I$899,9,0)</f>
        <v>#N/A</v>
      </c>
      <c r="N73" t="e">
        <f t="shared" si="2"/>
        <v>#N/A</v>
      </c>
    </row>
    <row r="74" spans="2:14">
      <c r="B74" s="32" t="s">
        <v>75</v>
      </c>
      <c r="C74" s="33">
        <v>522550508</v>
      </c>
      <c r="E74" t="s">
        <v>146</v>
      </c>
      <c r="F74" s="33" t="s">
        <v>75</v>
      </c>
      <c r="G74" s="33" t="s">
        <v>29</v>
      </c>
      <c r="H74" s="34" t="s">
        <v>32</v>
      </c>
      <c r="I74" s="34" t="s">
        <v>147</v>
      </c>
      <c r="J74" s="37">
        <v>107.54</v>
      </c>
      <c r="L74" t="str">
        <f t="shared" si="0"/>
        <v>，1839771</v>
      </c>
      <c r="M74" s="38" t="str">
        <f>VLOOKUP(E74,[1]应付款管理!$A$1:$I$899,9,0)</f>
        <v>107.54</v>
      </c>
      <c r="N74">
        <f t="shared" si="2"/>
        <v>0</v>
      </c>
    </row>
    <row r="75" spans="2:14">
      <c r="B75" s="32" t="s">
        <v>148</v>
      </c>
      <c r="C75" s="33">
        <v>522503772</v>
      </c>
      <c r="E75" t="s">
        <v>149</v>
      </c>
      <c r="F75" s="33" t="s">
        <v>75</v>
      </c>
      <c r="G75" s="33" t="s">
        <v>29</v>
      </c>
      <c r="H75" s="34" t="s">
        <v>125</v>
      </c>
      <c r="I75" s="34" t="s">
        <v>150</v>
      </c>
      <c r="J75" s="37">
        <v>40.51</v>
      </c>
      <c r="L75" t="str">
        <f t="shared" si="0"/>
        <v>，1839694</v>
      </c>
      <c r="M75" s="38" t="str">
        <f>VLOOKUP(E75,[1]应付款管理!$A$1:$I$899,9,0)</f>
        <v>40.51</v>
      </c>
      <c r="N75">
        <f t="shared" si="2"/>
        <v>0</v>
      </c>
    </row>
    <row r="76" spans="2:14">
      <c r="B76" s="32" t="s">
        <v>148</v>
      </c>
      <c r="C76" s="33">
        <v>522496232</v>
      </c>
      <c r="E76" t="s">
        <v>151</v>
      </c>
      <c r="F76" s="33" t="s">
        <v>148</v>
      </c>
      <c r="G76" s="33" t="s">
        <v>75</v>
      </c>
      <c r="H76" s="34" t="s">
        <v>152</v>
      </c>
      <c r="I76" s="34" t="s">
        <v>153</v>
      </c>
      <c r="J76" s="37">
        <v>123.14</v>
      </c>
      <c r="L76" t="str">
        <f t="shared" si="0"/>
        <v>，1839687</v>
      </c>
      <c r="M76" s="38" t="str">
        <f>VLOOKUP(E76,[1]应付款管理!$A$1:$I$899,9,0)</f>
        <v>123.14</v>
      </c>
      <c r="N76">
        <f t="shared" si="2"/>
        <v>0</v>
      </c>
    </row>
    <row r="77" spans="2:14">
      <c r="B77" s="32" t="s">
        <v>148</v>
      </c>
      <c r="C77" s="33">
        <v>522494844</v>
      </c>
      <c r="E77" t="s">
        <v>154</v>
      </c>
      <c r="F77" s="33" t="s">
        <v>75</v>
      </c>
      <c r="G77" s="33" t="s">
        <v>29</v>
      </c>
      <c r="H77" s="34" t="s">
        <v>38</v>
      </c>
      <c r="I77" s="34" t="s">
        <v>155</v>
      </c>
      <c r="J77" s="37">
        <v>58.7</v>
      </c>
      <c r="L77" t="str">
        <f t="shared" si="0"/>
        <v>，1839686</v>
      </c>
      <c r="M77" s="38" t="str">
        <f>VLOOKUP(E77,[1]应付款管理!$A$1:$I$899,9,0)</f>
        <v>58.7</v>
      </c>
      <c r="N77">
        <f t="shared" si="2"/>
        <v>0</v>
      </c>
    </row>
    <row r="78" spans="2:14">
      <c r="B78" s="32" t="s">
        <v>148</v>
      </c>
      <c r="C78" s="33">
        <v>522480260</v>
      </c>
      <c r="E78" t="s">
        <v>156</v>
      </c>
      <c r="F78" s="33" t="s">
        <v>148</v>
      </c>
      <c r="G78" s="33" t="s">
        <v>75</v>
      </c>
      <c r="H78" s="34" t="s">
        <v>41</v>
      </c>
      <c r="I78" s="34" t="s">
        <v>157</v>
      </c>
      <c r="J78" s="37">
        <v>20.23</v>
      </c>
      <c r="L78" t="str">
        <f t="shared" si="0"/>
        <v>，1839659</v>
      </c>
      <c r="M78" s="38" t="str">
        <f>VLOOKUP(E78,[1]应付款管理!$A$1:$I$899,9,0)</f>
        <v>20.23</v>
      </c>
      <c r="N78">
        <f t="shared" si="2"/>
        <v>0</v>
      </c>
    </row>
    <row r="79" spans="2:14">
      <c r="B79" s="32" t="s">
        <v>148</v>
      </c>
      <c r="C79" s="33">
        <v>522467536</v>
      </c>
      <c r="E79" t="s">
        <v>158</v>
      </c>
      <c r="F79" s="33" t="s">
        <v>148</v>
      </c>
      <c r="G79" s="33" t="s">
        <v>75</v>
      </c>
      <c r="H79" s="34" t="s">
        <v>32</v>
      </c>
      <c r="I79" s="34" t="s">
        <v>159</v>
      </c>
      <c r="J79" s="37">
        <v>89.78</v>
      </c>
      <c r="L79" t="str">
        <f t="shared" si="0"/>
        <v>，1839628</v>
      </c>
      <c r="M79" s="38" t="str">
        <f>VLOOKUP(E79,[1]应付款管理!$A$1:$I$899,9,0)</f>
        <v>89.78</v>
      </c>
      <c r="N79">
        <f t="shared" si="2"/>
        <v>0</v>
      </c>
    </row>
    <row r="80" spans="2:14">
      <c r="B80" s="32" t="s">
        <v>148</v>
      </c>
      <c r="C80" s="33">
        <v>522460676</v>
      </c>
      <c r="E80" t="s">
        <v>160</v>
      </c>
      <c r="F80" s="33" t="s">
        <v>148</v>
      </c>
      <c r="G80" s="33" t="s">
        <v>75</v>
      </c>
      <c r="H80" s="34" t="s">
        <v>161</v>
      </c>
      <c r="I80" s="34" t="s">
        <v>162</v>
      </c>
      <c r="J80" s="37">
        <v>26.24</v>
      </c>
      <c r="L80" t="str">
        <f t="shared" si="0"/>
        <v>，1839622</v>
      </c>
      <c r="M80" s="38" t="str">
        <f>VLOOKUP(E80,[1]应付款管理!$A$1:$I$899,9,0)</f>
        <v>26.24</v>
      </c>
      <c r="N80">
        <f t="shared" si="2"/>
        <v>0</v>
      </c>
    </row>
    <row r="81" hidden="1" spans="2:14">
      <c r="B81" s="32" t="s">
        <v>148</v>
      </c>
      <c r="C81" s="33">
        <v>522457324</v>
      </c>
      <c r="F81" s="33" t="s">
        <v>148</v>
      </c>
      <c r="G81" s="33" t="s">
        <v>75</v>
      </c>
      <c r="H81" s="34" t="s">
        <v>99</v>
      </c>
      <c r="I81" s="34" t="s">
        <v>163</v>
      </c>
      <c r="J81" s="37">
        <v>49.67</v>
      </c>
      <c r="L81" t="str">
        <f t="shared" si="0"/>
        <v>，</v>
      </c>
      <c r="M81" s="38" t="e">
        <f>VLOOKUP(E81,[1]应付款管理!$A$1:$I$899,9,0)</f>
        <v>#N/A</v>
      </c>
      <c r="N81" t="e">
        <f t="shared" si="2"/>
        <v>#N/A</v>
      </c>
    </row>
    <row r="82" hidden="1" spans="2:14">
      <c r="B82" s="32" t="s">
        <v>148</v>
      </c>
      <c r="C82" s="33">
        <v>522457324</v>
      </c>
      <c r="F82" s="33" t="s">
        <v>148</v>
      </c>
      <c r="G82" s="33" t="s">
        <v>75</v>
      </c>
      <c r="H82" s="34" t="s">
        <v>99</v>
      </c>
      <c r="I82" s="34" t="s">
        <v>164</v>
      </c>
      <c r="J82" s="37">
        <v>-49.67</v>
      </c>
      <c r="L82" t="str">
        <f t="shared" si="0"/>
        <v>，</v>
      </c>
      <c r="M82" s="38" t="e">
        <f>VLOOKUP(E82,[1]应付款管理!$A$1:$I$899,9,0)</f>
        <v>#N/A</v>
      </c>
      <c r="N82" t="e">
        <f t="shared" si="2"/>
        <v>#N/A</v>
      </c>
    </row>
    <row r="83" spans="2:14">
      <c r="B83" s="32" t="s">
        <v>148</v>
      </c>
      <c r="C83" s="33">
        <v>522440280</v>
      </c>
      <c r="E83" t="s">
        <v>165</v>
      </c>
      <c r="F83" s="33" t="s">
        <v>148</v>
      </c>
      <c r="G83" s="33" t="s">
        <v>75</v>
      </c>
      <c r="H83" s="34" t="s">
        <v>99</v>
      </c>
      <c r="I83" s="34" t="s">
        <v>166</v>
      </c>
      <c r="J83" s="37">
        <v>106.12</v>
      </c>
      <c r="L83" t="str">
        <f t="shared" si="0"/>
        <v>，1839601</v>
      </c>
      <c r="M83" s="38" t="str">
        <f>VLOOKUP(E83,[1]应付款管理!$A$1:$I$899,9,0)</f>
        <v>106.12</v>
      </c>
      <c r="N83">
        <f t="shared" si="2"/>
        <v>0</v>
      </c>
    </row>
    <row r="84" spans="2:14">
      <c r="B84" s="32" t="s">
        <v>148</v>
      </c>
      <c r="C84" s="33">
        <v>522433212</v>
      </c>
      <c r="E84" t="s">
        <v>167</v>
      </c>
      <c r="F84" s="33" t="s">
        <v>148</v>
      </c>
      <c r="G84" s="33" t="s">
        <v>75</v>
      </c>
      <c r="H84" s="34" t="s">
        <v>38</v>
      </c>
      <c r="I84" s="34" t="s">
        <v>168</v>
      </c>
      <c r="J84" s="37">
        <v>105.48</v>
      </c>
      <c r="L84" t="str">
        <f t="shared" si="0"/>
        <v>，1839594</v>
      </c>
      <c r="M84" s="38" t="str">
        <f>VLOOKUP(E84,[1]应付款管理!$A$1:$I$899,9,0)</f>
        <v>105.48</v>
      </c>
      <c r="N84">
        <f t="shared" si="2"/>
        <v>0</v>
      </c>
    </row>
    <row r="85" spans="2:14">
      <c r="B85" s="32" t="s">
        <v>148</v>
      </c>
      <c r="C85" s="33">
        <v>522432732</v>
      </c>
      <c r="E85" t="s">
        <v>169</v>
      </c>
      <c r="F85" s="33" t="s">
        <v>75</v>
      </c>
      <c r="G85" s="33" t="s">
        <v>29</v>
      </c>
      <c r="H85" s="34" t="s">
        <v>47</v>
      </c>
      <c r="I85" s="34" t="s">
        <v>170</v>
      </c>
      <c r="J85" s="37">
        <v>68.42</v>
      </c>
      <c r="L85" t="str">
        <f t="shared" si="0"/>
        <v>，1839592</v>
      </c>
      <c r="M85" s="38" t="str">
        <f>VLOOKUP(E85,[1]应付款管理!$A$1:$I$899,9,0)</f>
        <v>68.42</v>
      </c>
      <c r="N85">
        <f t="shared" si="2"/>
        <v>0</v>
      </c>
    </row>
    <row r="86" spans="2:14">
      <c r="B86" s="32" t="s">
        <v>148</v>
      </c>
      <c r="C86" s="33">
        <v>522430584</v>
      </c>
      <c r="E86" t="s">
        <v>171</v>
      </c>
      <c r="F86" s="33" t="s">
        <v>148</v>
      </c>
      <c r="G86" s="33" t="s">
        <v>75</v>
      </c>
      <c r="H86" s="34" t="s">
        <v>110</v>
      </c>
      <c r="I86" s="34" t="s">
        <v>172</v>
      </c>
      <c r="J86" s="37">
        <v>20.63</v>
      </c>
      <c r="L86" t="str">
        <f t="shared" ref="L86:L149" si="3">$L$20&amp;E86</f>
        <v>，1839589</v>
      </c>
      <c r="M86" s="38" t="str">
        <f>VLOOKUP(E86,[1]应付款管理!$A$1:$I$899,9,0)</f>
        <v>20.63</v>
      </c>
      <c r="N86">
        <f t="shared" si="2"/>
        <v>0</v>
      </c>
    </row>
    <row r="87" spans="2:14">
      <c r="B87" s="32" t="s">
        <v>148</v>
      </c>
      <c r="C87" s="33">
        <v>522419644</v>
      </c>
      <c r="E87" t="s">
        <v>173</v>
      </c>
      <c r="F87" s="33" t="s">
        <v>148</v>
      </c>
      <c r="G87" s="33" t="s">
        <v>75</v>
      </c>
      <c r="H87" s="34" t="s">
        <v>138</v>
      </c>
      <c r="I87" s="34" t="s">
        <v>174</v>
      </c>
      <c r="J87" s="37">
        <v>53.97</v>
      </c>
      <c r="L87" t="str">
        <f t="shared" si="3"/>
        <v>，1839575</v>
      </c>
      <c r="M87" s="38" t="str">
        <f>VLOOKUP(E87,[1]应付款管理!$A$1:$I$899,9,0)</f>
        <v>53.97</v>
      </c>
      <c r="N87">
        <f t="shared" si="2"/>
        <v>0</v>
      </c>
    </row>
    <row r="88" spans="2:14">
      <c r="B88" s="32" t="s">
        <v>148</v>
      </c>
      <c r="C88" s="33">
        <v>522414660</v>
      </c>
      <c r="E88" t="s">
        <v>175</v>
      </c>
      <c r="F88" s="33" t="s">
        <v>148</v>
      </c>
      <c r="G88" s="33" t="s">
        <v>75</v>
      </c>
      <c r="H88" s="34" t="s">
        <v>41</v>
      </c>
      <c r="I88" s="34" t="s">
        <v>176</v>
      </c>
      <c r="J88" s="37">
        <v>19.53</v>
      </c>
      <c r="L88" t="str">
        <f t="shared" si="3"/>
        <v>，1839569</v>
      </c>
      <c r="M88" s="38" t="str">
        <f>VLOOKUP(E88,[1]应付款管理!$A$1:$I$899,9,0)</f>
        <v>19.53</v>
      </c>
      <c r="N88">
        <f t="shared" si="2"/>
        <v>0</v>
      </c>
    </row>
    <row r="89" spans="2:14">
      <c r="B89" s="32" t="s">
        <v>148</v>
      </c>
      <c r="C89" s="33">
        <v>522408652</v>
      </c>
      <c r="E89" t="s">
        <v>177</v>
      </c>
      <c r="F89" s="33" t="s">
        <v>75</v>
      </c>
      <c r="G89" s="33" t="s">
        <v>29</v>
      </c>
      <c r="H89" s="34" t="s">
        <v>35</v>
      </c>
      <c r="I89" s="34" t="s">
        <v>178</v>
      </c>
      <c r="J89" s="37">
        <v>23.42</v>
      </c>
      <c r="L89" t="str">
        <f t="shared" si="3"/>
        <v>，1839564</v>
      </c>
      <c r="M89" s="38" t="str">
        <f>VLOOKUP(E89,[1]应付款管理!$A$1:$I$899,9,0)</f>
        <v>23.42</v>
      </c>
      <c r="N89">
        <f t="shared" si="2"/>
        <v>0</v>
      </c>
    </row>
    <row r="90" spans="2:14">
      <c r="B90" s="32" t="s">
        <v>148</v>
      </c>
      <c r="C90" s="33">
        <v>522403700</v>
      </c>
      <c r="E90" t="s">
        <v>179</v>
      </c>
      <c r="F90" s="33" t="s">
        <v>148</v>
      </c>
      <c r="G90" s="33" t="s">
        <v>31</v>
      </c>
      <c r="H90" s="34" t="s">
        <v>38</v>
      </c>
      <c r="I90" s="34" t="s">
        <v>180</v>
      </c>
      <c r="J90" s="37">
        <v>106.87</v>
      </c>
      <c r="L90" t="str">
        <f t="shared" si="3"/>
        <v>，1839555</v>
      </c>
      <c r="M90" s="38" t="str">
        <f>VLOOKUP(E90,[1]应付款管理!$A$1:$I$899,9,0)</f>
        <v>106.86</v>
      </c>
      <c r="N90">
        <f t="shared" si="2"/>
        <v>-0.0100000000000051</v>
      </c>
    </row>
    <row r="91" spans="2:14">
      <c r="B91" s="32" t="s">
        <v>148</v>
      </c>
      <c r="C91" s="33">
        <v>522400068</v>
      </c>
      <c r="E91" t="s">
        <v>181</v>
      </c>
      <c r="F91" s="33" t="s">
        <v>148</v>
      </c>
      <c r="G91" s="33" t="s">
        <v>31</v>
      </c>
      <c r="H91" s="34" t="s">
        <v>182</v>
      </c>
      <c r="I91" s="34" t="s">
        <v>183</v>
      </c>
      <c r="J91" s="37">
        <v>67.35</v>
      </c>
      <c r="L91" t="str">
        <f t="shared" si="3"/>
        <v>，1839543</v>
      </c>
      <c r="M91" s="38" t="str">
        <f>VLOOKUP(E91,[1]应付款管理!$A$1:$I$899,9,0)</f>
        <v>67.35</v>
      </c>
      <c r="N91">
        <f t="shared" si="2"/>
        <v>0</v>
      </c>
    </row>
    <row r="92" spans="2:14">
      <c r="B92" s="32" t="s">
        <v>148</v>
      </c>
      <c r="C92" s="33">
        <v>522392540</v>
      </c>
      <c r="E92" t="s">
        <v>184</v>
      </c>
      <c r="F92" s="33" t="s">
        <v>148</v>
      </c>
      <c r="G92" s="33" t="s">
        <v>75</v>
      </c>
      <c r="H92" s="34" t="s">
        <v>110</v>
      </c>
      <c r="I92" s="34" t="s">
        <v>185</v>
      </c>
      <c r="J92" s="37">
        <v>25.94</v>
      </c>
      <c r="L92" t="str">
        <f t="shared" si="3"/>
        <v>，1839531</v>
      </c>
      <c r="M92" s="38" t="str">
        <f>VLOOKUP(E92,[1]应付款管理!$A$1:$I$899,9,0)</f>
        <v>25.94</v>
      </c>
      <c r="N92">
        <f t="shared" si="2"/>
        <v>0</v>
      </c>
    </row>
    <row r="93" spans="2:14">
      <c r="B93" s="32" t="s">
        <v>148</v>
      </c>
      <c r="C93" s="33">
        <v>522373308</v>
      </c>
      <c r="E93" t="s">
        <v>186</v>
      </c>
      <c r="F93" s="33" t="s">
        <v>29</v>
      </c>
      <c r="G93" s="33" t="s">
        <v>31</v>
      </c>
      <c r="H93" s="34" t="s">
        <v>35</v>
      </c>
      <c r="I93" s="34" t="s">
        <v>187</v>
      </c>
      <c r="J93" s="37">
        <v>133.98</v>
      </c>
      <c r="L93" t="str">
        <f t="shared" si="3"/>
        <v>，1839502</v>
      </c>
      <c r="M93" s="38" t="str">
        <f>VLOOKUP(E93,[1]应付款管理!$A$1:$I$899,9,0)</f>
        <v>133.98</v>
      </c>
      <c r="N93">
        <f t="shared" si="2"/>
        <v>0</v>
      </c>
    </row>
    <row r="94" spans="2:14">
      <c r="B94" s="32" t="s">
        <v>148</v>
      </c>
      <c r="C94" s="33">
        <v>522351984</v>
      </c>
      <c r="E94" t="s">
        <v>188</v>
      </c>
      <c r="F94" s="33" t="s">
        <v>148</v>
      </c>
      <c r="G94" s="33" t="s">
        <v>75</v>
      </c>
      <c r="H94" s="34" t="s">
        <v>94</v>
      </c>
      <c r="I94" s="34" t="s">
        <v>189</v>
      </c>
      <c r="J94" s="37">
        <v>103.44</v>
      </c>
      <c r="L94" t="str">
        <f t="shared" si="3"/>
        <v>，1839460</v>
      </c>
      <c r="M94" s="38" t="str">
        <f>VLOOKUP(E94,[1]应付款管理!$A$1:$I$899,9,0)</f>
        <v>103.44</v>
      </c>
      <c r="N94">
        <f t="shared" si="2"/>
        <v>0</v>
      </c>
    </row>
    <row r="95" spans="2:14">
      <c r="B95" s="32" t="s">
        <v>148</v>
      </c>
      <c r="C95" s="33">
        <v>522349048</v>
      </c>
      <c r="E95" t="s">
        <v>190</v>
      </c>
      <c r="F95" s="33" t="s">
        <v>75</v>
      </c>
      <c r="G95" s="33" t="s">
        <v>29</v>
      </c>
      <c r="H95" s="34" t="s">
        <v>125</v>
      </c>
      <c r="I95" s="34" t="s">
        <v>191</v>
      </c>
      <c r="J95" s="37">
        <v>15.52</v>
      </c>
      <c r="L95" t="str">
        <f t="shared" si="3"/>
        <v>，1839449</v>
      </c>
      <c r="M95" s="38" t="str">
        <f>VLOOKUP(E95,[1]应付款管理!$A$1:$I$899,9,0)</f>
        <v>15.52</v>
      </c>
      <c r="N95">
        <f t="shared" si="2"/>
        <v>0</v>
      </c>
    </row>
    <row r="96" spans="2:14">
      <c r="B96" s="32" t="s">
        <v>148</v>
      </c>
      <c r="C96" s="33">
        <v>522341704</v>
      </c>
      <c r="E96" t="s">
        <v>192</v>
      </c>
      <c r="F96" s="33" t="s">
        <v>148</v>
      </c>
      <c r="G96" s="33" t="s">
        <v>75</v>
      </c>
      <c r="H96" s="34" t="s">
        <v>56</v>
      </c>
      <c r="I96" s="34" t="s">
        <v>193</v>
      </c>
      <c r="J96" s="37">
        <v>21.5</v>
      </c>
      <c r="L96" t="str">
        <f t="shared" si="3"/>
        <v>，1839435</v>
      </c>
      <c r="M96" s="38" t="str">
        <f>VLOOKUP(E96,[1]应付款管理!$A$1:$I$899,9,0)</f>
        <v>21.5</v>
      </c>
      <c r="N96">
        <f t="shared" ref="N96:N159" si="4">M96-J96</f>
        <v>0</v>
      </c>
    </row>
    <row r="97" spans="2:14">
      <c r="B97" s="32" t="s">
        <v>148</v>
      </c>
      <c r="C97" s="33">
        <v>522338844</v>
      </c>
      <c r="E97" t="s">
        <v>194</v>
      </c>
      <c r="F97" s="33" t="s">
        <v>148</v>
      </c>
      <c r="G97" s="33" t="s">
        <v>75</v>
      </c>
      <c r="H97" s="34" t="s">
        <v>38</v>
      </c>
      <c r="I97" s="34" t="s">
        <v>195</v>
      </c>
      <c r="J97" s="37">
        <v>29.18</v>
      </c>
      <c r="L97" t="str">
        <f t="shared" si="3"/>
        <v>，1839432</v>
      </c>
      <c r="M97" s="38" t="str">
        <f>VLOOKUP(E97,[1]应付款管理!$A$1:$I$899,9,0)</f>
        <v>29.18</v>
      </c>
      <c r="N97">
        <f t="shared" si="4"/>
        <v>0</v>
      </c>
    </row>
    <row r="98" spans="2:14">
      <c r="B98" s="32" t="s">
        <v>148</v>
      </c>
      <c r="C98" s="33">
        <v>522327364</v>
      </c>
      <c r="E98" t="s">
        <v>196</v>
      </c>
      <c r="F98" s="33" t="s">
        <v>148</v>
      </c>
      <c r="G98" s="33" t="s">
        <v>29</v>
      </c>
      <c r="H98" s="34" t="s">
        <v>47</v>
      </c>
      <c r="I98" s="34" t="s">
        <v>197</v>
      </c>
      <c r="J98" s="37">
        <v>120.38</v>
      </c>
      <c r="L98" t="str">
        <f t="shared" si="3"/>
        <v>，1839414</v>
      </c>
      <c r="M98" s="38" t="str">
        <f>VLOOKUP(E98,[1]应付款管理!$A$1:$I$899,9,0)</f>
        <v>120.38</v>
      </c>
      <c r="N98">
        <f t="shared" si="4"/>
        <v>0</v>
      </c>
    </row>
    <row r="99" spans="2:14">
      <c r="B99" s="32" t="s">
        <v>148</v>
      </c>
      <c r="C99" s="33">
        <v>522325088</v>
      </c>
      <c r="E99" t="s">
        <v>198</v>
      </c>
      <c r="F99" s="33" t="s">
        <v>148</v>
      </c>
      <c r="G99" s="33" t="s">
        <v>75</v>
      </c>
      <c r="H99" s="34" t="s">
        <v>38</v>
      </c>
      <c r="I99" s="34" t="s">
        <v>199</v>
      </c>
      <c r="J99" s="37">
        <v>34.51</v>
      </c>
      <c r="L99" t="str">
        <f t="shared" si="3"/>
        <v>，1839409</v>
      </c>
      <c r="M99" s="38" t="str">
        <f>VLOOKUP(E99,[1]应付款管理!$A$1:$I$899,9,0)</f>
        <v>34.51</v>
      </c>
      <c r="N99">
        <f t="shared" si="4"/>
        <v>0</v>
      </c>
    </row>
    <row r="100" spans="2:14">
      <c r="B100" s="32" t="s">
        <v>148</v>
      </c>
      <c r="C100" s="33">
        <v>522319656</v>
      </c>
      <c r="E100" t="s">
        <v>200</v>
      </c>
      <c r="F100" s="33" t="s">
        <v>29</v>
      </c>
      <c r="G100" s="33" t="s">
        <v>31</v>
      </c>
      <c r="H100" s="34" t="s">
        <v>38</v>
      </c>
      <c r="I100" s="34" t="s">
        <v>201</v>
      </c>
      <c r="J100" s="37">
        <v>100.38</v>
      </c>
      <c r="L100" t="str">
        <f t="shared" si="3"/>
        <v>，1839401</v>
      </c>
      <c r="M100" s="38" t="str">
        <f>VLOOKUP(E100,[1]应付款管理!$A$1:$I$899,9,0)</f>
        <v>100.38</v>
      </c>
      <c r="N100">
        <f t="shared" si="4"/>
        <v>0</v>
      </c>
    </row>
    <row r="101" hidden="1" spans="2:14">
      <c r="B101" s="32" t="s">
        <v>148</v>
      </c>
      <c r="C101" s="33">
        <v>522293508</v>
      </c>
      <c r="F101" s="33" t="s">
        <v>148</v>
      </c>
      <c r="G101" s="33" t="s">
        <v>75</v>
      </c>
      <c r="H101" s="34" t="s">
        <v>56</v>
      </c>
      <c r="I101" s="34" t="s">
        <v>202</v>
      </c>
      <c r="J101" s="37">
        <v>14.03</v>
      </c>
      <c r="L101" t="str">
        <f t="shared" si="3"/>
        <v>，</v>
      </c>
      <c r="M101" s="38" t="e">
        <f>VLOOKUP(E101,[1]应付款管理!$A$1:$I$899,9,0)</f>
        <v>#N/A</v>
      </c>
      <c r="N101" t="e">
        <f t="shared" si="4"/>
        <v>#N/A</v>
      </c>
    </row>
    <row r="102" hidden="1" spans="2:14">
      <c r="B102" s="32" t="s">
        <v>148</v>
      </c>
      <c r="C102" s="33">
        <v>522293508</v>
      </c>
      <c r="F102" s="33" t="s">
        <v>148</v>
      </c>
      <c r="G102" s="33" t="s">
        <v>75</v>
      </c>
      <c r="H102" s="34" t="s">
        <v>56</v>
      </c>
      <c r="I102" s="34" t="s">
        <v>203</v>
      </c>
      <c r="J102" s="37">
        <v>-14.03</v>
      </c>
      <c r="L102" t="str">
        <f t="shared" si="3"/>
        <v>，</v>
      </c>
      <c r="M102" s="38" t="e">
        <f>VLOOKUP(E102,[1]应付款管理!$A$1:$I$899,9,0)</f>
        <v>#N/A</v>
      </c>
      <c r="N102" t="e">
        <f t="shared" si="4"/>
        <v>#N/A</v>
      </c>
    </row>
    <row r="103" spans="2:14">
      <c r="B103" s="32" t="s">
        <v>148</v>
      </c>
      <c r="C103" s="33">
        <v>522290612</v>
      </c>
      <c r="E103" t="s">
        <v>204</v>
      </c>
      <c r="F103" s="33" t="s">
        <v>75</v>
      </c>
      <c r="G103" s="33" t="s">
        <v>29</v>
      </c>
      <c r="H103" s="34" t="s">
        <v>35</v>
      </c>
      <c r="I103" s="34" t="s">
        <v>178</v>
      </c>
      <c r="J103" s="37">
        <v>23.42</v>
      </c>
      <c r="L103" t="str">
        <f t="shared" si="3"/>
        <v>，1839363</v>
      </c>
      <c r="M103" s="38" t="str">
        <f>VLOOKUP(E103,[1]应付款管理!$A$1:$I$899,9,0)</f>
        <v>23.42</v>
      </c>
      <c r="N103">
        <f t="shared" si="4"/>
        <v>0</v>
      </c>
    </row>
    <row r="104" spans="2:14">
      <c r="B104" s="32" t="s">
        <v>148</v>
      </c>
      <c r="C104" s="33">
        <v>522289340</v>
      </c>
      <c r="E104" t="s">
        <v>205</v>
      </c>
      <c r="F104" s="33" t="s">
        <v>148</v>
      </c>
      <c r="G104" s="33" t="s">
        <v>75</v>
      </c>
      <c r="H104" s="34" t="s">
        <v>47</v>
      </c>
      <c r="I104" s="34" t="s">
        <v>206</v>
      </c>
      <c r="J104" s="37">
        <v>42.98</v>
      </c>
      <c r="L104" t="str">
        <f t="shared" si="3"/>
        <v>，1839358</v>
      </c>
      <c r="M104" s="38" t="str">
        <f>VLOOKUP(E104,[1]应付款管理!$A$1:$I$899,9,0)</f>
        <v>42.98</v>
      </c>
      <c r="N104">
        <f t="shared" si="4"/>
        <v>0</v>
      </c>
    </row>
    <row r="105" hidden="1" spans="2:14">
      <c r="B105" s="32" t="s">
        <v>148</v>
      </c>
      <c r="C105" s="33">
        <v>522286444</v>
      </c>
      <c r="F105" s="33" t="s">
        <v>148</v>
      </c>
      <c r="G105" s="33" t="s">
        <v>75</v>
      </c>
      <c r="H105" s="34" t="s">
        <v>47</v>
      </c>
      <c r="I105" s="34" t="s">
        <v>207</v>
      </c>
      <c r="J105" s="37">
        <v>171.93</v>
      </c>
      <c r="L105" t="str">
        <f t="shared" si="3"/>
        <v>，</v>
      </c>
      <c r="M105" s="38" t="e">
        <f>VLOOKUP(E105,[1]应付款管理!$A$1:$I$899,9,0)</f>
        <v>#N/A</v>
      </c>
      <c r="N105" t="e">
        <f t="shared" si="4"/>
        <v>#N/A</v>
      </c>
    </row>
    <row r="106" hidden="1" spans="2:14">
      <c r="B106" s="32" t="s">
        <v>148</v>
      </c>
      <c r="C106" s="33">
        <v>522286444</v>
      </c>
      <c r="F106" s="33" t="s">
        <v>148</v>
      </c>
      <c r="G106" s="33" t="s">
        <v>75</v>
      </c>
      <c r="H106" s="34" t="s">
        <v>47</v>
      </c>
      <c r="I106" s="34" t="s">
        <v>208</v>
      </c>
      <c r="J106" s="37">
        <v>-171.93</v>
      </c>
      <c r="L106" t="str">
        <f t="shared" si="3"/>
        <v>，</v>
      </c>
      <c r="M106" s="38" t="e">
        <f>VLOOKUP(E106,[1]应付款管理!$A$1:$I$899,9,0)</f>
        <v>#N/A</v>
      </c>
      <c r="N106" t="e">
        <f t="shared" si="4"/>
        <v>#N/A</v>
      </c>
    </row>
    <row r="107" spans="2:14">
      <c r="B107" s="32" t="s">
        <v>209</v>
      </c>
      <c r="C107" s="33">
        <v>522255020</v>
      </c>
      <c r="E107" t="s">
        <v>210</v>
      </c>
      <c r="F107" s="33" t="s">
        <v>148</v>
      </c>
      <c r="G107" s="33" t="s">
        <v>75</v>
      </c>
      <c r="H107" s="34" t="s">
        <v>38</v>
      </c>
      <c r="I107" s="34" t="s">
        <v>211</v>
      </c>
      <c r="J107" s="37">
        <v>80.6</v>
      </c>
      <c r="L107" t="str">
        <f t="shared" si="3"/>
        <v>，1839324</v>
      </c>
      <c r="M107" s="38" t="str">
        <f>VLOOKUP(E107,[1]应付款管理!$A$1:$I$899,9,0)</f>
        <v>80.6</v>
      </c>
      <c r="N107">
        <f t="shared" si="4"/>
        <v>0</v>
      </c>
    </row>
    <row r="108" spans="2:14">
      <c r="B108" s="32" t="s">
        <v>209</v>
      </c>
      <c r="C108" s="33">
        <v>522249256</v>
      </c>
      <c r="E108" t="s">
        <v>212</v>
      </c>
      <c r="F108" s="33" t="s">
        <v>29</v>
      </c>
      <c r="G108" s="33" t="s">
        <v>31</v>
      </c>
      <c r="H108" s="34" t="s">
        <v>32</v>
      </c>
      <c r="I108" s="34" t="s">
        <v>213</v>
      </c>
      <c r="J108" s="37">
        <v>67.07</v>
      </c>
      <c r="L108" t="str">
        <f t="shared" si="3"/>
        <v>，1839318</v>
      </c>
      <c r="M108" s="38" t="str">
        <f>VLOOKUP(E108,[1]应付款管理!$A$1:$I$899,9,0)</f>
        <v>67.07</v>
      </c>
      <c r="N108">
        <f t="shared" si="4"/>
        <v>0</v>
      </c>
    </row>
    <row r="109" spans="2:14">
      <c r="B109" s="32" t="s">
        <v>209</v>
      </c>
      <c r="C109" s="33">
        <v>522227716</v>
      </c>
      <c r="E109" t="s">
        <v>214</v>
      </c>
      <c r="F109" s="33" t="s">
        <v>209</v>
      </c>
      <c r="G109" s="33" t="s">
        <v>148</v>
      </c>
      <c r="H109" s="34" t="s">
        <v>32</v>
      </c>
      <c r="I109" s="34" t="s">
        <v>215</v>
      </c>
      <c r="J109" s="37">
        <v>154.74</v>
      </c>
      <c r="L109" t="str">
        <f t="shared" si="3"/>
        <v>，1839291</v>
      </c>
      <c r="M109" s="38" t="str">
        <f>VLOOKUP(E109,[1]应付款管理!$A$1:$I$899,9,0)</f>
        <v>154.74</v>
      </c>
      <c r="N109">
        <f t="shared" si="4"/>
        <v>0</v>
      </c>
    </row>
    <row r="110" spans="2:14">
      <c r="B110" s="32" t="s">
        <v>209</v>
      </c>
      <c r="C110" s="33">
        <v>522213204</v>
      </c>
      <c r="E110" t="s">
        <v>216</v>
      </c>
      <c r="F110" s="33" t="s">
        <v>209</v>
      </c>
      <c r="G110" s="33" t="s">
        <v>148</v>
      </c>
      <c r="H110" s="34" t="s">
        <v>99</v>
      </c>
      <c r="I110" s="34" t="s">
        <v>102</v>
      </c>
      <c r="J110" s="37">
        <v>39.5</v>
      </c>
      <c r="L110" t="str">
        <f t="shared" si="3"/>
        <v>，1839277</v>
      </c>
      <c r="M110" s="38" t="str">
        <f>VLOOKUP(E110,[1]应付款管理!$A$1:$I$899,9,0)</f>
        <v>39.5</v>
      </c>
      <c r="N110">
        <f t="shared" si="4"/>
        <v>0</v>
      </c>
    </row>
    <row r="111" spans="2:14">
      <c r="B111" s="32" t="s">
        <v>209</v>
      </c>
      <c r="C111" s="33">
        <v>522203172</v>
      </c>
      <c r="E111" t="s">
        <v>217</v>
      </c>
      <c r="F111" s="33" t="s">
        <v>148</v>
      </c>
      <c r="G111" s="33" t="s">
        <v>75</v>
      </c>
      <c r="H111" s="34" t="s">
        <v>94</v>
      </c>
      <c r="I111" s="34" t="s">
        <v>218</v>
      </c>
      <c r="J111" s="37">
        <v>42.3</v>
      </c>
      <c r="L111" t="str">
        <f t="shared" si="3"/>
        <v>，1839268</v>
      </c>
      <c r="M111" s="38" t="str">
        <f>VLOOKUP(E111,[1]应付款管理!$A$1:$I$899,9,0)</f>
        <v>42.3</v>
      </c>
      <c r="N111">
        <f t="shared" si="4"/>
        <v>0</v>
      </c>
    </row>
    <row r="112" spans="2:14">
      <c r="B112" s="32" t="s">
        <v>209</v>
      </c>
      <c r="C112" s="33">
        <v>522193180</v>
      </c>
      <c r="E112" t="s">
        <v>219</v>
      </c>
      <c r="F112" s="33" t="s">
        <v>148</v>
      </c>
      <c r="G112" s="33" t="s">
        <v>75</v>
      </c>
      <c r="H112" s="34" t="s">
        <v>47</v>
      </c>
      <c r="I112" s="34" t="s">
        <v>220</v>
      </c>
      <c r="J112" s="37">
        <v>170.92</v>
      </c>
      <c r="L112" t="str">
        <f t="shared" si="3"/>
        <v>，1839259</v>
      </c>
      <c r="M112" s="38" t="str">
        <f>VLOOKUP(E112,[1]应付款管理!$A$1:$I$899,9,0)</f>
        <v>170.92</v>
      </c>
      <c r="N112">
        <f t="shared" si="4"/>
        <v>0</v>
      </c>
    </row>
    <row r="113" spans="2:14">
      <c r="B113" s="32" t="s">
        <v>209</v>
      </c>
      <c r="C113" s="33">
        <v>522186772</v>
      </c>
      <c r="E113" t="s">
        <v>221</v>
      </c>
      <c r="F113" s="33" t="s">
        <v>209</v>
      </c>
      <c r="G113" s="33" t="s">
        <v>148</v>
      </c>
      <c r="H113" s="34" t="s">
        <v>32</v>
      </c>
      <c r="I113" s="34" t="s">
        <v>222</v>
      </c>
      <c r="J113" s="37">
        <v>100.25</v>
      </c>
      <c r="L113" t="str">
        <f t="shared" si="3"/>
        <v>，1839255</v>
      </c>
      <c r="M113" s="38" t="str">
        <f>VLOOKUP(E113,[1]应付款管理!$A$1:$I$899,9,0)</f>
        <v>100.25</v>
      </c>
      <c r="N113">
        <f t="shared" si="4"/>
        <v>0</v>
      </c>
    </row>
    <row r="114" hidden="1" spans="2:14">
      <c r="B114" s="32" t="s">
        <v>209</v>
      </c>
      <c r="C114" s="33">
        <v>522178692</v>
      </c>
      <c r="F114" s="33" t="s">
        <v>148</v>
      </c>
      <c r="G114" s="33" t="s">
        <v>75</v>
      </c>
      <c r="H114" s="34" t="s">
        <v>38</v>
      </c>
      <c r="I114" s="34" t="s">
        <v>223</v>
      </c>
      <c r="J114" s="37">
        <v>-913.45</v>
      </c>
      <c r="L114" t="str">
        <f t="shared" si="3"/>
        <v>，</v>
      </c>
      <c r="M114" s="38" t="e">
        <f>VLOOKUP(E114,[1]应付款管理!$A$1:$I$899,9,0)</f>
        <v>#N/A</v>
      </c>
      <c r="N114" t="e">
        <f t="shared" si="4"/>
        <v>#N/A</v>
      </c>
    </row>
    <row r="115" hidden="1" spans="2:14">
      <c r="B115" s="32" t="s">
        <v>209</v>
      </c>
      <c r="C115" s="33">
        <v>522178692</v>
      </c>
      <c r="F115" s="33" t="s">
        <v>148</v>
      </c>
      <c r="G115" s="33" t="s">
        <v>75</v>
      </c>
      <c r="H115" s="34" t="s">
        <v>38</v>
      </c>
      <c r="I115" s="34" t="s">
        <v>224</v>
      </c>
      <c r="J115" s="37">
        <v>913.45</v>
      </c>
      <c r="L115" t="str">
        <f t="shared" si="3"/>
        <v>，</v>
      </c>
      <c r="M115" s="38" t="e">
        <f>VLOOKUP(E115,[1]应付款管理!$A$1:$I$899,9,0)</f>
        <v>#N/A</v>
      </c>
      <c r="N115" t="e">
        <f t="shared" si="4"/>
        <v>#N/A</v>
      </c>
    </row>
    <row r="116" spans="2:14">
      <c r="B116" s="32" t="s">
        <v>209</v>
      </c>
      <c r="C116" s="33">
        <v>522171444</v>
      </c>
      <c r="E116" t="s">
        <v>225</v>
      </c>
      <c r="F116" s="33" t="s">
        <v>209</v>
      </c>
      <c r="G116" s="33" t="s">
        <v>148</v>
      </c>
      <c r="H116" s="34" t="s">
        <v>99</v>
      </c>
      <c r="I116" s="34" t="s">
        <v>166</v>
      </c>
      <c r="J116" s="37">
        <v>106.12</v>
      </c>
      <c r="L116" t="str">
        <f t="shared" si="3"/>
        <v>，1839239</v>
      </c>
      <c r="M116" s="38" t="str">
        <f>VLOOKUP(E116,[1]应付款管理!$A$1:$I$899,9,0)</f>
        <v>106.12</v>
      </c>
      <c r="N116">
        <f t="shared" si="4"/>
        <v>0</v>
      </c>
    </row>
    <row r="117" spans="2:14">
      <c r="B117" s="32" t="s">
        <v>209</v>
      </c>
      <c r="C117" s="33">
        <v>522165920</v>
      </c>
      <c r="E117" t="s">
        <v>226</v>
      </c>
      <c r="F117" s="33" t="s">
        <v>209</v>
      </c>
      <c r="G117" s="33" t="s">
        <v>148</v>
      </c>
      <c r="H117" s="34" t="s">
        <v>38</v>
      </c>
      <c r="I117" s="34" t="s">
        <v>227</v>
      </c>
      <c r="J117" s="37">
        <v>37.62</v>
      </c>
      <c r="L117" t="str">
        <f t="shared" si="3"/>
        <v>，1839226</v>
      </c>
      <c r="M117" s="38" t="str">
        <f>VLOOKUP(E117,[1]应付款管理!$A$1:$I$899,9,0)</f>
        <v>37.62</v>
      </c>
      <c r="N117">
        <f t="shared" si="4"/>
        <v>0</v>
      </c>
    </row>
    <row r="118" spans="2:14">
      <c r="B118" s="32" t="s">
        <v>209</v>
      </c>
      <c r="C118" s="33">
        <v>522163116</v>
      </c>
      <c r="E118" t="s">
        <v>228</v>
      </c>
      <c r="F118" s="33" t="s">
        <v>148</v>
      </c>
      <c r="G118" s="33" t="s">
        <v>75</v>
      </c>
      <c r="H118" s="34" t="s">
        <v>38</v>
      </c>
      <c r="I118" s="34" t="s">
        <v>229</v>
      </c>
      <c r="J118" s="37">
        <v>36.55</v>
      </c>
      <c r="L118" t="str">
        <f t="shared" si="3"/>
        <v>，1839219</v>
      </c>
      <c r="M118" s="38" t="str">
        <f>VLOOKUP(E118,[1]应付款管理!$A$1:$I$899,9,0)</f>
        <v>36.55</v>
      </c>
      <c r="N118">
        <f t="shared" si="4"/>
        <v>0</v>
      </c>
    </row>
    <row r="119" spans="2:14">
      <c r="B119" s="32" t="s">
        <v>209</v>
      </c>
      <c r="C119" s="33">
        <v>522156896</v>
      </c>
      <c r="E119" t="s">
        <v>230</v>
      </c>
      <c r="F119" s="33" t="s">
        <v>209</v>
      </c>
      <c r="G119" s="33" t="s">
        <v>148</v>
      </c>
      <c r="H119" s="34" t="s">
        <v>38</v>
      </c>
      <c r="I119" s="34" t="s">
        <v>231</v>
      </c>
      <c r="J119" s="37">
        <v>38.55</v>
      </c>
      <c r="L119" t="str">
        <f t="shared" si="3"/>
        <v>，1839211</v>
      </c>
      <c r="M119" s="38" t="str">
        <f>VLOOKUP(E119,[1]应付款管理!$A$1:$I$899,9,0)</f>
        <v>38.55</v>
      </c>
      <c r="N119">
        <f t="shared" si="4"/>
        <v>0</v>
      </c>
    </row>
    <row r="120" spans="2:14">
      <c r="B120" s="32" t="s">
        <v>209</v>
      </c>
      <c r="C120" s="33">
        <v>522152920</v>
      </c>
      <c r="E120" t="s">
        <v>232</v>
      </c>
      <c r="F120" s="33" t="s">
        <v>209</v>
      </c>
      <c r="G120" s="33" t="s">
        <v>148</v>
      </c>
      <c r="H120" s="34" t="s">
        <v>41</v>
      </c>
      <c r="I120" s="34" t="s">
        <v>233</v>
      </c>
      <c r="J120" s="37">
        <v>52.15</v>
      </c>
      <c r="L120" t="str">
        <f t="shared" si="3"/>
        <v>，1839200</v>
      </c>
      <c r="M120" s="38" t="str">
        <f>VLOOKUP(E120,[1]应付款管理!$A$1:$I$899,9,0)</f>
        <v>52.15</v>
      </c>
      <c r="N120">
        <f t="shared" si="4"/>
        <v>0</v>
      </c>
    </row>
    <row r="121" spans="2:14">
      <c r="B121" s="32" t="s">
        <v>209</v>
      </c>
      <c r="C121" s="33">
        <v>522152604</v>
      </c>
      <c r="E121" t="s">
        <v>234</v>
      </c>
      <c r="F121" s="33" t="s">
        <v>209</v>
      </c>
      <c r="G121" s="33" t="s">
        <v>148</v>
      </c>
      <c r="H121" s="34" t="s">
        <v>235</v>
      </c>
      <c r="I121" s="34" t="s">
        <v>236</v>
      </c>
      <c r="J121" s="37">
        <v>36.12</v>
      </c>
      <c r="L121" t="str">
        <f t="shared" si="3"/>
        <v>，1839199</v>
      </c>
      <c r="M121" s="38" t="str">
        <f>VLOOKUP(E121,[1]应付款管理!$A$1:$I$899,9,0)</f>
        <v>36.12</v>
      </c>
      <c r="N121">
        <f t="shared" si="4"/>
        <v>0</v>
      </c>
    </row>
    <row r="122" spans="2:14">
      <c r="B122" s="32" t="s">
        <v>209</v>
      </c>
      <c r="C122" s="33">
        <v>522151952</v>
      </c>
      <c r="E122" t="s">
        <v>237</v>
      </c>
      <c r="F122" s="33" t="s">
        <v>209</v>
      </c>
      <c r="G122" s="33" t="s">
        <v>75</v>
      </c>
      <c r="H122" s="34" t="s">
        <v>41</v>
      </c>
      <c r="I122" s="34" t="s">
        <v>238</v>
      </c>
      <c r="J122" s="37">
        <v>140.45</v>
      </c>
      <c r="L122" t="str">
        <f t="shared" si="3"/>
        <v>，1839196</v>
      </c>
      <c r="M122" s="38" t="str">
        <f>VLOOKUP(E122,[1]应付款管理!$A$1:$I$899,9,0)</f>
        <v>140.44</v>
      </c>
      <c r="N122">
        <f t="shared" si="4"/>
        <v>-0.00999999999999091</v>
      </c>
    </row>
    <row r="123" spans="2:14">
      <c r="B123" s="32" t="s">
        <v>209</v>
      </c>
      <c r="C123" s="33">
        <v>522149684</v>
      </c>
      <c r="E123" t="s">
        <v>239</v>
      </c>
      <c r="F123" s="33" t="s">
        <v>29</v>
      </c>
      <c r="G123" s="33" t="s">
        <v>31</v>
      </c>
      <c r="H123" s="34" t="s">
        <v>125</v>
      </c>
      <c r="I123" s="34" t="s">
        <v>240</v>
      </c>
      <c r="J123" s="37">
        <v>57.97</v>
      </c>
      <c r="L123" t="str">
        <f t="shared" si="3"/>
        <v>，1839190</v>
      </c>
      <c r="M123" s="38" t="str">
        <f>VLOOKUP(E123,[1]应付款管理!$A$1:$I$899,9,0)</f>
        <v>57.97</v>
      </c>
      <c r="N123">
        <f t="shared" si="4"/>
        <v>0</v>
      </c>
    </row>
    <row r="124" spans="2:14">
      <c r="B124" s="32" t="s">
        <v>209</v>
      </c>
      <c r="C124" s="33">
        <v>522145840</v>
      </c>
      <c r="E124" t="s">
        <v>241</v>
      </c>
      <c r="F124" s="33" t="s">
        <v>209</v>
      </c>
      <c r="G124" s="33" t="s">
        <v>148</v>
      </c>
      <c r="H124" s="34" t="s">
        <v>99</v>
      </c>
      <c r="I124" s="34" t="s">
        <v>242</v>
      </c>
      <c r="J124" s="37">
        <v>18.94</v>
      </c>
      <c r="L124" t="str">
        <f t="shared" si="3"/>
        <v>，1839183</v>
      </c>
      <c r="M124" s="38" t="str">
        <f>VLOOKUP(E124,[1]应付款管理!$A$1:$I$899,9,0)</f>
        <v>18.94</v>
      </c>
      <c r="N124">
        <f t="shared" si="4"/>
        <v>0</v>
      </c>
    </row>
    <row r="125" hidden="1" spans="2:14">
      <c r="B125" s="32" t="s">
        <v>209</v>
      </c>
      <c r="C125" s="33">
        <v>522136152</v>
      </c>
      <c r="F125" s="33" t="s">
        <v>29</v>
      </c>
      <c r="G125" s="33" t="s">
        <v>31</v>
      </c>
      <c r="H125" s="34" t="s">
        <v>38</v>
      </c>
      <c r="I125" s="34" t="s">
        <v>243</v>
      </c>
      <c r="J125" s="37">
        <v>47.8</v>
      </c>
      <c r="L125" t="str">
        <f t="shared" si="3"/>
        <v>，</v>
      </c>
      <c r="M125" s="38" t="e">
        <f>VLOOKUP(E125,[1]应付款管理!$A$1:$I$899,9,0)</f>
        <v>#N/A</v>
      </c>
      <c r="N125" t="e">
        <f t="shared" si="4"/>
        <v>#N/A</v>
      </c>
    </row>
    <row r="126" hidden="1" spans="2:14">
      <c r="B126" s="32" t="s">
        <v>209</v>
      </c>
      <c r="C126" s="33">
        <v>522136152</v>
      </c>
      <c r="F126" s="33" t="s">
        <v>29</v>
      </c>
      <c r="G126" s="33" t="s">
        <v>31</v>
      </c>
      <c r="H126" s="34" t="s">
        <v>38</v>
      </c>
      <c r="I126" s="34" t="s">
        <v>244</v>
      </c>
      <c r="J126" s="37">
        <v>-47.8</v>
      </c>
      <c r="L126" t="str">
        <f t="shared" si="3"/>
        <v>，</v>
      </c>
      <c r="M126" s="38" t="e">
        <f>VLOOKUP(E126,[1]应付款管理!$A$1:$I$899,9,0)</f>
        <v>#N/A</v>
      </c>
      <c r="N126" t="e">
        <f t="shared" si="4"/>
        <v>#N/A</v>
      </c>
    </row>
    <row r="127" spans="2:14">
      <c r="B127" s="32" t="s">
        <v>209</v>
      </c>
      <c r="C127" s="33">
        <v>522134284</v>
      </c>
      <c r="E127" t="s">
        <v>245</v>
      </c>
      <c r="F127" s="33" t="s">
        <v>209</v>
      </c>
      <c r="G127" s="33" t="s">
        <v>148</v>
      </c>
      <c r="H127" s="34" t="s">
        <v>32</v>
      </c>
      <c r="I127" s="34" t="s">
        <v>246</v>
      </c>
      <c r="J127" s="37">
        <v>60.11</v>
      </c>
      <c r="L127" t="str">
        <f t="shared" si="3"/>
        <v>，1839153</v>
      </c>
      <c r="M127" s="38" t="str">
        <f>VLOOKUP(E127,[1]应付款管理!$A$1:$I$899,9,0)</f>
        <v>60.11</v>
      </c>
      <c r="N127">
        <f t="shared" si="4"/>
        <v>0</v>
      </c>
    </row>
    <row r="128" spans="2:14">
      <c r="B128" s="32" t="s">
        <v>209</v>
      </c>
      <c r="C128" s="33">
        <v>522133780</v>
      </c>
      <c r="E128" t="s">
        <v>247</v>
      </c>
      <c r="F128" s="33" t="s">
        <v>75</v>
      </c>
      <c r="G128" s="33" t="s">
        <v>29</v>
      </c>
      <c r="H128" s="34" t="s">
        <v>38</v>
      </c>
      <c r="I128" s="34" t="s">
        <v>248</v>
      </c>
      <c r="J128" s="37">
        <v>71.52</v>
      </c>
      <c r="L128" t="str">
        <f t="shared" si="3"/>
        <v>，1839134</v>
      </c>
      <c r="M128" s="38" t="str">
        <f>VLOOKUP(E128,[1]应付款管理!$A$1:$I$899,9,0)</f>
        <v>71.52</v>
      </c>
      <c r="N128">
        <f t="shared" si="4"/>
        <v>0</v>
      </c>
    </row>
    <row r="129" spans="2:14">
      <c r="B129" s="32" t="s">
        <v>209</v>
      </c>
      <c r="C129" s="33">
        <v>522129436</v>
      </c>
      <c r="E129" t="s">
        <v>249</v>
      </c>
      <c r="F129" s="33" t="s">
        <v>209</v>
      </c>
      <c r="G129" s="33" t="s">
        <v>148</v>
      </c>
      <c r="H129" s="34" t="s">
        <v>56</v>
      </c>
      <c r="I129" s="34" t="s">
        <v>250</v>
      </c>
      <c r="J129" s="37">
        <v>20.29</v>
      </c>
      <c r="L129" t="str">
        <f t="shared" si="3"/>
        <v>，1839148</v>
      </c>
      <c r="M129" s="38" t="str">
        <f>VLOOKUP(E129,[1]应付款管理!$A$1:$I$899,9,0)</f>
        <v>20.29</v>
      </c>
      <c r="N129">
        <f t="shared" si="4"/>
        <v>0</v>
      </c>
    </row>
    <row r="130" hidden="1" spans="2:14">
      <c r="B130" s="32" t="s">
        <v>209</v>
      </c>
      <c r="C130" s="33">
        <v>522113872</v>
      </c>
      <c r="F130" s="33" t="s">
        <v>148</v>
      </c>
      <c r="G130" s="33" t="s">
        <v>75</v>
      </c>
      <c r="H130" s="34" t="s">
        <v>38</v>
      </c>
      <c r="I130" s="34" t="s">
        <v>251</v>
      </c>
      <c r="J130" s="37">
        <v>56.67</v>
      </c>
      <c r="L130" t="str">
        <f t="shared" si="3"/>
        <v>，</v>
      </c>
      <c r="M130" s="38" t="e">
        <f>VLOOKUP(E130,[1]应付款管理!$A$1:$I$899,9,0)</f>
        <v>#N/A</v>
      </c>
      <c r="N130" t="e">
        <f t="shared" si="4"/>
        <v>#N/A</v>
      </c>
    </row>
    <row r="131" hidden="1" spans="2:14">
      <c r="B131" s="32" t="s">
        <v>209</v>
      </c>
      <c r="C131" s="33">
        <v>522113872</v>
      </c>
      <c r="F131" s="33" t="s">
        <v>148</v>
      </c>
      <c r="G131" s="33" t="s">
        <v>75</v>
      </c>
      <c r="H131" s="34" t="s">
        <v>38</v>
      </c>
      <c r="I131" s="34" t="s">
        <v>252</v>
      </c>
      <c r="J131" s="37">
        <v>-56.67</v>
      </c>
      <c r="L131" t="str">
        <f t="shared" si="3"/>
        <v>，</v>
      </c>
      <c r="M131" s="38" t="e">
        <f>VLOOKUP(E131,[1]应付款管理!$A$1:$I$899,9,0)</f>
        <v>#N/A</v>
      </c>
      <c r="N131" t="e">
        <f t="shared" si="4"/>
        <v>#N/A</v>
      </c>
    </row>
    <row r="132" spans="2:14">
      <c r="B132" s="32" t="s">
        <v>209</v>
      </c>
      <c r="C132" s="33">
        <v>522111540</v>
      </c>
      <c r="E132" t="s">
        <v>253</v>
      </c>
      <c r="F132" s="33" t="s">
        <v>209</v>
      </c>
      <c r="G132" s="33" t="s">
        <v>148</v>
      </c>
      <c r="H132" s="34" t="s">
        <v>41</v>
      </c>
      <c r="I132" s="34" t="s">
        <v>254</v>
      </c>
      <c r="J132" s="37">
        <v>10.38</v>
      </c>
      <c r="L132" t="str">
        <f t="shared" si="3"/>
        <v>，1839117</v>
      </c>
      <c r="M132" s="38" t="str">
        <f>VLOOKUP(E132,[1]应付款管理!$A$1:$I$899,9,0)</f>
        <v>10.38</v>
      </c>
      <c r="N132">
        <f t="shared" si="4"/>
        <v>0</v>
      </c>
    </row>
    <row r="133" spans="2:14">
      <c r="B133" s="32" t="s">
        <v>209</v>
      </c>
      <c r="C133" s="33">
        <v>522094704</v>
      </c>
      <c r="E133" t="s">
        <v>255</v>
      </c>
      <c r="F133" s="33" t="s">
        <v>29</v>
      </c>
      <c r="G133" s="33" t="s">
        <v>31</v>
      </c>
      <c r="H133" s="34" t="s">
        <v>35</v>
      </c>
      <c r="I133" s="34" t="s">
        <v>256</v>
      </c>
      <c r="J133" s="37">
        <v>59.18</v>
      </c>
      <c r="L133" t="str">
        <f t="shared" si="3"/>
        <v>，1839088</v>
      </c>
      <c r="M133" s="38" t="str">
        <f>VLOOKUP(E133,[1]应付款管理!$A$1:$I$899,9,0)</f>
        <v>59.18</v>
      </c>
      <c r="N133">
        <f t="shared" si="4"/>
        <v>0</v>
      </c>
    </row>
    <row r="134" hidden="1" spans="2:14">
      <c r="B134" s="32" t="s">
        <v>209</v>
      </c>
      <c r="C134" s="33">
        <v>522088076</v>
      </c>
      <c r="F134" s="33" t="s">
        <v>209</v>
      </c>
      <c r="G134" s="33" t="s">
        <v>148</v>
      </c>
      <c r="H134" s="34" t="s">
        <v>38</v>
      </c>
      <c r="I134" s="34" t="s">
        <v>257</v>
      </c>
      <c r="J134" s="37">
        <v>24.76</v>
      </c>
      <c r="L134" t="str">
        <f t="shared" si="3"/>
        <v>，</v>
      </c>
      <c r="M134" s="38" t="e">
        <f>VLOOKUP(E134,[1]应付款管理!$A$1:$I$899,9,0)</f>
        <v>#N/A</v>
      </c>
      <c r="N134" t="e">
        <f t="shared" si="4"/>
        <v>#N/A</v>
      </c>
    </row>
    <row r="135" hidden="1" spans="2:14">
      <c r="B135" s="32" t="s">
        <v>209</v>
      </c>
      <c r="C135" s="33">
        <v>522088076</v>
      </c>
      <c r="F135" s="33" t="s">
        <v>209</v>
      </c>
      <c r="G135" s="33" t="s">
        <v>148</v>
      </c>
      <c r="H135" s="34" t="s">
        <v>38</v>
      </c>
      <c r="I135" s="34" t="s">
        <v>258</v>
      </c>
      <c r="J135" s="37">
        <v>-24.76</v>
      </c>
      <c r="L135" t="str">
        <f t="shared" si="3"/>
        <v>，</v>
      </c>
      <c r="M135" s="38" t="e">
        <f>VLOOKUP(E135,[1]应付款管理!$A$1:$I$899,9,0)</f>
        <v>#N/A</v>
      </c>
      <c r="N135" t="e">
        <f t="shared" si="4"/>
        <v>#N/A</v>
      </c>
    </row>
    <row r="136" spans="2:14">
      <c r="B136" s="32" t="s">
        <v>209</v>
      </c>
      <c r="C136" s="33">
        <v>522085276</v>
      </c>
      <c r="E136" t="s">
        <v>259</v>
      </c>
      <c r="F136" s="33" t="s">
        <v>75</v>
      </c>
      <c r="G136" s="33" t="s">
        <v>29</v>
      </c>
      <c r="H136" s="34" t="s">
        <v>38</v>
      </c>
      <c r="I136" s="34" t="s">
        <v>260</v>
      </c>
      <c r="J136" s="37">
        <v>39.17</v>
      </c>
      <c r="L136" t="str">
        <f t="shared" si="3"/>
        <v>，1839071</v>
      </c>
      <c r="M136" s="38" t="str">
        <f>VLOOKUP(E136,[1]应付款管理!$A$1:$I$899,9,0)</f>
        <v>39.17</v>
      </c>
      <c r="N136">
        <f t="shared" si="4"/>
        <v>0</v>
      </c>
    </row>
    <row r="137" hidden="1" spans="2:14">
      <c r="B137" s="32" t="s">
        <v>209</v>
      </c>
      <c r="C137" s="33">
        <v>522083532</v>
      </c>
      <c r="F137" s="33" t="s">
        <v>75</v>
      </c>
      <c r="G137" s="33" t="s">
        <v>29</v>
      </c>
      <c r="H137" s="34" t="s">
        <v>38</v>
      </c>
      <c r="I137" s="34" t="s">
        <v>261</v>
      </c>
      <c r="J137" s="37">
        <v>58.49</v>
      </c>
      <c r="L137" t="str">
        <f t="shared" si="3"/>
        <v>，</v>
      </c>
      <c r="M137" s="38" t="e">
        <f>VLOOKUP(E137,[1]应付款管理!$A$1:$I$899,9,0)</f>
        <v>#N/A</v>
      </c>
      <c r="N137" t="e">
        <f t="shared" si="4"/>
        <v>#N/A</v>
      </c>
    </row>
    <row r="138" hidden="1" spans="2:14">
      <c r="B138" s="32" t="s">
        <v>209</v>
      </c>
      <c r="C138" s="33">
        <v>522083532</v>
      </c>
      <c r="F138" s="33" t="s">
        <v>75</v>
      </c>
      <c r="G138" s="33" t="s">
        <v>29</v>
      </c>
      <c r="H138" s="34" t="s">
        <v>38</v>
      </c>
      <c r="I138" s="34" t="s">
        <v>262</v>
      </c>
      <c r="J138" s="37">
        <v>-58.49</v>
      </c>
      <c r="L138" t="str">
        <f t="shared" si="3"/>
        <v>，</v>
      </c>
      <c r="M138" s="38" t="e">
        <f>VLOOKUP(E138,[1]应付款管理!$A$1:$I$899,9,0)</f>
        <v>#N/A</v>
      </c>
      <c r="N138" t="e">
        <f t="shared" si="4"/>
        <v>#N/A</v>
      </c>
    </row>
    <row r="139" spans="2:14">
      <c r="B139" s="32" t="s">
        <v>209</v>
      </c>
      <c r="C139" s="33">
        <v>522076232</v>
      </c>
      <c r="E139" t="s">
        <v>263</v>
      </c>
      <c r="F139" s="33" t="s">
        <v>75</v>
      </c>
      <c r="G139" s="33" t="s">
        <v>31</v>
      </c>
      <c r="H139" s="34" t="s">
        <v>38</v>
      </c>
      <c r="I139" s="34" t="s">
        <v>264</v>
      </c>
      <c r="J139" s="37">
        <v>91.74</v>
      </c>
      <c r="L139" t="str">
        <f t="shared" si="3"/>
        <v>，1839057</v>
      </c>
      <c r="M139" s="38" t="str">
        <f>VLOOKUP(E139,[1]应付款管理!$A$1:$I$899,9,0)</f>
        <v>91.74</v>
      </c>
      <c r="N139">
        <f t="shared" si="4"/>
        <v>0</v>
      </c>
    </row>
    <row r="140" spans="2:14">
      <c r="B140" s="32" t="s">
        <v>209</v>
      </c>
      <c r="C140" s="33">
        <v>522076220</v>
      </c>
      <c r="E140" t="s">
        <v>265</v>
      </c>
      <c r="F140" s="33" t="s">
        <v>209</v>
      </c>
      <c r="G140" s="33" t="s">
        <v>148</v>
      </c>
      <c r="H140" s="34" t="s">
        <v>38</v>
      </c>
      <c r="I140" s="34" t="s">
        <v>227</v>
      </c>
      <c r="J140" s="37">
        <v>37.62</v>
      </c>
      <c r="L140" t="str">
        <f t="shared" si="3"/>
        <v>，1839056</v>
      </c>
      <c r="M140" s="38" t="str">
        <f>VLOOKUP(E140,[1]应付款管理!$A$1:$I$899,9,0)</f>
        <v>37.62</v>
      </c>
      <c r="N140">
        <f t="shared" si="4"/>
        <v>0</v>
      </c>
    </row>
    <row r="141" spans="2:14">
      <c r="B141" s="32" t="s">
        <v>209</v>
      </c>
      <c r="C141" s="33">
        <v>522076120</v>
      </c>
      <c r="E141" t="s">
        <v>266</v>
      </c>
      <c r="F141" s="33" t="s">
        <v>209</v>
      </c>
      <c r="G141" s="33" t="s">
        <v>148</v>
      </c>
      <c r="H141" s="34" t="s">
        <v>56</v>
      </c>
      <c r="I141" s="34" t="s">
        <v>267</v>
      </c>
      <c r="J141" s="37">
        <v>41.28</v>
      </c>
      <c r="L141" t="str">
        <f t="shared" si="3"/>
        <v>，1839055</v>
      </c>
      <c r="M141" s="38" t="str">
        <f>VLOOKUP(E141,[1]应付款管理!$A$1:$I$899,9,0)</f>
        <v>41.28</v>
      </c>
      <c r="N141">
        <f t="shared" si="4"/>
        <v>0</v>
      </c>
    </row>
    <row r="142" spans="2:14">
      <c r="B142" s="32" t="s">
        <v>209</v>
      </c>
      <c r="C142" s="33">
        <v>522075684</v>
      </c>
      <c r="E142" t="s">
        <v>268</v>
      </c>
      <c r="F142" s="33" t="s">
        <v>209</v>
      </c>
      <c r="G142" s="33" t="s">
        <v>148</v>
      </c>
      <c r="H142" s="34" t="s">
        <v>35</v>
      </c>
      <c r="I142" s="34" t="s">
        <v>269</v>
      </c>
      <c r="J142" s="37">
        <v>71.46</v>
      </c>
      <c r="L142" t="str">
        <f t="shared" si="3"/>
        <v>，1839054</v>
      </c>
      <c r="M142" s="38" t="str">
        <f>VLOOKUP(E142,[1]应付款管理!$A$1:$I$899,9,0)</f>
        <v>71.46</v>
      </c>
      <c r="N142">
        <f t="shared" si="4"/>
        <v>0</v>
      </c>
    </row>
    <row r="143" spans="2:14">
      <c r="B143" s="32" t="s">
        <v>209</v>
      </c>
      <c r="C143" s="33">
        <v>522061344</v>
      </c>
      <c r="E143" t="s">
        <v>270</v>
      </c>
      <c r="F143" s="33" t="s">
        <v>209</v>
      </c>
      <c r="G143" s="33" t="s">
        <v>148</v>
      </c>
      <c r="H143" s="34" t="s">
        <v>271</v>
      </c>
      <c r="I143" s="34" t="s">
        <v>272</v>
      </c>
      <c r="J143" s="37">
        <v>51.57</v>
      </c>
      <c r="L143" t="str">
        <f t="shared" si="3"/>
        <v>，1839023</v>
      </c>
      <c r="M143" s="38" t="str">
        <f>VLOOKUP(E143,[1]应付款管理!$A$1:$I$899,9,0)</f>
        <v>51.57</v>
      </c>
      <c r="N143">
        <f t="shared" si="4"/>
        <v>0</v>
      </c>
    </row>
    <row r="144" spans="2:14">
      <c r="B144" s="32" t="s">
        <v>209</v>
      </c>
      <c r="C144" s="33">
        <v>522055392</v>
      </c>
      <c r="E144" t="s">
        <v>273</v>
      </c>
      <c r="F144" s="33" t="s">
        <v>75</v>
      </c>
      <c r="G144" s="33" t="s">
        <v>29</v>
      </c>
      <c r="H144" s="34" t="s">
        <v>110</v>
      </c>
      <c r="I144" s="34" t="s">
        <v>274</v>
      </c>
      <c r="J144" s="37">
        <v>24.69</v>
      </c>
      <c r="L144" t="str">
        <f t="shared" si="3"/>
        <v>，1839002</v>
      </c>
      <c r="M144" s="38" t="str">
        <f>VLOOKUP(E144,[1]应付款管理!$A$1:$I$899,9,0)</f>
        <v>24.69</v>
      </c>
      <c r="N144">
        <f t="shared" si="4"/>
        <v>0</v>
      </c>
    </row>
    <row r="145" spans="2:14">
      <c r="B145" s="32" t="s">
        <v>209</v>
      </c>
      <c r="C145" s="33">
        <v>522048536</v>
      </c>
      <c r="E145" t="s">
        <v>275</v>
      </c>
      <c r="F145" s="33" t="s">
        <v>209</v>
      </c>
      <c r="G145" s="33" t="s">
        <v>148</v>
      </c>
      <c r="H145" s="34" t="s">
        <v>235</v>
      </c>
      <c r="I145" s="34" t="s">
        <v>276</v>
      </c>
      <c r="J145" s="37">
        <v>33.34</v>
      </c>
      <c r="L145" t="str">
        <f t="shared" si="3"/>
        <v>，1838990</v>
      </c>
      <c r="M145" s="38" t="str">
        <f>VLOOKUP(E145,[1]应付款管理!$A$1:$I$899,9,0)</f>
        <v>33.34</v>
      </c>
      <c r="N145">
        <f t="shared" si="4"/>
        <v>0</v>
      </c>
    </row>
    <row r="146" spans="2:14">
      <c r="B146" s="32" t="s">
        <v>209</v>
      </c>
      <c r="C146" s="33">
        <v>522042892</v>
      </c>
      <c r="E146" t="s">
        <v>277</v>
      </c>
      <c r="F146" s="33" t="s">
        <v>209</v>
      </c>
      <c r="G146" s="33" t="s">
        <v>148</v>
      </c>
      <c r="H146" s="34" t="s">
        <v>38</v>
      </c>
      <c r="I146" s="34" t="s">
        <v>278</v>
      </c>
      <c r="J146" s="37">
        <v>22.49</v>
      </c>
      <c r="L146" t="str">
        <f t="shared" si="3"/>
        <v>，1838985</v>
      </c>
      <c r="M146" s="38" t="str">
        <f>VLOOKUP(E146,[1]应付款管理!$A$1:$I$899,9,0)</f>
        <v>22.49</v>
      </c>
      <c r="N146">
        <f t="shared" si="4"/>
        <v>0</v>
      </c>
    </row>
    <row r="147" spans="2:14">
      <c r="B147" s="32" t="s">
        <v>209</v>
      </c>
      <c r="C147" s="33">
        <v>522038164</v>
      </c>
      <c r="E147" t="s">
        <v>279</v>
      </c>
      <c r="F147" s="33" t="s">
        <v>209</v>
      </c>
      <c r="G147" s="33" t="s">
        <v>148</v>
      </c>
      <c r="H147" s="34" t="s">
        <v>38</v>
      </c>
      <c r="I147" s="34" t="s">
        <v>227</v>
      </c>
      <c r="J147" s="37">
        <v>37.62</v>
      </c>
      <c r="L147" t="str">
        <f t="shared" si="3"/>
        <v>，1838973</v>
      </c>
      <c r="M147" s="38" t="str">
        <f>VLOOKUP(E147,[1]应付款管理!$A$1:$I$899,9,0)</f>
        <v>37.62</v>
      </c>
      <c r="N147">
        <f t="shared" si="4"/>
        <v>0</v>
      </c>
    </row>
    <row r="148" spans="2:14">
      <c r="B148" s="32" t="s">
        <v>209</v>
      </c>
      <c r="C148" s="33">
        <v>522028552</v>
      </c>
      <c r="E148" t="s">
        <v>280</v>
      </c>
      <c r="F148" s="33" t="s">
        <v>75</v>
      </c>
      <c r="G148" s="33" t="s">
        <v>29</v>
      </c>
      <c r="H148" s="34" t="s">
        <v>94</v>
      </c>
      <c r="I148" s="34" t="s">
        <v>281</v>
      </c>
      <c r="J148" s="37">
        <v>96.55</v>
      </c>
      <c r="L148" t="str">
        <f t="shared" si="3"/>
        <v>，1838959</v>
      </c>
      <c r="M148" s="38" t="str">
        <f>VLOOKUP(E148,[1]应付款管理!$A$1:$I$899,9,0)</f>
        <v>96.55</v>
      </c>
      <c r="N148">
        <f t="shared" si="4"/>
        <v>0</v>
      </c>
    </row>
    <row r="149" spans="2:14">
      <c r="B149" s="32" t="s">
        <v>209</v>
      </c>
      <c r="C149" s="33">
        <v>522024984</v>
      </c>
      <c r="E149" t="s">
        <v>282</v>
      </c>
      <c r="F149" s="33" t="s">
        <v>75</v>
      </c>
      <c r="G149" s="33" t="s">
        <v>29</v>
      </c>
      <c r="H149" s="34" t="s">
        <v>283</v>
      </c>
      <c r="I149" s="34" t="s">
        <v>284</v>
      </c>
      <c r="J149" s="37">
        <v>34.71</v>
      </c>
      <c r="L149" t="str">
        <f t="shared" si="3"/>
        <v>，1838957</v>
      </c>
      <c r="M149" s="38" t="str">
        <f>VLOOKUP(E149,[1]应付款管理!$A$1:$I$899,9,0)</f>
        <v>34.71</v>
      </c>
      <c r="N149">
        <f t="shared" si="4"/>
        <v>0</v>
      </c>
    </row>
    <row r="150" spans="2:14">
      <c r="B150" s="32" t="s">
        <v>285</v>
      </c>
      <c r="C150" s="33">
        <v>522022036</v>
      </c>
      <c r="E150" t="s">
        <v>286</v>
      </c>
      <c r="F150" s="33" t="s">
        <v>75</v>
      </c>
      <c r="G150" s="33" t="s">
        <v>29</v>
      </c>
      <c r="H150" s="34" t="s">
        <v>38</v>
      </c>
      <c r="I150" s="34" t="s">
        <v>287</v>
      </c>
      <c r="J150" s="37">
        <v>16.98</v>
      </c>
      <c r="L150" t="str">
        <f t="shared" ref="L150:L213" si="5">$L$20&amp;E150</f>
        <v>，1838954</v>
      </c>
      <c r="M150" s="38" t="str">
        <f>VLOOKUP(E150,[1]应付款管理!$A$1:$I$899,9,0)</f>
        <v>16.98</v>
      </c>
      <c r="N150">
        <f t="shared" si="4"/>
        <v>0</v>
      </c>
    </row>
    <row r="151" spans="2:14">
      <c r="B151" s="32" t="s">
        <v>285</v>
      </c>
      <c r="C151" s="33">
        <v>522021596</v>
      </c>
      <c r="E151" t="s">
        <v>288</v>
      </c>
      <c r="F151" s="33" t="s">
        <v>148</v>
      </c>
      <c r="G151" s="33" t="s">
        <v>75</v>
      </c>
      <c r="H151" s="34" t="s">
        <v>38</v>
      </c>
      <c r="I151" s="34" t="s">
        <v>287</v>
      </c>
      <c r="J151" s="37">
        <v>16.98</v>
      </c>
      <c r="L151" t="str">
        <f t="shared" si="5"/>
        <v>，1838953</v>
      </c>
      <c r="M151" s="38" t="str">
        <f>VLOOKUP(E151,[1]应付款管理!$A$1:$I$899,9,0)</f>
        <v>16.98</v>
      </c>
      <c r="N151">
        <f t="shared" si="4"/>
        <v>0</v>
      </c>
    </row>
    <row r="152" spans="2:14">
      <c r="B152" s="32" t="s">
        <v>285</v>
      </c>
      <c r="C152" s="33">
        <v>522005080</v>
      </c>
      <c r="E152" t="s">
        <v>289</v>
      </c>
      <c r="F152" s="33" t="s">
        <v>148</v>
      </c>
      <c r="G152" s="33" t="s">
        <v>75</v>
      </c>
      <c r="H152" s="34" t="s">
        <v>38</v>
      </c>
      <c r="I152" s="34" t="s">
        <v>290</v>
      </c>
      <c r="J152" s="37">
        <v>39.53</v>
      </c>
      <c r="L152" t="str">
        <f t="shared" si="5"/>
        <v>，1838940</v>
      </c>
      <c r="M152" s="38" t="str">
        <f>VLOOKUP(E152,[1]应付款管理!$A$1:$I$899,9,0)</f>
        <v>39.53</v>
      </c>
      <c r="N152">
        <f t="shared" si="4"/>
        <v>0</v>
      </c>
    </row>
    <row r="153" spans="2:14">
      <c r="B153" s="32" t="s">
        <v>285</v>
      </c>
      <c r="C153" s="33">
        <v>522002376</v>
      </c>
      <c r="E153" t="s">
        <v>291</v>
      </c>
      <c r="F153" s="33" t="s">
        <v>209</v>
      </c>
      <c r="G153" s="33" t="s">
        <v>148</v>
      </c>
      <c r="H153" s="34" t="s">
        <v>38</v>
      </c>
      <c r="I153" s="34" t="s">
        <v>292</v>
      </c>
      <c r="J153" s="37">
        <v>10.43</v>
      </c>
      <c r="L153" t="str">
        <f t="shared" si="5"/>
        <v>，1838936</v>
      </c>
      <c r="M153" s="38" t="str">
        <f>VLOOKUP(E153,[1]应付款管理!$A$1:$I$899,9,0)</f>
        <v>10.43</v>
      </c>
      <c r="N153">
        <f t="shared" si="4"/>
        <v>0</v>
      </c>
    </row>
    <row r="154" spans="2:14">
      <c r="B154" s="32" t="s">
        <v>285</v>
      </c>
      <c r="C154" s="33">
        <v>521983960</v>
      </c>
      <c r="E154" t="s">
        <v>293</v>
      </c>
      <c r="F154" s="33" t="s">
        <v>285</v>
      </c>
      <c r="G154" s="33" t="s">
        <v>148</v>
      </c>
      <c r="H154" s="34" t="s">
        <v>38</v>
      </c>
      <c r="I154" s="34" t="s">
        <v>294</v>
      </c>
      <c r="J154" s="37">
        <v>33.16</v>
      </c>
      <c r="L154" t="str">
        <f t="shared" si="5"/>
        <v>，1838919</v>
      </c>
      <c r="M154" s="38" t="str">
        <f>VLOOKUP(E154,[1]应付款管理!$A$1:$I$899,9,0)</f>
        <v>33.16</v>
      </c>
      <c r="N154">
        <f t="shared" si="4"/>
        <v>0</v>
      </c>
    </row>
    <row r="155" spans="2:14">
      <c r="B155" s="32" t="s">
        <v>285</v>
      </c>
      <c r="C155" s="33">
        <v>521966960</v>
      </c>
      <c r="E155" t="s">
        <v>295</v>
      </c>
      <c r="F155" s="33" t="s">
        <v>285</v>
      </c>
      <c r="G155" s="33" t="s">
        <v>209</v>
      </c>
      <c r="H155" s="34" t="s">
        <v>38</v>
      </c>
      <c r="I155" s="34" t="s">
        <v>296</v>
      </c>
      <c r="J155" s="37">
        <v>70.5</v>
      </c>
      <c r="L155" t="str">
        <f t="shared" si="5"/>
        <v>，1838903</v>
      </c>
      <c r="M155" s="38" t="str">
        <f>VLOOKUP(E155,[1]应付款管理!$A$1:$I$899,9,0)</f>
        <v>70.5</v>
      </c>
      <c r="N155">
        <f t="shared" si="4"/>
        <v>0</v>
      </c>
    </row>
    <row r="156" spans="2:14">
      <c r="B156" s="32" t="s">
        <v>285</v>
      </c>
      <c r="C156" s="33">
        <v>521954504</v>
      </c>
      <c r="E156" t="s">
        <v>297</v>
      </c>
      <c r="F156" s="33" t="s">
        <v>285</v>
      </c>
      <c r="G156" s="33" t="s">
        <v>209</v>
      </c>
      <c r="H156" s="34" t="s">
        <v>110</v>
      </c>
      <c r="I156" s="34" t="s">
        <v>298</v>
      </c>
      <c r="J156" s="37">
        <v>22.5</v>
      </c>
      <c r="L156" t="str">
        <f t="shared" si="5"/>
        <v>，1838895</v>
      </c>
      <c r="M156" s="38" t="str">
        <f>VLOOKUP(E156,[1]应付款管理!$A$1:$I$899,9,0)</f>
        <v>22.5</v>
      </c>
      <c r="N156">
        <f t="shared" si="4"/>
        <v>0</v>
      </c>
    </row>
    <row r="157" spans="2:14">
      <c r="B157" s="32" t="s">
        <v>285</v>
      </c>
      <c r="C157" s="33">
        <v>521952308</v>
      </c>
      <c r="E157" t="s">
        <v>299</v>
      </c>
      <c r="F157" s="33" t="s">
        <v>148</v>
      </c>
      <c r="G157" s="33" t="s">
        <v>75</v>
      </c>
      <c r="H157" s="34" t="s">
        <v>38</v>
      </c>
      <c r="I157" s="34" t="s">
        <v>300</v>
      </c>
      <c r="J157" s="37">
        <v>30.72</v>
      </c>
      <c r="L157" t="str">
        <f t="shared" si="5"/>
        <v>，1838892</v>
      </c>
      <c r="M157" s="38" t="str">
        <f>VLOOKUP(E157,[1]应付款管理!$A$1:$I$899,9,0)</f>
        <v>30.72</v>
      </c>
      <c r="N157">
        <f t="shared" si="4"/>
        <v>0</v>
      </c>
    </row>
    <row r="158" spans="2:14">
      <c r="B158" s="32" t="s">
        <v>285</v>
      </c>
      <c r="C158" s="33">
        <v>521951476</v>
      </c>
      <c r="E158" t="s">
        <v>301</v>
      </c>
      <c r="F158" s="33" t="s">
        <v>209</v>
      </c>
      <c r="G158" s="33" t="s">
        <v>148</v>
      </c>
      <c r="H158" s="34" t="s">
        <v>38</v>
      </c>
      <c r="I158" s="34" t="s">
        <v>302</v>
      </c>
      <c r="J158" s="37">
        <v>153</v>
      </c>
      <c r="L158" t="str">
        <f t="shared" si="5"/>
        <v>，1838891</v>
      </c>
      <c r="M158" s="38" t="str">
        <f>VLOOKUP(E158,[1]应付款管理!$A$1:$I$899,9,0)</f>
        <v>153</v>
      </c>
      <c r="N158">
        <f t="shared" si="4"/>
        <v>0</v>
      </c>
    </row>
    <row r="159" spans="2:14">
      <c r="B159" s="32" t="s">
        <v>285</v>
      </c>
      <c r="C159" s="33">
        <v>521935932</v>
      </c>
      <c r="E159" t="s">
        <v>303</v>
      </c>
      <c r="F159" s="33" t="s">
        <v>285</v>
      </c>
      <c r="G159" s="33" t="s">
        <v>209</v>
      </c>
      <c r="H159" s="34" t="s">
        <v>304</v>
      </c>
      <c r="I159" s="34" t="s">
        <v>305</v>
      </c>
      <c r="J159" s="37">
        <v>46.23</v>
      </c>
      <c r="L159" t="str">
        <f t="shared" si="5"/>
        <v>，1838875</v>
      </c>
      <c r="M159" s="38" t="str">
        <f>VLOOKUP(E159,[1]应付款管理!$A$1:$I$899,9,0)</f>
        <v>46.23</v>
      </c>
      <c r="N159">
        <f t="shared" si="4"/>
        <v>0</v>
      </c>
    </row>
    <row r="160" spans="2:14">
      <c r="B160" s="32" t="s">
        <v>285</v>
      </c>
      <c r="C160" s="33">
        <v>521930840</v>
      </c>
      <c r="E160" t="s">
        <v>306</v>
      </c>
      <c r="F160" s="33" t="s">
        <v>285</v>
      </c>
      <c r="G160" s="33" t="s">
        <v>209</v>
      </c>
      <c r="H160" s="34" t="s">
        <v>38</v>
      </c>
      <c r="I160" s="34" t="s">
        <v>307</v>
      </c>
      <c r="J160" s="37">
        <v>36.91</v>
      </c>
      <c r="L160" t="str">
        <f t="shared" si="5"/>
        <v>，1838868</v>
      </c>
      <c r="M160" s="38" t="str">
        <f>VLOOKUP(E160,[1]应付款管理!$A$1:$I$899,9,0)</f>
        <v>36.91</v>
      </c>
      <c r="N160">
        <f t="shared" ref="N160:N223" si="6">M160-J160</f>
        <v>0</v>
      </c>
    </row>
    <row r="161" spans="2:14">
      <c r="B161" s="32" t="s">
        <v>285</v>
      </c>
      <c r="C161" s="33">
        <v>521930280</v>
      </c>
      <c r="E161" t="s">
        <v>308</v>
      </c>
      <c r="F161" s="33" t="s">
        <v>209</v>
      </c>
      <c r="G161" s="33" t="s">
        <v>148</v>
      </c>
      <c r="H161" s="34" t="s">
        <v>38</v>
      </c>
      <c r="I161" s="34" t="s">
        <v>309</v>
      </c>
      <c r="J161" s="37">
        <v>117.76</v>
      </c>
      <c r="L161" t="str">
        <f t="shared" si="5"/>
        <v>，1838867</v>
      </c>
      <c r="M161" s="38" t="str">
        <f>VLOOKUP(E161,[1]应付款管理!$A$1:$I$899,9,0)</f>
        <v>117.76</v>
      </c>
      <c r="N161">
        <f t="shared" si="6"/>
        <v>0</v>
      </c>
    </row>
    <row r="162" spans="2:14">
      <c r="B162" s="32" t="s">
        <v>285</v>
      </c>
      <c r="C162" s="33">
        <v>521927828</v>
      </c>
      <c r="E162" t="s">
        <v>310</v>
      </c>
      <c r="F162" s="33" t="s">
        <v>285</v>
      </c>
      <c r="G162" s="33" t="s">
        <v>209</v>
      </c>
      <c r="H162" s="34" t="s">
        <v>32</v>
      </c>
      <c r="I162" s="34" t="s">
        <v>311</v>
      </c>
      <c r="J162" s="37">
        <v>14.45</v>
      </c>
      <c r="L162" t="str">
        <f t="shared" si="5"/>
        <v>，1838863</v>
      </c>
      <c r="M162" s="38" t="str">
        <f>VLOOKUP(E162,[1]应付款管理!$A$1:$I$899,9,0)</f>
        <v>14.45</v>
      </c>
      <c r="N162">
        <f t="shared" si="6"/>
        <v>0</v>
      </c>
    </row>
    <row r="163" spans="2:14">
      <c r="B163" s="32" t="s">
        <v>285</v>
      </c>
      <c r="C163" s="33">
        <v>521927732</v>
      </c>
      <c r="E163" t="s">
        <v>312</v>
      </c>
      <c r="F163" s="33" t="s">
        <v>285</v>
      </c>
      <c r="G163" s="33" t="s">
        <v>209</v>
      </c>
      <c r="H163" s="34" t="s">
        <v>38</v>
      </c>
      <c r="I163" s="34" t="s">
        <v>313</v>
      </c>
      <c r="J163" s="37">
        <v>41.7</v>
      </c>
      <c r="L163" t="str">
        <f t="shared" si="5"/>
        <v>，1838862</v>
      </c>
      <c r="M163" s="38" t="str">
        <f>VLOOKUP(E163,[1]应付款管理!$A$1:$I$899,9,0)</f>
        <v>41.7</v>
      </c>
      <c r="N163">
        <f t="shared" si="6"/>
        <v>0</v>
      </c>
    </row>
    <row r="164" spans="2:14">
      <c r="B164" s="32" t="s">
        <v>285</v>
      </c>
      <c r="C164" s="33">
        <v>521916876</v>
      </c>
      <c r="E164" t="s">
        <v>314</v>
      </c>
      <c r="F164" s="33" t="s">
        <v>285</v>
      </c>
      <c r="G164" s="33" t="s">
        <v>148</v>
      </c>
      <c r="H164" s="34" t="s">
        <v>41</v>
      </c>
      <c r="I164" s="34" t="s">
        <v>315</v>
      </c>
      <c r="J164" s="37">
        <v>136.74</v>
      </c>
      <c r="L164" t="str">
        <f t="shared" si="5"/>
        <v>，1838849</v>
      </c>
      <c r="M164" s="38" t="str">
        <f>VLOOKUP(E164,[1]应付款管理!$A$1:$I$899,9,0)</f>
        <v>136.74</v>
      </c>
      <c r="N164">
        <f t="shared" si="6"/>
        <v>0</v>
      </c>
    </row>
    <row r="165" spans="2:14">
      <c r="B165" s="32" t="s">
        <v>285</v>
      </c>
      <c r="C165" s="33">
        <v>521910396</v>
      </c>
      <c r="E165" t="s">
        <v>316</v>
      </c>
      <c r="F165" s="33" t="s">
        <v>148</v>
      </c>
      <c r="G165" s="33" t="s">
        <v>75</v>
      </c>
      <c r="H165" s="34" t="s">
        <v>56</v>
      </c>
      <c r="I165" s="34" t="s">
        <v>317</v>
      </c>
      <c r="J165" s="37">
        <v>8.68</v>
      </c>
      <c r="L165" t="str">
        <f t="shared" si="5"/>
        <v>，1838843</v>
      </c>
      <c r="M165" s="38" t="str">
        <f>VLOOKUP(E165,[1]应付款管理!$A$1:$I$899,9,0)</f>
        <v>8.68</v>
      </c>
      <c r="N165">
        <f t="shared" si="6"/>
        <v>0</v>
      </c>
    </row>
    <row r="166" spans="2:14">
      <c r="B166" s="32" t="s">
        <v>285</v>
      </c>
      <c r="C166" s="33">
        <v>521906288</v>
      </c>
      <c r="E166" t="s">
        <v>318</v>
      </c>
      <c r="F166" s="33" t="s">
        <v>285</v>
      </c>
      <c r="G166" s="33" t="s">
        <v>148</v>
      </c>
      <c r="H166" s="34" t="s">
        <v>32</v>
      </c>
      <c r="I166" s="34" t="s">
        <v>319</v>
      </c>
      <c r="J166" s="37">
        <v>26.66</v>
      </c>
      <c r="L166" t="str">
        <f t="shared" si="5"/>
        <v>，1838838</v>
      </c>
      <c r="M166" s="38" t="str">
        <f>VLOOKUP(E166,[1]应付款管理!$A$1:$I$899,9,0)</f>
        <v>26.66</v>
      </c>
      <c r="N166">
        <f t="shared" si="6"/>
        <v>0</v>
      </c>
    </row>
    <row r="167" spans="2:14">
      <c r="B167" s="32" t="s">
        <v>285</v>
      </c>
      <c r="C167" s="33">
        <v>521895192</v>
      </c>
      <c r="E167" t="s">
        <v>320</v>
      </c>
      <c r="F167" s="33" t="s">
        <v>209</v>
      </c>
      <c r="G167" s="33" t="s">
        <v>75</v>
      </c>
      <c r="H167" s="34" t="s">
        <v>38</v>
      </c>
      <c r="I167" s="34" t="s">
        <v>321</v>
      </c>
      <c r="J167" s="37">
        <v>51.26</v>
      </c>
      <c r="L167" t="str">
        <f t="shared" si="5"/>
        <v>，1838820</v>
      </c>
      <c r="M167" s="38" t="str">
        <f>VLOOKUP(E167,[1]应付款管理!$A$1:$I$899,9,0)</f>
        <v>51.26</v>
      </c>
      <c r="N167">
        <f t="shared" si="6"/>
        <v>0</v>
      </c>
    </row>
    <row r="168" spans="2:14">
      <c r="B168" s="32" t="s">
        <v>285</v>
      </c>
      <c r="C168" s="33">
        <v>521874876</v>
      </c>
      <c r="E168" t="s">
        <v>322</v>
      </c>
      <c r="F168" s="33" t="s">
        <v>285</v>
      </c>
      <c r="G168" s="33" t="s">
        <v>209</v>
      </c>
      <c r="H168" s="34" t="s">
        <v>41</v>
      </c>
      <c r="I168" s="34" t="s">
        <v>323</v>
      </c>
      <c r="J168" s="37">
        <v>13.01</v>
      </c>
      <c r="L168" t="str">
        <f t="shared" si="5"/>
        <v>，1838788</v>
      </c>
      <c r="M168" s="38" t="str">
        <f>VLOOKUP(E168,[1]应付款管理!$A$1:$I$899,9,0)</f>
        <v>13.01</v>
      </c>
      <c r="N168">
        <f t="shared" si="6"/>
        <v>0</v>
      </c>
    </row>
    <row r="169" spans="2:14">
      <c r="B169" s="32" t="s">
        <v>285</v>
      </c>
      <c r="C169" s="33">
        <v>521868520</v>
      </c>
      <c r="E169" t="s">
        <v>324</v>
      </c>
      <c r="F169" s="33" t="s">
        <v>209</v>
      </c>
      <c r="G169" s="33" t="s">
        <v>148</v>
      </c>
      <c r="H169" s="34" t="s">
        <v>38</v>
      </c>
      <c r="I169" s="34" t="s">
        <v>325</v>
      </c>
      <c r="J169" s="37">
        <v>168.07</v>
      </c>
      <c r="L169" t="str">
        <f t="shared" si="5"/>
        <v>，1838775</v>
      </c>
      <c r="M169" s="38" t="str">
        <f>VLOOKUP(E169,[1]应付款管理!$A$1:$I$899,9,0)</f>
        <v>168.07</v>
      </c>
      <c r="N169">
        <f t="shared" si="6"/>
        <v>0</v>
      </c>
    </row>
    <row r="170" spans="2:14">
      <c r="B170" s="32" t="s">
        <v>285</v>
      </c>
      <c r="C170" s="33">
        <v>521855720</v>
      </c>
      <c r="E170" t="s">
        <v>326</v>
      </c>
      <c r="F170" s="33" t="s">
        <v>75</v>
      </c>
      <c r="G170" s="33" t="s">
        <v>29</v>
      </c>
      <c r="H170" s="34" t="s">
        <v>38</v>
      </c>
      <c r="I170" s="34" t="s">
        <v>327</v>
      </c>
      <c r="J170" s="37">
        <v>109.75</v>
      </c>
      <c r="L170" t="str">
        <f t="shared" si="5"/>
        <v>，1838759</v>
      </c>
      <c r="M170" s="38" t="str">
        <f>VLOOKUP(E170,[1]应付款管理!$A$1:$I$899,9,0)</f>
        <v>109.75</v>
      </c>
      <c r="N170">
        <f t="shared" si="6"/>
        <v>0</v>
      </c>
    </row>
    <row r="171" spans="2:14">
      <c r="B171" s="32" t="s">
        <v>285</v>
      </c>
      <c r="C171" s="33">
        <v>521848504</v>
      </c>
      <c r="E171" t="s">
        <v>328</v>
      </c>
      <c r="F171" s="33" t="s">
        <v>285</v>
      </c>
      <c r="G171" s="33" t="s">
        <v>209</v>
      </c>
      <c r="H171" s="34" t="s">
        <v>32</v>
      </c>
      <c r="I171" s="34" t="s">
        <v>311</v>
      </c>
      <c r="J171" s="37">
        <v>14.45</v>
      </c>
      <c r="L171" t="str">
        <f t="shared" si="5"/>
        <v>，1838742</v>
      </c>
      <c r="M171" s="38" t="str">
        <f>VLOOKUP(E171,[1]应付款管理!$A$1:$I$899,9,0)</f>
        <v>14.45</v>
      </c>
      <c r="N171">
        <f t="shared" si="6"/>
        <v>0</v>
      </c>
    </row>
    <row r="172" spans="2:14">
      <c r="B172" s="32" t="s">
        <v>285</v>
      </c>
      <c r="C172" s="33">
        <v>521835784</v>
      </c>
      <c r="E172" t="s">
        <v>329</v>
      </c>
      <c r="F172" s="33" t="s">
        <v>285</v>
      </c>
      <c r="G172" s="33" t="s">
        <v>209</v>
      </c>
      <c r="H172" s="34" t="s">
        <v>38</v>
      </c>
      <c r="I172" s="34" t="s">
        <v>330</v>
      </c>
      <c r="J172" s="37">
        <v>15.01</v>
      </c>
      <c r="L172" t="str">
        <f t="shared" si="5"/>
        <v>，1838722</v>
      </c>
      <c r="M172" s="38" t="str">
        <f>VLOOKUP(E172,[1]应付款管理!$A$1:$I$899,9,0)</f>
        <v>15.01</v>
      </c>
      <c r="N172">
        <f t="shared" si="6"/>
        <v>0</v>
      </c>
    </row>
    <row r="173" spans="2:14">
      <c r="B173" s="32" t="s">
        <v>285</v>
      </c>
      <c r="C173" s="33">
        <v>521834400</v>
      </c>
      <c r="E173" t="s">
        <v>331</v>
      </c>
      <c r="F173" s="33" t="s">
        <v>209</v>
      </c>
      <c r="G173" s="33" t="s">
        <v>148</v>
      </c>
      <c r="H173" s="34" t="s">
        <v>38</v>
      </c>
      <c r="I173" s="34" t="s">
        <v>332</v>
      </c>
      <c r="J173" s="37">
        <v>135.07</v>
      </c>
      <c r="L173" t="str">
        <f t="shared" si="5"/>
        <v>，1838720</v>
      </c>
      <c r="M173" s="38" t="str">
        <f>VLOOKUP(E173,[1]应付款管理!$A$1:$I$899,9,0)</f>
        <v>135.07</v>
      </c>
      <c r="N173">
        <f t="shared" si="6"/>
        <v>0</v>
      </c>
    </row>
    <row r="174" spans="2:14">
      <c r="B174" s="32" t="s">
        <v>285</v>
      </c>
      <c r="C174" s="33">
        <v>521824672</v>
      </c>
      <c r="E174" t="s">
        <v>333</v>
      </c>
      <c r="F174" s="33" t="s">
        <v>285</v>
      </c>
      <c r="G174" s="33" t="s">
        <v>209</v>
      </c>
      <c r="H174" s="34" t="s">
        <v>161</v>
      </c>
      <c r="I174" s="34" t="s">
        <v>334</v>
      </c>
      <c r="J174" s="37">
        <v>31.29</v>
      </c>
      <c r="L174" t="str">
        <f t="shared" si="5"/>
        <v>，1838701</v>
      </c>
      <c r="M174" s="38" t="str">
        <f>VLOOKUP(E174,[1]应付款管理!$A$1:$I$899,9,0)</f>
        <v>31.29</v>
      </c>
      <c r="N174">
        <f t="shared" si="6"/>
        <v>0</v>
      </c>
    </row>
    <row r="175" spans="2:14">
      <c r="B175" s="32" t="s">
        <v>285</v>
      </c>
      <c r="C175" s="33">
        <v>521819844</v>
      </c>
      <c r="E175" t="s">
        <v>335</v>
      </c>
      <c r="F175" s="33" t="s">
        <v>285</v>
      </c>
      <c r="G175" s="33" t="s">
        <v>209</v>
      </c>
      <c r="H175" s="34" t="s">
        <v>125</v>
      </c>
      <c r="I175" s="34" t="s">
        <v>336</v>
      </c>
      <c r="J175" s="37">
        <v>30.4</v>
      </c>
      <c r="L175" t="str">
        <f t="shared" si="5"/>
        <v>，1838691</v>
      </c>
      <c r="M175" s="38" t="str">
        <f>VLOOKUP(E175,[1]应付款管理!$A$1:$I$899,9,0)</f>
        <v>30.4</v>
      </c>
      <c r="N175">
        <f t="shared" si="6"/>
        <v>0</v>
      </c>
    </row>
    <row r="176" spans="2:14">
      <c r="B176" s="32" t="s">
        <v>285</v>
      </c>
      <c r="C176" s="33">
        <v>521819564</v>
      </c>
      <c r="E176" t="s">
        <v>337</v>
      </c>
      <c r="F176" s="33" t="s">
        <v>285</v>
      </c>
      <c r="G176" s="33" t="s">
        <v>75</v>
      </c>
      <c r="H176" s="34" t="s">
        <v>38</v>
      </c>
      <c r="I176" s="34" t="s">
        <v>338</v>
      </c>
      <c r="J176" s="37">
        <v>337.68</v>
      </c>
      <c r="L176" t="str">
        <f t="shared" si="5"/>
        <v>，1838690</v>
      </c>
      <c r="M176" s="38" t="str">
        <f>VLOOKUP(E176,[1]应付款管理!$A$1:$I$899,9,0)</f>
        <v>337.68</v>
      </c>
      <c r="N176">
        <f t="shared" si="6"/>
        <v>0</v>
      </c>
    </row>
    <row r="177" spans="2:14">
      <c r="B177" s="32" t="s">
        <v>285</v>
      </c>
      <c r="C177" s="33">
        <v>521814240</v>
      </c>
      <c r="E177" t="s">
        <v>339</v>
      </c>
      <c r="F177" s="33" t="s">
        <v>285</v>
      </c>
      <c r="G177" s="33" t="s">
        <v>209</v>
      </c>
      <c r="H177" s="34" t="s">
        <v>41</v>
      </c>
      <c r="I177" s="34" t="s">
        <v>340</v>
      </c>
      <c r="J177" s="37">
        <v>35.07</v>
      </c>
      <c r="L177" t="str">
        <f t="shared" si="5"/>
        <v>，1838687</v>
      </c>
      <c r="M177" s="38" t="str">
        <f>VLOOKUP(E177,[1]应付款管理!$A$1:$I$899,9,0)</f>
        <v>35.07</v>
      </c>
      <c r="N177">
        <f t="shared" si="6"/>
        <v>0</v>
      </c>
    </row>
    <row r="178" spans="2:14">
      <c r="B178" s="32" t="s">
        <v>341</v>
      </c>
      <c r="C178" s="33">
        <v>521774824</v>
      </c>
      <c r="E178" t="s">
        <v>342</v>
      </c>
      <c r="F178" s="33" t="s">
        <v>341</v>
      </c>
      <c r="G178" s="33" t="s">
        <v>285</v>
      </c>
      <c r="H178" s="34" t="s">
        <v>32</v>
      </c>
      <c r="I178" s="34" t="s">
        <v>343</v>
      </c>
      <c r="J178" s="37">
        <v>110.75</v>
      </c>
      <c r="L178" t="str">
        <f t="shared" si="5"/>
        <v>，1838653</v>
      </c>
      <c r="M178" s="38" t="str">
        <f>VLOOKUP(E178,[1]应付款管理!$A$1:$I$899,9,0)</f>
        <v>110.75</v>
      </c>
      <c r="N178">
        <f t="shared" si="6"/>
        <v>0</v>
      </c>
    </row>
    <row r="179" spans="2:14">
      <c r="B179" s="32" t="s">
        <v>341</v>
      </c>
      <c r="C179" s="33">
        <v>521768088</v>
      </c>
      <c r="E179" t="s">
        <v>344</v>
      </c>
      <c r="F179" s="33" t="s">
        <v>341</v>
      </c>
      <c r="G179" s="33" t="s">
        <v>285</v>
      </c>
      <c r="H179" s="34" t="s">
        <v>56</v>
      </c>
      <c r="I179" s="34" t="s">
        <v>345</v>
      </c>
      <c r="J179" s="37">
        <v>21.6</v>
      </c>
      <c r="L179" t="str">
        <f t="shared" si="5"/>
        <v>，1838642</v>
      </c>
      <c r="M179" s="38" t="str">
        <f>VLOOKUP(E179,[1]应付款管理!$A$1:$I$899,9,0)</f>
        <v>21.6</v>
      </c>
      <c r="N179">
        <f t="shared" si="6"/>
        <v>0</v>
      </c>
    </row>
    <row r="180" spans="2:14">
      <c r="B180" s="32" t="s">
        <v>341</v>
      </c>
      <c r="C180" s="33">
        <v>521762856</v>
      </c>
      <c r="E180" t="s">
        <v>346</v>
      </c>
      <c r="F180" s="33" t="s">
        <v>341</v>
      </c>
      <c r="G180" s="33" t="s">
        <v>285</v>
      </c>
      <c r="H180" s="34" t="s">
        <v>32</v>
      </c>
      <c r="I180" s="34" t="s">
        <v>347</v>
      </c>
      <c r="J180" s="37">
        <v>95.43</v>
      </c>
      <c r="L180" t="str">
        <f t="shared" si="5"/>
        <v>，1838636</v>
      </c>
      <c r="M180" s="38" t="str">
        <f>VLOOKUP(E180,[1]应付款管理!$A$1:$I$899,9,0)</f>
        <v>95.43</v>
      </c>
      <c r="N180">
        <f t="shared" si="6"/>
        <v>0</v>
      </c>
    </row>
    <row r="181" spans="2:14">
      <c r="B181" s="32" t="s">
        <v>341</v>
      </c>
      <c r="C181" s="33">
        <v>521757336</v>
      </c>
      <c r="E181" t="s">
        <v>348</v>
      </c>
      <c r="F181" s="33" t="s">
        <v>341</v>
      </c>
      <c r="G181" s="33" t="s">
        <v>285</v>
      </c>
      <c r="H181" s="34" t="s">
        <v>70</v>
      </c>
      <c r="I181" s="34" t="s">
        <v>349</v>
      </c>
      <c r="J181" s="37">
        <v>42.81</v>
      </c>
      <c r="L181" t="str">
        <f t="shared" si="5"/>
        <v>，1838631</v>
      </c>
      <c r="M181" s="38" t="str">
        <f>VLOOKUP(E181,[1]应付款管理!$A$1:$I$899,9,0)</f>
        <v>42.81</v>
      </c>
      <c r="N181">
        <f t="shared" si="6"/>
        <v>0</v>
      </c>
    </row>
    <row r="182" spans="2:14">
      <c r="B182" s="32" t="s">
        <v>341</v>
      </c>
      <c r="C182" s="33">
        <v>521742596</v>
      </c>
      <c r="E182" t="s">
        <v>350</v>
      </c>
      <c r="F182" s="33" t="s">
        <v>285</v>
      </c>
      <c r="G182" s="33" t="s">
        <v>209</v>
      </c>
      <c r="H182" s="34" t="s">
        <v>38</v>
      </c>
      <c r="I182" s="34" t="s">
        <v>351</v>
      </c>
      <c r="J182" s="37">
        <v>88.69</v>
      </c>
      <c r="L182" t="str">
        <f t="shared" si="5"/>
        <v>，1838615</v>
      </c>
      <c r="M182" s="38" t="str">
        <f>VLOOKUP(E182,[1]应付款管理!$A$1:$I$899,9,0)</f>
        <v>88.69</v>
      </c>
      <c r="N182">
        <f t="shared" si="6"/>
        <v>0</v>
      </c>
    </row>
    <row r="183" spans="2:14">
      <c r="B183" s="32" t="s">
        <v>341</v>
      </c>
      <c r="C183" s="33">
        <v>521738556</v>
      </c>
      <c r="E183" t="s">
        <v>352</v>
      </c>
      <c r="F183" s="33" t="s">
        <v>341</v>
      </c>
      <c r="G183" s="33" t="s">
        <v>285</v>
      </c>
      <c r="H183" s="34" t="s">
        <v>138</v>
      </c>
      <c r="I183" s="34" t="s">
        <v>353</v>
      </c>
      <c r="J183" s="37">
        <v>45.78</v>
      </c>
      <c r="L183" t="str">
        <f t="shared" si="5"/>
        <v>，1838611</v>
      </c>
      <c r="M183" s="38" t="str">
        <f>VLOOKUP(E183,[1]应付款管理!$A$1:$I$899,9,0)</f>
        <v>45.78</v>
      </c>
      <c r="N183">
        <f t="shared" si="6"/>
        <v>0</v>
      </c>
    </row>
    <row r="184" spans="2:14">
      <c r="B184" s="32" t="s">
        <v>341</v>
      </c>
      <c r="C184" s="33">
        <v>521731632</v>
      </c>
      <c r="E184" t="s">
        <v>354</v>
      </c>
      <c r="F184" s="33" t="s">
        <v>341</v>
      </c>
      <c r="G184" s="33" t="s">
        <v>285</v>
      </c>
      <c r="H184" s="34" t="s">
        <v>125</v>
      </c>
      <c r="I184" s="34" t="s">
        <v>355</v>
      </c>
      <c r="J184" s="37">
        <v>79.54</v>
      </c>
      <c r="L184" t="str">
        <f t="shared" si="5"/>
        <v>，1838603</v>
      </c>
      <c r="M184" s="38" t="str">
        <f>VLOOKUP(E184,[1]应付款管理!$A$1:$I$899,9,0)</f>
        <v>79.54</v>
      </c>
      <c r="N184">
        <f t="shared" si="6"/>
        <v>0</v>
      </c>
    </row>
    <row r="185" spans="2:14">
      <c r="B185" s="32" t="s">
        <v>341</v>
      </c>
      <c r="C185" s="33">
        <v>521728796</v>
      </c>
      <c r="E185" t="s">
        <v>356</v>
      </c>
      <c r="F185" s="33" t="s">
        <v>341</v>
      </c>
      <c r="G185" s="33" t="s">
        <v>285</v>
      </c>
      <c r="H185" s="34" t="s">
        <v>70</v>
      </c>
      <c r="I185" s="34" t="s">
        <v>357</v>
      </c>
      <c r="J185" s="37">
        <v>17.37</v>
      </c>
      <c r="L185" t="str">
        <f t="shared" si="5"/>
        <v>，1838598</v>
      </c>
      <c r="M185" s="38" t="str">
        <f>VLOOKUP(E185,[1]应付款管理!$A$1:$I$899,9,0)</f>
        <v>17.37</v>
      </c>
      <c r="N185">
        <f t="shared" si="6"/>
        <v>0</v>
      </c>
    </row>
    <row r="186" spans="2:14">
      <c r="B186" s="32" t="s">
        <v>341</v>
      </c>
      <c r="C186" s="33">
        <v>521724596</v>
      </c>
      <c r="E186" t="s">
        <v>358</v>
      </c>
      <c r="F186" s="33" t="s">
        <v>285</v>
      </c>
      <c r="G186" s="33" t="s">
        <v>209</v>
      </c>
      <c r="H186" s="34" t="s">
        <v>38</v>
      </c>
      <c r="I186" s="34" t="s">
        <v>359</v>
      </c>
      <c r="J186" s="37">
        <v>108</v>
      </c>
      <c r="L186" t="str">
        <f t="shared" si="5"/>
        <v>，1838588</v>
      </c>
      <c r="M186" s="38" t="str">
        <f>VLOOKUP(E186,[1]应付款管理!$A$1:$I$899,9,0)</f>
        <v>108</v>
      </c>
      <c r="N186">
        <f t="shared" si="6"/>
        <v>0</v>
      </c>
    </row>
    <row r="187" spans="2:14">
      <c r="B187" s="32" t="s">
        <v>341</v>
      </c>
      <c r="C187" s="33">
        <v>521723248</v>
      </c>
      <c r="E187" t="s">
        <v>360</v>
      </c>
      <c r="F187" s="33" t="s">
        <v>341</v>
      </c>
      <c r="G187" s="33" t="s">
        <v>285</v>
      </c>
      <c r="H187" s="34" t="s">
        <v>56</v>
      </c>
      <c r="I187" s="34" t="s">
        <v>361</v>
      </c>
      <c r="J187" s="37">
        <v>47.55</v>
      </c>
      <c r="L187" t="str">
        <f t="shared" si="5"/>
        <v>，1838586</v>
      </c>
      <c r="M187" s="38" t="str">
        <f>VLOOKUP(E187,[1]应付款管理!$A$1:$I$899,9,0)</f>
        <v>47.55</v>
      </c>
      <c r="N187">
        <f t="shared" si="6"/>
        <v>0</v>
      </c>
    </row>
    <row r="188" spans="2:14">
      <c r="B188" s="32" t="s">
        <v>341</v>
      </c>
      <c r="C188" s="33">
        <v>521716132</v>
      </c>
      <c r="E188" t="s">
        <v>362</v>
      </c>
      <c r="F188" s="33" t="s">
        <v>285</v>
      </c>
      <c r="G188" s="33" t="s">
        <v>209</v>
      </c>
      <c r="H188" s="34" t="s">
        <v>38</v>
      </c>
      <c r="I188" s="34" t="s">
        <v>363</v>
      </c>
      <c r="J188" s="37">
        <v>106.9</v>
      </c>
      <c r="L188" t="str">
        <f t="shared" si="5"/>
        <v>，1838578</v>
      </c>
      <c r="M188" s="38" t="str">
        <f>VLOOKUP(E188,[1]应付款管理!$A$1:$I$899,9,0)</f>
        <v>106.9</v>
      </c>
      <c r="N188">
        <f t="shared" si="6"/>
        <v>0</v>
      </c>
    </row>
    <row r="189" spans="2:14">
      <c r="B189" s="32" t="s">
        <v>341</v>
      </c>
      <c r="C189" s="33">
        <v>521705892</v>
      </c>
      <c r="E189" t="s">
        <v>364</v>
      </c>
      <c r="F189" s="33" t="s">
        <v>341</v>
      </c>
      <c r="G189" s="33" t="s">
        <v>285</v>
      </c>
      <c r="H189" s="34" t="s">
        <v>99</v>
      </c>
      <c r="I189" s="34" t="s">
        <v>166</v>
      </c>
      <c r="J189" s="37">
        <v>106.12</v>
      </c>
      <c r="L189" t="str">
        <f t="shared" si="5"/>
        <v>，1838569</v>
      </c>
      <c r="M189" s="38" t="str">
        <f>VLOOKUP(E189,[1]应付款管理!$A$1:$I$899,9,0)</f>
        <v>106.12</v>
      </c>
      <c r="N189">
        <f t="shared" si="6"/>
        <v>0</v>
      </c>
    </row>
    <row r="190" spans="2:14">
      <c r="B190" s="32" t="s">
        <v>341</v>
      </c>
      <c r="C190" s="33">
        <v>521695012</v>
      </c>
      <c r="E190" t="s">
        <v>365</v>
      </c>
      <c r="F190" s="33" t="s">
        <v>341</v>
      </c>
      <c r="G190" s="33" t="s">
        <v>285</v>
      </c>
      <c r="H190" s="34" t="s">
        <v>32</v>
      </c>
      <c r="I190" s="34" t="s">
        <v>366</v>
      </c>
      <c r="J190" s="37">
        <v>52.93</v>
      </c>
      <c r="L190" t="str">
        <f t="shared" si="5"/>
        <v>，1838548</v>
      </c>
      <c r="M190" s="38" t="str">
        <f>VLOOKUP(E190,[1]应付款管理!$A$1:$I$899,9,0)</f>
        <v>52.93</v>
      </c>
      <c r="N190">
        <f t="shared" si="6"/>
        <v>0</v>
      </c>
    </row>
    <row r="191" spans="2:14">
      <c r="B191" s="32" t="s">
        <v>341</v>
      </c>
      <c r="C191" s="33">
        <v>521691708</v>
      </c>
      <c r="E191" t="s">
        <v>367</v>
      </c>
      <c r="F191" s="33" t="s">
        <v>148</v>
      </c>
      <c r="G191" s="33" t="s">
        <v>29</v>
      </c>
      <c r="H191" s="34" t="s">
        <v>38</v>
      </c>
      <c r="I191" s="34" t="s">
        <v>368</v>
      </c>
      <c r="J191" s="37">
        <v>164.58</v>
      </c>
      <c r="L191" t="str">
        <f t="shared" si="5"/>
        <v>，1838541</v>
      </c>
      <c r="M191" s="38" t="str">
        <f>VLOOKUP(E191,[1]应付款管理!$A$1:$I$899,9,0)</f>
        <v>164.58</v>
      </c>
      <c r="N191">
        <f t="shared" si="6"/>
        <v>0</v>
      </c>
    </row>
    <row r="192" hidden="1" spans="2:14">
      <c r="B192" s="32" t="s">
        <v>341</v>
      </c>
      <c r="C192" s="33">
        <v>521691032</v>
      </c>
      <c r="F192" s="33" t="s">
        <v>285</v>
      </c>
      <c r="G192" s="33" t="s">
        <v>209</v>
      </c>
      <c r="H192" s="34" t="s">
        <v>38</v>
      </c>
      <c r="I192" s="34" t="s">
        <v>369</v>
      </c>
      <c r="J192" s="37">
        <v>49.17</v>
      </c>
      <c r="L192" t="str">
        <f t="shared" si="5"/>
        <v>，</v>
      </c>
      <c r="M192" s="38" t="e">
        <f>VLOOKUP(E192,[1]应付款管理!$A$1:$I$899,9,0)</f>
        <v>#N/A</v>
      </c>
      <c r="N192" t="e">
        <f t="shared" si="6"/>
        <v>#N/A</v>
      </c>
    </row>
    <row r="193" hidden="1" spans="2:14">
      <c r="B193" s="32" t="s">
        <v>341</v>
      </c>
      <c r="C193" s="33">
        <v>521691032</v>
      </c>
      <c r="F193" s="33" t="s">
        <v>285</v>
      </c>
      <c r="G193" s="33" t="s">
        <v>209</v>
      </c>
      <c r="H193" s="34" t="s">
        <v>38</v>
      </c>
      <c r="I193" s="34" t="s">
        <v>370</v>
      </c>
      <c r="J193" s="37">
        <v>-49.17</v>
      </c>
      <c r="L193" t="str">
        <f t="shared" si="5"/>
        <v>，</v>
      </c>
      <c r="M193" s="38" t="e">
        <f>VLOOKUP(E193,[1]应付款管理!$A$1:$I$899,9,0)</f>
        <v>#N/A</v>
      </c>
      <c r="N193" t="e">
        <f t="shared" si="6"/>
        <v>#N/A</v>
      </c>
    </row>
    <row r="194" spans="2:14">
      <c r="B194" s="32" t="s">
        <v>341</v>
      </c>
      <c r="C194" s="33">
        <v>521682480</v>
      </c>
      <c r="E194" t="s">
        <v>371</v>
      </c>
      <c r="F194" s="33" t="s">
        <v>341</v>
      </c>
      <c r="G194" s="33" t="s">
        <v>285</v>
      </c>
      <c r="H194" s="34" t="s">
        <v>38</v>
      </c>
      <c r="I194" s="34" t="s">
        <v>372</v>
      </c>
      <c r="J194" s="37">
        <v>125.61</v>
      </c>
      <c r="L194" t="str">
        <f t="shared" si="5"/>
        <v>，1838526</v>
      </c>
      <c r="M194" s="38" t="str">
        <f>VLOOKUP(E194,[1]应付款管理!$A$1:$I$899,9,0)</f>
        <v>125.61</v>
      </c>
      <c r="N194">
        <f t="shared" si="6"/>
        <v>0</v>
      </c>
    </row>
    <row r="195" spans="2:14">
      <c r="B195" s="32" t="s">
        <v>341</v>
      </c>
      <c r="C195" s="33">
        <v>521678332</v>
      </c>
      <c r="E195" t="s">
        <v>373</v>
      </c>
      <c r="F195" s="33" t="s">
        <v>341</v>
      </c>
      <c r="G195" s="33" t="s">
        <v>285</v>
      </c>
      <c r="H195" s="34" t="s">
        <v>138</v>
      </c>
      <c r="I195" s="34" t="s">
        <v>374</v>
      </c>
      <c r="J195" s="37">
        <v>39.83</v>
      </c>
      <c r="L195" t="str">
        <f t="shared" si="5"/>
        <v>，1838521</v>
      </c>
      <c r="M195" s="38" t="str">
        <f>VLOOKUP(E195,[1]应付款管理!$A$1:$I$899,9,0)</f>
        <v>39.83</v>
      </c>
      <c r="N195">
        <f t="shared" si="6"/>
        <v>0</v>
      </c>
    </row>
    <row r="196" spans="2:14">
      <c r="B196" s="32" t="s">
        <v>341</v>
      </c>
      <c r="C196" s="33">
        <v>521673796</v>
      </c>
      <c r="E196" t="s">
        <v>375</v>
      </c>
      <c r="F196" s="33" t="s">
        <v>341</v>
      </c>
      <c r="G196" s="33" t="s">
        <v>285</v>
      </c>
      <c r="H196" s="34" t="s">
        <v>56</v>
      </c>
      <c r="I196" s="34" t="s">
        <v>376</v>
      </c>
      <c r="J196" s="37">
        <v>12.74</v>
      </c>
      <c r="L196" t="str">
        <f t="shared" si="5"/>
        <v>，1838519</v>
      </c>
      <c r="M196" s="38" t="str">
        <f>VLOOKUP(E196,[1]应付款管理!$A$1:$I$899,9,0)</f>
        <v>12.74</v>
      </c>
      <c r="N196">
        <f t="shared" si="6"/>
        <v>0</v>
      </c>
    </row>
    <row r="197" spans="2:14">
      <c r="B197" s="32" t="s">
        <v>341</v>
      </c>
      <c r="C197" s="33">
        <v>521672792</v>
      </c>
      <c r="E197" t="s">
        <v>377</v>
      </c>
      <c r="F197" s="33" t="s">
        <v>341</v>
      </c>
      <c r="G197" s="33" t="s">
        <v>285</v>
      </c>
      <c r="H197" s="34" t="s">
        <v>56</v>
      </c>
      <c r="I197" s="34" t="s">
        <v>378</v>
      </c>
      <c r="J197" s="37">
        <v>26.6</v>
      </c>
      <c r="L197" t="str">
        <f t="shared" si="5"/>
        <v>，1838514</v>
      </c>
      <c r="M197" s="38" t="str">
        <f>VLOOKUP(E197,[1]应付款管理!$A$1:$I$899,9,0)</f>
        <v>26.6</v>
      </c>
      <c r="N197">
        <f t="shared" si="6"/>
        <v>0</v>
      </c>
    </row>
    <row r="198" spans="2:14">
      <c r="B198" s="32" t="s">
        <v>341</v>
      </c>
      <c r="C198" s="33">
        <v>521671012</v>
      </c>
      <c r="E198" t="s">
        <v>379</v>
      </c>
      <c r="F198" s="33" t="s">
        <v>341</v>
      </c>
      <c r="G198" s="33" t="s">
        <v>285</v>
      </c>
      <c r="H198" s="34" t="s">
        <v>56</v>
      </c>
      <c r="I198" s="34" t="s">
        <v>380</v>
      </c>
      <c r="J198" s="37">
        <v>25.57</v>
      </c>
      <c r="L198" t="str">
        <f t="shared" si="5"/>
        <v>，1838512</v>
      </c>
      <c r="M198" s="38" t="str">
        <f>VLOOKUP(E198,[1]应付款管理!$A$1:$I$899,9,0)</f>
        <v>25.57</v>
      </c>
      <c r="N198">
        <f t="shared" si="6"/>
        <v>0</v>
      </c>
    </row>
    <row r="199" spans="2:14">
      <c r="B199" s="32" t="s">
        <v>341</v>
      </c>
      <c r="C199" s="33">
        <v>521666476</v>
      </c>
      <c r="E199" t="s">
        <v>381</v>
      </c>
      <c r="F199" s="33" t="s">
        <v>341</v>
      </c>
      <c r="G199" s="33" t="s">
        <v>285</v>
      </c>
      <c r="H199" s="34" t="s">
        <v>32</v>
      </c>
      <c r="I199" s="34" t="s">
        <v>382</v>
      </c>
      <c r="J199" s="37">
        <v>44.48</v>
      </c>
      <c r="L199" t="str">
        <f t="shared" si="5"/>
        <v>，1838505</v>
      </c>
      <c r="M199" s="38" t="str">
        <f>VLOOKUP(E199,[1]应付款管理!$A$1:$I$899,9,0)</f>
        <v>44.48</v>
      </c>
      <c r="N199">
        <f t="shared" si="6"/>
        <v>0</v>
      </c>
    </row>
    <row r="200" hidden="1" spans="2:14">
      <c r="B200" s="32" t="s">
        <v>341</v>
      </c>
      <c r="C200" s="33">
        <v>521664576</v>
      </c>
      <c r="F200" s="33" t="s">
        <v>209</v>
      </c>
      <c r="G200" s="33" t="s">
        <v>148</v>
      </c>
      <c r="H200" s="34" t="s">
        <v>56</v>
      </c>
      <c r="I200" s="34" t="s">
        <v>383</v>
      </c>
      <c r="J200" s="37">
        <v>22.04</v>
      </c>
      <c r="L200" t="str">
        <f t="shared" si="5"/>
        <v>，</v>
      </c>
      <c r="M200" s="38" t="e">
        <f>VLOOKUP(E200,[1]应付款管理!$A$1:$I$899,9,0)</f>
        <v>#N/A</v>
      </c>
      <c r="N200" t="e">
        <f t="shared" si="6"/>
        <v>#N/A</v>
      </c>
    </row>
    <row r="201" hidden="1" spans="2:14">
      <c r="B201" s="32" t="s">
        <v>341</v>
      </c>
      <c r="C201" s="33">
        <v>521664576</v>
      </c>
      <c r="F201" s="33" t="s">
        <v>209</v>
      </c>
      <c r="G201" s="33" t="s">
        <v>148</v>
      </c>
      <c r="H201" s="34" t="s">
        <v>56</v>
      </c>
      <c r="I201" s="34" t="s">
        <v>384</v>
      </c>
      <c r="J201" s="37">
        <v>-22.04</v>
      </c>
      <c r="L201" t="str">
        <f t="shared" si="5"/>
        <v>，</v>
      </c>
      <c r="M201" s="38" t="e">
        <f>VLOOKUP(E201,[1]应付款管理!$A$1:$I$899,9,0)</f>
        <v>#N/A</v>
      </c>
      <c r="N201" t="e">
        <f t="shared" si="6"/>
        <v>#N/A</v>
      </c>
    </row>
    <row r="202" spans="2:14">
      <c r="B202" s="32" t="s">
        <v>341</v>
      </c>
      <c r="C202" s="33">
        <v>521660204</v>
      </c>
      <c r="E202" t="s">
        <v>385</v>
      </c>
      <c r="F202" s="33" t="s">
        <v>341</v>
      </c>
      <c r="G202" s="33" t="s">
        <v>285</v>
      </c>
      <c r="H202" s="34" t="s">
        <v>70</v>
      </c>
      <c r="I202" s="34" t="s">
        <v>349</v>
      </c>
      <c r="J202" s="37">
        <v>42.81</v>
      </c>
      <c r="L202" t="str">
        <f t="shared" si="5"/>
        <v>，1838494</v>
      </c>
      <c r="M202" s="38" t="str">
        <f>VLOOKUP(E202,[1]应付款管理!$A$1:$I$899,9,0)</f>
        <v>42.81</v>
      </c>
      <c r="N202">
        <f t="shared" si="6"/>
        <v>0</v>
      </c>
    </row>
    <row r="203" spans="2:14">
      <c r="B203" s="32" t="s">
        <v>341</v>
      </c>
      <c r="C203" s="33">
        <v>521656544</v>
      </c>
      <c r="E203" t="s">
        <v>386</v>
      </c>
      <c r="F203" s="33" t="s">
        <v>341</v>
      </c>
      <c r="G203" s="33" t="s">
        <v>209</v>
      </c>
      <c r="H203" s="34" t="s">
        <v>32</v>
      </c>
      <c r="I203" s="34" t="s">
        <v>387</v>
      </c>
      <c r="J203" s="37">
        <v>58.01</v>
      </c>
      <c r="L203" t="str">
        <f t="shared" si="5"/>
        <v>，1838490</v>
      </c>
      <c r="M203" s="38" t="str">
        <f>VLOOKUP(E203,[1]应付款管理!$A$1:$I$899,9,0)</f>
        <v>58.02</v>
      </c>
      <c r="N203">
        <f t="shared" si="6"/>
        <v>0.0100000000000051</v>
      </c>
    </row>
    <row r="204" spans="2:14">
      <c r="B204" s="32" t="s">
        <v>341</v>
      </c>
      <c r="C204" s="33">
        <v>521649492</v>
      </c>
      <c r="E204" t="s">
        <v>388</v>
      </c>
      <c r="F204" s="33" t="s">
        <v>341</v>
      </c>
      <c r="G204" s="33" t="s">
        <v>285</v>
      </c>
      <c r="H204" s="34" t="s">
        <v>38</v>
      </c>
      <c r="I204" s="34" t="s">
        <v>389</v>
      </c>
      <c r="J204" s="37">
        <v>137.21</v>
      </c>
      <c r="L204" t="str">
        <f t="shared" si="5"/>
        <v>，1838478</v>
      </c>
      <c r="M204" s="38" t="str">
        <f>VLOOKUP(E204,[1]应付款管理!$A$1:$I$899,9,0)</f>
        <v>137.21</v>
      </c>
      <c r="N204">
        <f t="shared" si="6"/>
        <v>0</v>
      </c>
    </row>
    <row r="205" spans="2:14">
      <c r="B205" s="32" t="s">
        <v>341</v>
      </c>
      <c r="C205" s="33">
        <v>521644884</v>
      </c>
      <c r="E205" t="s">
        <v>390</v>
      </c>
      <c r="F205" s="33" t="s">
        <v>285</v>
      </c>
      <c r="G205" s="33" t="s">
        <v>209</v>
      </c>
      <c r="H205" s="34" t="s">
        <v>41</v>
      </c>
      <c r="I205" s="34" t="s">
        <v>391</v>
      </c>
      <c r="J205" s="37">
        <v>27.13</v>
      </c>
      <c r="L205" t="str">
        <f t="shared" si="5"/>
        <v>，1838472</v>
      </c>
      <c r="M205" s="38" t="str">
        <f>VLOOKUP(E205,[1]应付款管理!$A$1:$I$899,9,0)</f>
        <v>27.13</v>
      </c>
      <c r="N205">
        <f t="shared" si="6"/>
        <v>0</v>
      </c>
    </row>
    <row r="206" spans="2:14">
      <c r="B206" s="32" t="s">
        <v>341</v>
      </c>
      <c r="C206" s="33">
        <v>521640004</v>
      </c>
      <c r="E206" t="s">
        <v>392</v>
      </c>
      <c r="F206" s="33" t="s">
        <v>148</v>
      </c>
      <c r="G206" s="33" t="s">
        <v>29</v>
      </c>
      <c r="H206" s="34" t="s">
        <v>38</v>
      </c>
      <c r="I206" s="34" t="s">
        <v>368</v>
      </c>
      <c r="J206" s="37">
        <v>164.58</v>
      </c>
      <c r="L206" t="str">
        <f t="shared" si="5"/>
        <v>，1838466</v>
      </c>
      <c r="M206" s="38" t="str">
        <f>VLOOKUP(E206,[1]应付款管理!$A$1:$I$899,9,0)</f>
        <v>164.58</v>
      </c>
      <c r="N206">
        <f t="shared" si="6"/>
        <v>0</v>
      </c>
    </row>
    <row r="207" spans="2:14">
      <c r="B207" s="32" t="s">
        <v>341</v>
      </c>
      <c r="C207" s="33">
        <v>521638216</v>
      </c>
      <c r="E207" t="s">
        <v>393</v>
      </c>
      <c r="F207" s="33" t="s">
        <v>341</v>
      </c>
      <c r="G207" s="33" t="s">
        <v>285</v>
      </c>
      <c r="H207" s="34" t="s">
        <v>56</v>
      </c>
      <c r="I207" s="34" t="s">
        <v>394</v>
      </c>
      <c r="J207" s="37">
        <v>25.86</v>
      </c>
      <c r="L207" t="str">
        <f t="shared" si="5"/>
        <v>，1838460</v>
      </c>
      <c r="M207" s="38" t="str">
        <f>VLOOKUP(E207,[1]应付款管理!$A$1:$I$899,9,0)</f>
        <v>25.86</v>
      </c>
      <c r="N207">
        <f t="shared" si="6"/>
        <v>0</v>
      </c>
    </row>
    <row r="208" spans="2:14">
      <c r="B208" s="32" t="s">
        <v>341</v>
      </c>
      <c r="C208" s="33">
        <v>521619952</v>
      </c>
      <c r="E208" t="s">
        <v>395</v>
      </c>
      <c r="F208" s="33" t="s">
        <v>29</v>
      </c>
      <c r="G208" s="33" t="s">
        <v>31</v>
      </c>
      <c r="H208" s="34" t="s">
        <v>32</v>
      </c>
      <c r="I208" s="34" t="s">
        <v>396</v>
      </c>
      <c r="J208" s="37">
        <v>48.19</v>
      </c>
      <c r="L208" t="str">
        <f t="shared" si="5"/>
        <v>，1838438</v>
      </c>
      <c r="M208" s="38" t="str">
        <f>VLOOKUP(E208,[1]应付款管理!$A$1:$I$899,9,0)</f>
        <v>48.19</v>
      </c>
      <c r="N208">
        <f t="shared" si="6"/>
        <v>0</v>
      </c>
    </row>
    <row r="209" spans="2:14">
      <c r="B209" s="32" t="s">
        <v>341</v>
      </c>
      <c r="C209" s="33">
        <v>521597332</v>
      </c>
      <c r="E209" t="s">
        <v>397</v>
      </c>
      <c r="F209" s="33" t="s">
        <v>341</v>
      </c>
      <c r="G209" s="33" t="s">
        <v>285</v>
      </c>
      <c r="H209" s="34" t="s">
        <v>65</v>
      </c>
      <c r="I209" s="34" t="s">
        <v>398</v>
      </c>
      <c r="J209" s="37">
        <v>16.4</v>
      </c>
      <c r="L209" t="str">
        <f t="shared" si="5"/>
        <v>，1838394</v>
      </c>
      <c r="M209" s="38" t="str">
        <f>VLOOKUP(E209,[1]应付款管理!$A$1:$I$899,9,0)</f>
        <v>16.4</v>
      </c>
      <c r="N209">
        <f t="shared" si="6"/>
        <v>0</v>
      </c>
    </row>
    <row r="210" spans="2:14">
      <c r="B210" s="32" t="s">
        <v>341</v>
      </c>
      <c r="C210" s="33">
        <v>521595560</v>
      </c>
      <c r="E210" t="s">
        <v>399</v>
      </c>
      <c r="F210" s="33" t="s">
        <v>75</v>
      </c>
      <c r="G210" s="33" t="s">
        <v>31</v>
      </c>
      <c r="H210" s="34" t="s">
        <v>400</v>
      </c>
      <c r="I210" s="34" t="s">
        <v>401</v>
      </c>
      <c r="J210" s="37">
        <v>140.6</v>
      </c>
      <c r="L210" t="str">
        <f t="shared" si="5"/>
        <v>，1838392</v>
      </c>
      <c r="M210" s="38" t="str">
        <f>VLOOKUP(E210,[1]应付款管理!$A$1:$I$899,9,0)</f>
        <v>140.6</v>
      </c>
      <c r="N210">
        <f t="shared" si="6"/>
        <v>0</v>
      </c>
    </row>
    <row r="211" spans="2:14">
      <c r="B211" s="32" t="s">
        <v>341</v>
      </c>
      <c r="C211" s="33">
        <v>521593060</v>
      </c>
      <c r="E211" t="s">
        <v>402</v>
      </c>
      <c r="F211" s="33" t="s">
        <v>341</v>
      </c>
      <c r="G211" s="33" t="s">
        <v>285</v>
      </c>
      <c r="H211" s="34" t="s">
        <v>32</v>
      </c>
      <c r="I211" s="34" t="s">
        <v>403</v>
      </c>
      <c r="J211" s="37">
        <v>95.57</v>
      </c>
      <c r="L211" t="str">
        <f t="shared" si="5"/>
        <v>，1838387</v>
      </c>
      <c r="M211" s="38" t="str">
        <f>VLOOKUP(E211,[1]应付款管理!$A$1:$I$899,9,0)</f>
        <v>95.57</v>
      </c>
      <c r="N211">
        <f t="shared" si="6"/>
        <v>0</v>
      </c>
    </row>
    <row r="212" spans="2:14">
      <c r="B212" s="32" t="s">
        <v>341</v>
      </c>
      <c r="C212" s="33">
        <v>521592632</v>
      </c>
      <c r="E212" t="s">
        <v>404</v>
      </c>
      <c r="F212" s="33" t="s">
        <v>341</v>
      </c>
      <c r="G212" s="33" t="s">
        <v>285</v>
      </c>
      <c r="H212" s="34" t="s">
        <v>38</v>
      </c>
      <c r="I212" s="34" t="s">
        <v>405</v>
      </c>
      <c r="J212" s="37">
        <v>96.62</v>
      </c>
      <c r="L212" t="str">
        <f t="shared" si="5"/>
        <v>，1838385</v>
      </c>
      <c r="M212" s="38" t="str">
        <f>VLOOKUP(E212,[1]应付款管理!$A$1:$I$899,9,0)</f>
        <v>96.62</v>
      </c>
      <c r="N212">
        <f t="shared" si="6"/>
        <v>0</v>
      </c>
    </row>
    <row r="213" spans="2:14">
      <c r="B213" s="32" t="s">
        <v>406</v>
      </c>
      <c r="C213" s="33">
        <v>521576956</v>
      </c>
      <c r="E213" t="s">
        <v>407</v>
      </c>
      <c r="F213" s="33" t="s">
        <v>341</v>
      </c>
      <c r="G213" s="33" t="s">
        <v>285</v>
      </c>
      <c r="H213" s="34" t="s">
        <v>38</v>
      </c>
      <c r="I213" s="34" t="s">
        <v>408</v>
      </c>
      <c r="J213" s="37">
        <v>29.14</v>
      </c>
      <c r="L213" t="str">
        <f t="shared" si="5"/>
        <v>，1838376</v>
      </c>
      <c r="M213" s="38" t="str">
        <f>VLOOKUP(E213,[1]应付款管理!$A$1:$I$899,9,0)</f>
        <v>29.14</v>
      </c>
      <c r="N213">
        <f t="shared" si="6"/>
        <v>0</v>
      </c>
    </row>
    <row r="214" spans="2:14">
      <c r="B214" s="32" t="s">
        <v>406</v>
      </c>
      <c r="C214" s="33">
        <v>521562992</v>
      </c>
      <c r="E214" t="s">
        <v>409</v>
      </c>
      <c r="F214" s="33" t="s">
        <v>406</v>
      </c>
      <c r="G214" s="33" t="s">
        <v>341</v>
      </c>
      <c r="H214" s="34" t="s">
        <v>161</v>
      </c>
      <c r="I214" s="34" t="s">
        <v>410</v>
      </c>
      <c r="J214" s="37">
        <v>40.53</v>
      </c>
      <c r="L214" t="str">
        <f t="shared" ref="L214:L277" si="7">$L$20&amp;E214</f>
        <v>，1838367</v>
      </c>
      <c r="M214" s="38" t="str">
        <f>VLOOKUP(E214,[1]应付款管理!$A$1:$I$899,9,0)</f>
        <v>40.53</v>
      </c>
      <c r="N214">
        <f t="shared" si="6"/>
        <v>0</v>
      </c>
    </row>
    <row r="215" spans="2:14">
      <c r="B215" s="32" t="s">
        <v>406</v>
      </c>
      <c r="C215" s="33">
        <v>521560280</v>
      </c>
      <c r="E215" t="s">
        <v>411</v>
      </c>
      <c r="F215" s="33" t="s">
        <v>341</v>
      </c>
      <c r="G215" s="33" t="s">
        <v>285</v>
      </c>
      <c r="H215" s="34" t="s">
        <v>38</v>
      </c>
      <c r="I215" s="34" t="s">
        <v>412</v>
      </c>
      <c r="J215" s="37">
        <v>21.05</v>
      </c>
      <c r="L215" t="str">
        <f t="shared" si="7"/>
        <v>，1838360</v>
      </c>
      <c r="M215" s="38" t="str">
        <f>VLOOKUP(E215,[1]应付款管理!$A$1:$I$899,9,0)</f>
        <v>21.05</v>
      </c>
      <c r="N215">
        <f t="shared" si="6"/>
        <v>0</v>
      </c>
    </row>
    <row r="216" spans="2:14">
      <c r="B216" s="32" t="s">
        <v>406</v>
      </c>
      <c r="C216" s="33">
        <v>521551200</v>
      </c>
      <c r="E216" t="s">
        <v>413</v>
      </c>
      <c r="F216" s="33" t="s">
        <v>341</v>
      </c>
      <c r="G216" s="33" t="s">
        <v>285</v>
      </c>
      <c r="H216" s="34" t="s">
        <v>32</v>
      </c>
      <c r="I216" s="34" t="s">
        <v>414</v>
      </c>
      <c r="J216" s="37">
        <v>83.53</v>
      </c>
      <c r="L216" t="str">
        <f t="shared" si="7"/>
        <v>，1838347</v>
      </c>
      <c r="M216" s="38" t="str">
        <f>VLOOKUP(E216,[1]应付款管理!$A$1:$I$899,9,0)</f>
        <v>83.53</v>
      </c>
      <c r="N216">
        <f t="shared" si="6"/>
        <v>0</v>
      </c>
    </row>
    <row r="217" spans="2:14">
      <c r="B217" s="32" t="s">
        <v>406</v>
      </c>
      <c r="C217" s="33">
        <v>521545664</v>
      </c>
      <c r="E217" t="s">
        <v>415</v>
      </c>
      <c r="F217" s="33" t="s">
        <v>341</v>
      </c>
      <c r="G217" s="33" t="s">
        <v>209</v>
      </c>
      <c r="H217" s="34" t="s">
        <v>38</v>
      </c>
      <c r="I217" s="34" t="s">
        <v>416</v>
      </c>
      <c r="J217" s="37">
        <v>38.94</v>
      </c>
      <c r="L217" t="str">
        <f t="shared" si="7"/>
        <v>，1838339</v>
      </c>
      <c r="M217" s="38" t="str">
        <f>VLOOKUP(E217,[1]应付款管理!$A$1:$I$899,9,0)</f>
        <v>38.94</v>
      </c>
      <c r="N217">
        <f t="shared" si="6"/>
        <v>0</v>
      </c>
    </row>
    <row r="218" spans="2:14">
      <c r="B218" s="32" t="s">
        <v>406</v>
      </c>
      <c r="C218" s="33">
        <v>521539856</v>
      </c>
      <c r="E218" t="s">
        <v>417</v>
      </c>
      <c r="F218" s="33" t="s">
        <v>406</v>
      </c>
      <c r="G218" s="33" t="s">
        <v>341</v>
      </c>
      <c r="H218" s="34" t="s">
        <v>38</v>
      </c>
      <c r="I218" s="34" t="s">
        <v>418</v>
      </c>
      <c r="J218" s="37">
        <v>95.41</v>
      </c>
      <c r="L218" t="str">
        <f t="shared" si="7"/>
        <v>，1838332</v>
      </c>
      <c r="M218" s="38" t="str">
        <f>VLOOKUP(E218,[1]应付款管理!$A$1:$I$899,9,0)</f>
        <v>95.41</v>
      </c>
      <c r="N218">
        <f t="shared" si="6"/>
        <v>0</v>
      </c>
    </row>
    <row r="219" spans="2:14">
      <c r="B219" s="32" t="s">
        <v>406</v>
      </c>
      <c r="C219" s="33">
        <v>521539568</v>
      </c>
      <c r="E219" t="s">
        <v>419</v>
      </c>
      <c r="F219" s="33" t="s">
        <v>406</v>
      </c>
      <c r="G219" s="33" t="s">
        <v>341</v>
      </c>
      <c r="H219" s="34" t="s">
        <v>38</v>
      </c>
      <c r="I219" s="34" t="s">
        <v>418</v>
      </c>
      <c r="J219" s="37">
        <v>95.41</v>
      </c>
      <c r="L219" t="str">
        <f t="shared" si="7"/>
        <v>，1838330</v>
      </c>
      <c r="M219" s="38" t="str">
        <f>VLOOKUP(E219,[1]应付款管理!$A$1:$I$899,9,0)</f>
        <v>95.41</v>
      </c>
      <c r="N219">
        <f t="shared" si="6"/>
        <v>0</v>
      </c>
    </row>
    <row r="220" spans="2:14">
      <c r="B220" s="32" t="s">
        <v>406</v>
      </c>
      <c r="C220" s="33">
        <v>521535092</v>
      </c>
      <c r="E220" t="s">
        <v>420</v>
      </c>
      <c r="F220" s="33" t="s">
        <v>209</v>
      </c>
      <c r="G220" s="33" t="s">
        <v>148</v>
      </c>
      <c r="H220" s="34" t="s">
        <v>38</v>
      </c>
      <c r="I220" s="34" t="s">
        <v>421</v>
      </c>
      <c r="J220" s="37">
        <v>82.72</v>
      </c>
      <c r="L220" t="str">
        <f t="shared" si="7"/>
        <v>，1838319</v>
      </c>
      <c r="M220" s="38" t="str">
        <f>VLOOKUP(E220,[1]应付款管理!$A$1:$I$899,9,0)</f>
        <v>82.72</v>
      </c>
      <c r="N220">
        <f t="shared" si="6"/>
        <v>0</v>
      </c>
    </row>
    <row r="221" spans="2:14">
      <c r="B221" s="32" t="s">
        <v>406</v>
      </c>
      <c r="C221" s="33">
        <v>521533976</v>
      </c>
      <c r="E221" t="s">
        <v>422</v>
      </c>
      <c r="F221" s="33" t="s">
        <v>406</v>
      </c>
      <c r="G221" s="33" t="s">
        <v>285</v>
      </c>
      <c r="H221" s="34" t="s">
        <v>94</v>
      </c>
      <c r="I221" s="34" t="s">
        <v>423</v>
      </c>
      <c r="J221" s="37">
        <v>731.37</v>
      </c>
      <c r="L221" t="str">
        <f t="shared" si="7"/>
        <v>，1838316</v>
      </c>
      <c r="M221" s="38" t="str">
        <f>VLOOKUP(E221,[1]应付款管理!$A$1:$I$899,9,0)</f>
        <v>731.38</v>
      </c>
      <c r="N221">
        <f t="shared" si="6"/>
        <v>0.00999999999999091</v>
      </c>
    </row>
    <row r="222" spans="2:14">
      <c r="B222" s="32" t="s">
        <v>406</v>
      </c>
      <c r="C222" s="33">
        <v>521530724</v>
      </c>
      <c r="E222" t="s">
        <v>424</v>
      </c>
      <c r="F222" s="33" t="s">
        <v>209</v>
      </c>
      <c r="G222" s="33" t="s">
        <v>148</v>
      </c>
      <c r="H222" s="34" t="s">
        <v>110</v>
      </c>
      <c r="I222" s="34" t="s">
        <v>425</v>
      </c>
      <c r="J222" s="37">
        <v>35.26</v>
      </c>
      <c r="L222" t="str">
        <f t="shared" si="7"/>
        <v>，1838303</v>
      </c>
      <c r="M222" s="38" t="str">
        <f>VLOOKUP(E222,[1]应付款管理!$A$1:$I$899,9,0)</f>
        <v>35.26</v>
      </c>
      <c r="N222">
        <f t="shared" si="6"/>
        <v>0</v>
      </c>
    </row>
    <row r="223" spans="2:14">
      <c r="B223" s="32" t="s">
        <v>406</v>
      </c>
      <c r="C223" s="33">
        <v>521516440</v>
      </c>
      <c r="E223" t="s">
        <v>426</v>
      </c>
      <c r="F223" s="33" t="s">
        <v>341</v>
      </c>
      <c r="G223" s="33" t="s">
        <v>285</v>
      </c>
      <c r="H223" s="34" t="s">
        <v>32</v>
      </c>
      <c r="I223" s="34" t="s">
        <v>427</v>
      </c>
      <c r="J223" s="37">
        <v>241.88</v>
      </c>
      <c r="L223" t="str">
        <f t="shared" si="7"/>
        <v>，1838289</v>
      </c>
      <c r="M223" s="38" t="str">
        <f>VLOOKUP(E223,[1]应付款管理!$A$1:$I$899,9,0)</f>
        <v>241.88</v>
      </c>
      <c r="N223">
        <f t="shared" si="6"/>
        <v>0</v>
      </c>
    </row>
    <row r="224" spans="2:14">
      <c r="B224" s="32" t="s">
        <v>406</v>
      </c>
      <c r="C224" s="33">
        <v>521516084</v>
      </c>
      <c r="E224" t="s">
        <v>428</v>
      </c>
      <c r="F224" s="33" t="s">
        <v>406</v>
      </c>
      <c r="G224" s="33" t="s">
        <v>341</v>
      </c>
      <c r="H224" s="34" t="s">
        <v>161</v>
      </c>
      <c r="I224" s="34" t="s">
        <v>429</v>
      </c>
      <c r="J224" s="37">
        <v>63.9</v>
      </c>
      <c r="L224" t="str">
        <f t="shared" si="7"/>
        <v>，1838288</v>
      </c>
      <c r="M224" s="38" t="str">
        <f>VLOOKUP(E224,[1]应付款管理!$A$1:$I$899,9,0)</f>
        <v>63.9</v>
      </c>
      <c r="N224">
        <f t="shared" ref="N224:N287" si="8">M224-J224</f>
        <v>0</v>
      </c>
    </row>
    <row r="225" spans="2:14">
      <c r="B225" s="32" t="s">
        <v>406</v>
      </c>
      <c r="C225" s="33">
        <v>521515700</v>
      </c>
      <c r="E225" t="s">
        <v>430</v>
      </c>
      <c r="F225" s="33" t="s">
        <v>341</v>
      </c>
      <c r="G225" s="33" t="s">
        <v>285</v>
      </c>
      <c r="H225" s="34" t="s">
        <v>38</v>
      </c>
      <c r="I225" s="34" t="s">
        <v>431</v>
      </c>
      <c r="J225" s="37">
        <v>75.49</v>
      </c>
      <c r="L225" t="str">
        <f t="shared" si="7"/>
        <v>，1838286</v>
      </c>
      <c r="M225" s="38" t="str">
        <f>VLOOKUP(E225,[1]应付款管理!$A$1:$I$899,9,0)</f>
        <v>75.49</v>
      </c>
      <c r="N225">
        <f t="shared" si="8"/>
        <v>0</v>
      </c>
    </row>
    <row r="226" spans="2:14">
      <c r="B226" s="32" t="s">
        <v>406</v>
      </c>
      <c r="C226" s="33">
        <v>521513616</v>
      </c>
      <c r="E226" t="s">
        <v>432</v>
      </c>
      <c r="F226" s="33" t="s">
        <v>406</v>
      </c>
      <c r="G226" s="33" t="s">
        <v>341</v>
      </c>
      <c r="H226" s="34" t="s">
        <v>38</v>
      </c>
      <c r="I226" s="34" t="s">
        <v>433</v>
      </c>
      <c r="J226" s="37">
        <v>36.97</v>
      </c>
      <c r="L226" t="str">
        <f t="shared" si="7"/>
        <v>，1838282</v>
      </c>
      <c r="M226" s="38" t="str">
        <f>VLOOKUP(E226,[1]应付款管理!$A$1:$I$899,9,0)</f>
        <v>36.97</v>
      </c>
      <c r="N226">
        <f t="shared" si="8"/>
        <v>0</v>
      </c>
    </row>
    <row r="227" spans="2:14">
      <c r="B227" s="32" t="s">
        <v>406</v>
      </c>
      <c r="C227" s="33">
        <v>521508664</v>
      </c>
      <c r="E227" t="s">
        <v>434</v>
      </c>
      <c r="F227" s="33" t="s">
        <v>341</v>
      </c>
      <c r="G227" s="33" t="s">
        <v>285</v>
      </c>
      <c r="H227" s="34" t="s">
        <v>38</v>
      </c>
      <c r="I227" s="34" t="s">
        <v>435</v>
      </c>
      <c r="J227" s="37">
        <v>35.55</v>
      </c>
      <c r="L227" t="str">
        <f t="shared" si="7"/>
        <v>，1838274</v>
      </c>
      <c r="M227" s="38" t="str">
        <f>VLOOKUP(E227,[1]应付款管理!$A$1:$I$899,9,0)</f>
        <v>35.55</v>
      </c>
      <c r="N227">
        <f t="shared" si="8"/>
        <v>0</v>
      </c>
    </row>
    <row r="228" spans="2:14">
      <c r="B228" s="32" t="s">
        <v>406</v>
      </c>
      <c r="C228" s="33">
        <v>521499992</v>
      </c>
      <c r="E228" t="s">
        <v>436</v>
      </c>
      <c r="F228" s="33" t="s">
        <v>341</v>
      </c>
      <c r="G228" s="33" t="s">
        <v>285</v>
      </c>
      <c r="H228" s="34" t="s">
        <v>110</v>
      </c>
      <c r="I228" s="34" t="s">
        <v>437</v>
      </c>
      <c r="J228" s="37">
        <v>15.22</v>
      </c>
      <c r="L228" t="str">
        <f t="shared" si="7"/>
        <v>，1838261</v>
      </c>
      <c r="M228" s="38" t="str">
        <f>VLOOKUP(E228,[1]应付款管理!$A$1:$I$899,9,0)</f>
        <v>15.22</v>
      </c>
      <c r="N228">
        <f t="shared" si="8"/>
        <v>0</v>
      </c>
    </row>
    <row r="229" spans="2:14">
      <c r="B229" s="32" t="s">
        <v>406</v>
      </c>
      <c r="C229" s="33">
        <v>521498176</v>
      </c>
      <c r="E229" t="s">
        <v>438</v>
      </c>
      <c r="F229" s="33" t="s">
        <v>406</v>
      </c>
      <c r="G229" s="33" t="s">
        <v>341</v>
      </c>
      <c r="H229" s="34" t="s">
        <v>38</v>
      </c>
      <c r="I229" s="34" t="s">
        <v>439</v>
      </c>
      <c r="J229" s="37">
        <v>46.46</v>
      </c>
      <c r="L229" t="str">
        <f t="shared" si="7"/>
        <v>，1838259</v>
      </c>
      <c r="M229" s="38" t="str">
        <f>VLOOKUP(E229,[1]应付款管理!$A$1:$I$899,9,0)</f>
        <v>46.46</v>
      </c>
      <c r="N229">
        <f t="shared" si="8"/>
        <v>0</v>
      </c>
    </row>
    <row r="230" spans="2:14">
      <c r="B230" s="32" t="s">
        <v>406</v>
      </c>
      <c r="C230" s="33">
        <v>521497092</v>
      </c>
      <c r="E230" t="s">
        <v>440</v>
      </c>
      <c r="F230" s="33" t="s">
        <v>406</v>
      </c>
      <c r="G230" s="33" t="s">
        <v>285</v>
      </c>
      <c r="H230" s="34" t="s">
        <v>38</v>
      </c>
      <c r="I230" s="34" t="s">
        <v>441</v>
      </c>
      <c r="J230" s="37">
        <v>24.9</v>
      </c>
      <c r="L230" t="str">
        <f t="shared" si="7"/>
        <v>，1838257</v>
      </c>
      <c r="M230" s="38" t="str">
        <f>VLOOKUP(E230,[1]应付款管理!$A$1:$I$899,9,0)</f>
        <v>24.9</v>
      </c>
      <c r="N230">
        <f t="shared" si="8"/>
        <v>0</v>
      </c>
    </row>
    <row r="231" spans="2:14">
      <c r="B231" s="32" t="s">
        <v>406</v>
      </c>
      <c r="C231" s="33">
        <v>521497024</v>
      </c>
      <c r="E231" t="s">
        <v>442</v>
      </c>
      <c r="F231" s="33" t="s">
        <v>341</v>
      </c>
      <c r="G231" s="33" t="s">
        <v>285</v>
      </c>
      <c r="H231" s="34" t="s">
        <v>38</v>
      </c>
      <c r="I231" s="34" t="s">
        <v>443</v>
      </c>
      <c r="J231" s="37">
        <v>46.6</v>
      </c>
      <c r="L231" t="str">
        <f t="shared" si="7"/>
        <v>，1838256</v>
      </c>
      <c r="M231" s="38" t="str">
        <f>VLOOKUP(E231,[1]应付款管理!$A$1:$I$899,9,0)</f>
        <v>46.6</v>
      </c>
      <c r="N231">
        <f t="shared" si="8"/>
        <v>0</v>
      </c>
    </row>
    <row r="232" spans="2:14">
      <c r="B232" s="32" t="s">
        <v>406</v>
      </c>
      <c r="C232" s="33">
        <v>521489640</v>
      </c>
      <c r="E232" t="s">
        <v>444</v>
      </c>
      <c r="F232" s="33" t="s">
        <v>406</v>
      </c>
      <c r="G232" s="33" t="s">
        <v>341</v>
      </c>
      <c r="H232" s="34" t="s">
        <v>99</v>
      </c>
      <c r="I232" s="34" t="s">
        <v>445</v>
      </c>
      <c r="J232" s="37">
        <v>26.81</v>
      </c>
      <c r="L232" t="str">
        <f t="shared" si="7"/>
        <v>，1838245</v>
      </c>
      <c r="M232" s="38" t="str">
        <f>VLOOKUP(E232,[1]应付款管理!$A$1:$I$899,9,0)</f>
        <v>26.81</v>
      </c>
      <c r="N232">
        <f t="shared" si="8"/>
        <v>0</v>
      </c>
    </row>
    <row r="233" spans="2:14">
      <c r="B233" s="32" t="s">
        <v>406</v>
      </c>
      <c r="C233" s="33">
        <v>521480280</v>
      </c>
      <c r="E233" t="s">
        <v>446</v>
      </c>
      <c r="F233" s="33" t="s">
        <v>406</v>
      </c>
      <c r="G233" s="33" t="s">
        <v>341</v>
      </c>
      <c r="H233" s="34" t="s">
        <v>38</v>
      </c>
      <c r="I233" s="34" t="s">
        <v>447</v>
      </c>
      <c r="J233" s="37">
        <v>22</v>
      </c>
      <c r="L233" t="str">
        <f t="shared" si="7"/>
        <v>，1838223</v>
      </c>
      <c r="M233" s="38" t="str">
        <f>VLOOKUP(E233,[1]应付款管理!$A$1:$I$899,9,0)</f>
        <v>22</v>
      </c>
      <c r="N233">
        <f t="shared" si="8"/>
        <v>0</v>
      </c>
    </row>
    <row r="234" spans="2:14">
      <c r="B234" s="32" t="s">
        <v>406</v>
      </c>
      <c r="C234" s="33">
        <v>521476656</v>
      </c>
      <c r="E234" t="s">
        <v>448</v>
      </c>
      <c r="F234" s="33" t="s">
        <v>406</v>
      </c>
      <c r="G234" s="33" t="s">
        <v>285</v>
      </c>
      <c r="H234" s="34" t="s">
        <v>125</v>
      </c>
      <c r="I234" s="34" t="s">
        <v>449</v>
      </c>
      <c r="J234" s="37">
        <v>140.51</v>
      </c>
      <c r="L234" t="str">
        <f t="shared" si="7"/>
        <v>，1838220</v>
      </c>
      <c r="M234" s="38" t="str">
        <f>VLOOKUP(E234,[1]应付款管理!$A$1:$I$899,9,0)</f>
        <v>140.52</v>
      </c>
      <c r="N234">
        <f t="shared" si="8"/>
        <v>0.0100000000000193</v>
      </c>
    </row>
    <row r="235" spans="2:14">
      <c r="B235" s="32" t="s">
        <v>406</v>
      </c>
      <c r="C235" s="33">
        <v>521474400</v>
      </c>
      <c r="E235" t="s">
        <v>450</v>
      </c>
      <c r="F235" s="33" t="s">
        <v>341</v>
      </c>
      <c r="G235" s="33" t="s">
        <v>285</v>
      </c>
      <c r="H235" s="34" t="s">
        <v>38</v>
      </c>
      <c r="I235" s="34" t="s">
        <v>451</v>
      </c>
      <c r="J235" s="37">
        <v>28.15</v>
      </c>
      <c r="L235" t="str">
        <f t="shared" si="7"/>
        <v>，1838216</v>
      </c>
      <c r="M235" s="38" t="str">
        <f>VLOOKUP(E235,[1]应付款管理!$A$1:$I$899,9,0)</f>
        <v>28.15</v>
      </c>
      <c r="N235">
        <f t="shared" si="8"/>
        <v>0</v>
      </c>
    </row>
    <row r="236" spans="2:14">
      <c r="B236" s="32" t="s">
        <v>406</v>
      </c>
      <c r="C236" s="33">
        <v>521473268</v>
      </c>
      <c r="E236" t="s">
        <v>452</v>
      </c>
      <c r="F236" s="33" t="s">
        <v>406</v>
      </c>
      <c r="G236" s="33" t="s">
        <v>341</v>
      </c>
      <c r="H236" s="34" t="s">
        <v>110</v>
      </c>
      <c r="I236" s="34" t="s">
        <v>453</v>
      </c>
      <c r="J236" s="37">
        <v>24.62</v>
      </c>
      <c r="L236" t="str">
        <f t="shared" si="7"/>
        <v>，1838213</v>
      </c>
      <c r="M236" s="38" t="str">
        <f>VLOOKUP(E236,[1]应付款管理!$A$1:$I$899,9,0)</f>
        <v>24.62</v>
      </c>
      <c r="N236">
        <f t="shared" si="8"/>
        <v>0</v>
      </c>
    </row>
    <row r="237" spans="2:14">
      <c r="B237" s="32" t="s">
        <v>406</v>
      </c>
      <c r="C237" s="33">
        <v>521438448</v>
      </c>
      <c r="E237" t="s">
        <v>454</v>
      </c>
      <c r="F237" s="33" t="s">
        <v>406</v>
      </c>
      <c r="G237" s="33" t="s">
        <v>341</v>
      </c>
      <c r="H237" s="34" t="s">
        <v>56</v>
      </c>
      <c r="I237" s="34" t="s">
        <v>455</v>
      </c>
      <c r="J237" s="37">
        <v>31.3</v>
      </c>
      <c r="L237" t="str">
        <f t="shared" si="7"/>
        <v>，1838153</v>
      </c>
      <c r="M237" s="38" t="str">
        <f>VLOOKUP(E237,[1]应付款管理!$A$1:$I$899,9,0)</f>
        <v>31.3</v>
      </c>
      <c r="N237">
        <f t="shared" si="8"/>
        <v>0</v>
      </c>
    </row>
    <row r="238" spans="2:14">
      <c r="B238" s="32" t="s">
        <v>406</v>
      </c>
      <c r="C238" s="33">
        <v>521438240</v>
      </c>
      <c r="E238" t="s">
        <v>456</v>
      </c>
      <c r="F238" s="33" t="s">
        <v>406</v>
      </c>
      <c r="G238" s="33" t="s">
        <v>341</v>
      </c>
      <c r="H238" s="34" t="s">
        <v>38</v>
      </c>
      <c r="I238" s="34" t="s">
        <v>457</v>
      </c>
      <c r="J238" s="37">
        <v>25.93</v>
      </c>
      <c r="K238" s="39" t="s">
        <v>45</v>
      </c>
      <c r="L238" t="str">
        <f t="shared" si="7"/>
        <v>，1838152</v>
      </c>
      <c r="M238" s="38" t="str">
        <f>VLOOKUP(E238,[1]应付款管理!$A$1:$I$899,9,0)</f>
        <v>24.39</v>
      </c>
      <c r="N238">
        <f t="shared" si="8"/>
        <v>-1.54</v>
      </c>
    </row>
    <row r="239" spans="2:14">
      <c r="B239" s="32" t="s">
        <v>406</v>
      </c>
      <c r="C239" s="33">
        <v>521431972</v>
      </c>
      <c r="E239" t="s">
        <v>458</v>
      </c>
      <c r="F239" s="33" t="s">
        <v>148</v>
      </c>
      <c r="G239" s="33" t="s">
        <v>29</v>
      </c>
      <c r="H239" s="34" t="s">
        <v>35</v>
      </c>
      <c r="I239" s="34" t="s">
        <v>459</v>
      </c>
      <c r="J239" s="37">
        <v>133.72</v>
      </c>
      <c r="L239" t="str">
        <f t="shared" si="7"/>
        <v>，1838139</v>
      </c>
      <c r="M239" s="38" t="str">
        <f>VLOOKUP(E239,[1]应付款管理!$A$1:$I$899,9,0)</f>
        <v>133.72</v>
      </c>
      <c r="N239">
        <f t="shared" si="8"/>
        <v>0</v>
      </c>
    </row>
    <row r="240" spans="2:14">
      <c r="B240" s="32" t="s">
        <v>406</v>
      </c>
      <c r="C240" s="33">
        <v>521431600</v>
      </c>
      <c r="E240" t="s">
        <v>460</v>
      </c>
      <c r="F240" s="33" t="s">
        <v>406</v>
      </c>
      <c r="G240" s="33" t="s">
        <v>341</v>
      </c>
      <c r="H240" s="34" t="s">
        <v>47</v>
      </c>
      <c r="I240" s="34" t="s">
        <v>461</v>
      </c>
      <c r="J240" s="37">
        <v>77.57</v>
      </c>
      <c r="L240" t="str">
        <f t="shared" si="7"/>
        <v>，1838137</v>
      </c>
      <c r="M240" s="38" t="str">
        <f>VLOOKUP(E240,[1]应付款管理!$A$1:$I$899,9,0)</f>
        <v>77.57</v>
      </c>
      <c r="N240">
        <f t="shared" si="8"/>
        <v>0</v>
      </c>
    </row>
    <row r="241" spans="2:14">
      <c r="B241" s="32" t="s">
        <v>406</v>
      </c>
      <c r="C241" s="33">
        <v>521429432</v>
      </c>
      <c r="E241" t="s">
        <v>462</v>
      </c>
      <c r="F241" s="33" t="s">
        <v>406</v>
      </c>
      <c r="G241" s="33" t="s">
        <v>341</v>
      </c>
      <c r="H241" s="34" t="s">
        <v>110</v>
      </c>
      <c r="I241" s="34" t="s">
        <v>463</v>
      </c>
      <c r="J241" s="37">
        <v>43.12</v>
      </c>
      <c r="L241" t="str">
        <f t="shared" si="7"/>
        <v>，1838132</v>
      </c>
      <c r="M241" s="38" t="str">
        <f>VLOOKUP(E241,[1]应付款管理!$A$1:$I$899,9,0)</f>
        <v>43.12</v>
      </c>
      <c r="N241">
        <f t="shared" si="8"/>
        <v>0</v>
      </c>
    </row>
    <row r="242" spans="2:14">
      <c r="B242" s="32" t="s">
        <v>406</v>
      </c>
      <c r="C242" s="33">
        <v>521424904</v>
      </c>
      <c r="E242" t="s">
        <v>464</v>
      </c>
      <c r="F242" s="33" t="s">
        <v>341</v>
      </c>
      <c r="G242" s="33" t="s">
        <v>285</v>
      </c>
      <c r="H242" s="34" t="s">
        <v>38</v>
      </c>
      <c r="I242" s="34" t="s">
        <v>465</v>
      </c>
      <c r="J242" s="37">
        <v>60.07</v>
      </c>
      <c r="L242" t="str">
        <f t="shared" si="7"/>
        <v>，1838125</v>
      </c>
      <c r="M242" s="38" t="str">
        <f>VLOOKUP(E242,[1]应付款管理!$A$1:$I$899,9,0)</f>
        <v>60.07</v>
      </c>
      <c r="N242">
        <f t="shared" si="8"/>
        <v>0</v>
      </c>
    </row>
    <row r="243" spans="2:14">
      <c r="B243" s="32" t="s">
        <v>406</v>
      </c>
      <c r="C243" s="33">
        <v>521423880</v>
      </c>
      <c r="E243" t="s">
        <v>466</v>
      </c>
      <c r="F243" s="33" t="s">
        <v>209</v>
      </c>
      <c r="G243" s="33" t="s">
        <v>148</v>
      </c>
      <c r="H243" s="34" t="s">
        <v>32</v>
      </c>
      <c r="I243" s="34" t="s">
        <v>467</v>
      </c>
      <c r="J243" s="37">
        <v>82.46</v>
      </c>
      <c r="L243" t="str">
        <f t="shared" si="7"/>
        <v>，1838122</v>
      </c>
      <c r="M243" s="38" t="str">
        <f>VLOOKUP(E243,[1]应付款管理!$A$1:$I$899,9,0)</f>
        <v>82.46</v>
      </c>
      <c r="N243">
        <f t="shared" si="8"/>
        <v>0</v>
      </c>
    </row>
    <row r="244" hidden="1" spans="2:14">
      <c r="B244" s="32" t="s">
        <v>406</v>
      </c>
      <c r="C244" s="33">
        <v>521423236</v>
      </c>
      <c r="F244" s="33" t="s">
        <v>341</v>
      </c>
      <c r="G244" s="33" t="s">
        <v>285</v>
      </c>
      <c r="H244" s="34" t="s">
        <v>32</v>
      </c>
      <c r="I244" s="34" t="s">
        <v>468</v>
      </c>
      <c r="J244" s="37">
        <v>97.76</v>
      </c>
      <c r="L244" t="str">
        <f t="shared" si="7"/>
        <v>，</v>
      </c>
      <c r="M244" s="38" t="e">
        <f>VLOOKUP(E244,[1]应付款管理!$A$1:$I$899,9,0)</f>
        <v>#N/A</v>
      </c>
      <c r="N244" t="e">
        <f t="shared" si="8"/>
        <v>#N/A</v>
      </c>
    </row>
    <row r="245" hidden="1" spans="2:14">
      <c r="B245" s="32" t="s">
        <v>406</v>
      </c>
      <c r="C245" s="33">
        <v>521423236</v>
      </c>
      <c r="F245" s="33" t="s">
        <v>341</v>
      </c>
      <c r="G245" s="33" t="s">
        <v>285</v>
      </c>
      <c r="H245" s="34" t="s">
        <v>32</v>
      </c>
      <c r="I245" s="34" t="s">
        <v>469</v>
      </c>
      <c r="J245" s="37">
        <v>-97.76</v>
      </c>
      <c r="L245" t="str">
        <f t="shared" si="7"/>
        <v>，</v>
      </c>
      <c r="M245" s="38" t="e">
        <f>VLOOKUP(E245,[1]应付款管理!$A$1:$I$899,9,0)</f>
        <v>#N/A</v>
      </c>
      <c r="N245" t="e">
        <f t="shared" si="8"/>
        <v>#N/A</v>
      </c>
    </row>
    <row r="246" spans="2:14">
      <c r="B246" s="32" t="s">
        <v>406</v>
      </c>
      <c r="C246" s="33">
        <v>521412888</v>
      </c>
      <c r="E246" t="s">
        <v>470</v>
      </c>
      <c r="F246" s="33" t="s">
        <v>341</v>
      </c>
      <c r="G246" s="33" t="s">
        <v>285</v>
      </c>
      <c r="H246" s="34" t="s">
        <v>38</v>
      </c>
      <c r="I246" s="34" t="s">
        <v>471</v>
      </c>
      <c r="J246" s="37">
        <v>66.99</v>
      </c>
      <c r="L246" t="str">
        <f t="shared" si="7"/>
        <v>，1838093</v>
      </c>
      <c r="M246" s="38" t="str">
        <f>VLOOKUP(E246,[1]应付款管理!$A$1:$I$899,9,0)</f>
        <v>66.99</v>
      </c>
      <c r="N246">
        <f t="shared" si="8"/>
        <v>0</v>
      </c>
    </row>
    <row r="247" spans="2:14">
      <c r="B247" s="32" t="s">
        <v>406</v>
      </c>
      <c r="C247" s="33">
        <v>521412868</v>
      </c>
      <c r="E247" t="s">
        <v>472</v>
      </c>
      <c r="F247" s="33" t="s">
        <v>75</v>
      </c>
      <c r="G247" s="33" t="s">
        <v>29</v>
      </c>
      <c r="H247" s="34" t="s">
        <v>38</v>
      </c>
      <c r="I247" s="34" t="s">
        <v>473</v>
      </c>
      <c r="J247" s="37">
        <v>155.99</v>
      </c>
      <c r="L247" t="str">
        <f t="shared" si="7"/>
        <v>，1838092</v>
      </c>
      <c r="M247" s="38" t="str">
        <f>VLOOKUP(E247,[1]应付款管理!$A$1:$I$899,9,0)</f>
        <v>155.99</v>
      </c>
      <c r="N247">
        <f t="shared" si="8"/>
        <v>0</v>
      </c>
    </row>
    <row r="248" spans="2:14">
      <c r="B248" s="32" t="s">
        <v>406</v>
      </c>
      <c r="C248" s="33">
        <v>521406608</v>
      </c>
      <c r="E248" t="s">
        <v>474</v>
      </c>
      <c r="F248" s="33" t="s">
        <v>406</v>
      </c>
      <c r="G248" s="33" t="s">
        <v>341</v>
      </c>
      <c r="H248" s="34" t="s">
        <v>38</v>
      </c>
      <c r="I248" s="34" t="s">
        <v>475</v>
      </c>
      <c r="J248" s="37">
        <v>73</v>
      </c>
      <c r="L248" t="str">
        <f t="shared" si="7"/>
        <v>，1838075</v>
      </c>
      <c r="M248" s="38" t="str">
        <f>VLOOKUP(E248,[1]应付款管理!$A$1:$I$899,9,0)</f>
        <v>73</v>
      </c>
      <c r="N248">
        <f t="shared" si="8"/>
        <v>0</v>
      </c>
    </row>
    <row r="249" spans="2:14">
      <c r="B249" s="32" t="s">
        <v>406</v>
      </c>
      <c r="C249" s="33">
        <v>521405740</v>
      </c>
      <c r="E249" t="s">
        <v>476</v>
      </c>
      <c r="F249" s="33" t="s">
        <v>341</v>
      </c>
      <c r="G249" s="33" t="s">
        <v>285</v>
      </c>
      <c r="H249" s="34" t="s">
        <v>400</v>
      </c>
      <c r="I249" s="34" t="s">
        <v>477</v>
      </c>
      <c r="J249" s="37">
        <v>89.02</v>
      </c>
      <c r="L249" t="str">
        <f t="shared" si="7"/>
        <v>，1838072</v>
      </c>
      <c r="M249" s="38" t="str">
        <f>VLOOKUP(E249,[1]应付款管理!$A$1:$I$899,9,0)</f>
        <v>89.02</v>
      </c>
      <c r="N249">
        <f t="shared" si="8"/>
        <v>0</v>
      </c>
    </row>
    <row r="250" spans="2:14">
      <c r="B250" s="32" t="s">
        <v>406</v>
      </c>
      <c r="C250" s="33">
        <v>521401892</v>
      </c>
      <c r="E250" t="s">
        <v>478</v>
      </c>
      <c r="F250" s="33" t="s">
        <v>341</v>
      </c>
      <c r="G250" s="33" t="s">
        <v>285</v>
      </c>
      <c r="H250" s="34" t="s">
        <v>56</v>
      </c>
      <c r="I250" s="34" t="s">
        <v>479</v>
      </c>
      <c r="J250" s="37">
        <v>42.21</v>
      </c>
      <c r="L250" t="str">
        <f t="shared" si="7"/>
        <v>，1838068</v>
      </c>
      <c r="M250" s="38" t="str">
        <f>VLOOKUP(E250,[1]应付款管理!$A$1:$I$899,9,0)</f>
        <v>42.21</v>
      </c>
      <c r="N250">
        <f t="shared" si="8"/>
        <v>0</v>
      </c>
    </row>
    <row r="251" spans="2:14">
      <c r="B251" s="32" t="s">
        <v>406</v>
      </c>
      <c r="C251" s="33">
        <v>521398680</v>
      </c>
      <c r="E251" t="s">
        <v>480</v>
      </c>
      <c r="F251" s="33" t="s">
        <v>148</v>
      </c>
      <c r="G251" s="33" t="s">
        <v>75</v>
      </c>
      <c r="H251" s="34" t="s">
        <v>38</v>
      </c>
      <c r="I251" s="34" t="s">
        <v>481</v>
      </c>
      <c r="J251" s="37">
        <v>84.39</v>
      </c>
      <c r="L251" t="str">
        <f t="shared" si="7"/>
        <v>，1838057</v>
      </c>
      <c r="M251" s="38" t="str">
        <f>VLOOKUP(E251,[1]应付款管理!$A$1:$I$899,9,0)</f>
        <v>84.39</v>
      </c>
      <c r="N251">
        <f t="shared" si="8"/>
        <v>0</v>
      </c>
    </row>
    <row r="252" spans="2:14">
      <c r="B252" s="32" t="s">
        <v>406</v>
      </c>
      <c r="C252" s="33">
        <v>521397596</v>
      </c>
      <c r="E252" t="s">
        <v>482</v>
      </c>
      <c r="F252" s="33" t="s">
        <v>341</v>
      </c>
      <c r="G252" s="33" t="s">
        <v>209</v>
      </c>
      <c r="H252" s="34" t="s">
        <v>32</v>
      </c>
      <c r="I252" s="34" t="s">
        <v>483</v>
      </c>
      <c r="J252" s="37">
        <v>510.83</v>
      </c>
      <c r="L252" t="str">
        <f t="shared" si="7"/>
        <v>，1838052</v>
      </c>
      <c r="M252" s="38" t="str">
        <f>VLOOKUP(E252,[1]应付款管理!$A$1:$I$899,9,0)</f>
        <v>510.84</v>
      </c>
      <c r="N252">
        <f t="shared" si="8"/>
        <v>0.00999999999999091</v>
      </c>
    </row>
    <row r="253" spans="2:14">
      <c r="B253" s="32" t="s">
        <v>406</v>
      </c>
      <c r="C253" s="33">
        <v>521394944</v>
      </c>
      <c r="E253" t="s">
        <v>484</v>
      </c>
      <c r="F253" s="33" t="s">
        <v>406</v>
      </c>
      <c r="G253" s="33" t="s">
        <v>341</v>
      </c>
      <c r="H253" s="34" t="s">
        <v>47</v>
      </c>
      <c r="I253" s="34" t="s">
        <v>485</v>
      </c>
      <c r="J253" s="37">
        <v>111.41</v>
      </c>
      <c r="L253" t="str">
        <f t="shared" si="7"/>
        <v>，1838051</v>
      </c>
      <c r="M253" s="38" t="str">
        <f>VLOOKUP(E253,[1]应付款管理!$A$1:$I$899,9,0)</f>
        <v>111.41</v>
      </c>
      <c r="N253">
        <f t="shared" si="8"/>
        <v>0</v>
      </c>
    </row>
    <row r="254" spans="2:14">
      <c r="B254" s="32" t="s">
        <v>406</v>
      </c>
      <c r="C254" s="33">
        <v>521385520</v>
      </c>
      <c r="E254" t="s">
        <v>486</v>
      </c>
      <c r="F254" s="33" t="s">
        <v>148</v>
      </c>
      <c r="G254" s="33" t="s">
        <v>29</v>
      </c>
      <c r="H254" s="34" t="s">
        <v>38</v>
      </c>
      <c r="I254" s="34" t="s">
        <v>487</v>
      </c>
      <c r="J254" s="37">
        <v>248.84</v>
      </c>
      <c r="L254" t="str">
        <f t="shared" si="7"/>
        <v>，1838031</v>
      </c>
      <c r="M254" s="38" t="str">
        <f>VLOOKUP(E254,[1]应付款管理!$A$1:$I$899,9,0)</f>
        <v>248.84</v>
      </c>
      <c r="N254">
        <f t="shared" si="8"/>
        <v>0</v>
      </c>
    </row>
    <row r="255" spans="2:14">
      <c r="B255" s="32" t="s">
        <v>406</v>
      </c>
      <c r="C255" s="33">
        <v>521383900</v>
      </c>
      <c r="E255" t="s">
        <v>488</v>
      </c>
      <c r="F255" s="33" t="s">
        <v>209</v>
      </c>
      <c r="G255" s="33" t="s">
        <v>148</v>
      </c>
      <c r="H255" s="34" t="s">
        <v>38</v>
      </c>
      <c r="I255" s="34" t="s">
        <v>489</v>
      </c>
      <c r="J255" s="37">
        <v>65.97</v>
      </c>
      <c r="L255" t="str">
        <f t="shared" si="7"/>
        <v>，1838028</v>
      </c>
      <c r="M255" s="38" t="str">
        <f>VLOOKUP(E255,[1]应付款管理!$A$1:$I$899,9,0)</f>
        <v>65.97</v>
      </c>
      <c r="N255">
        <f t="shared" si="8"/>
        <v>0</v>
      </c>
    </row>
    <row r="256" spans="2:14">
      <c r="B256" s="32" t="s">
        <v>406</v>
      </c>
      <c r="C256" s="33">
        <v>521382320</v>
      </c>
      <c r="E256" t="s">
        <v>490</v>
      </c>
      <c r="F256" s="33" t="s">
        <v>209</v>
      </c>
      <c r="G256" s="33" t="s">
        <v>148</v>
      </c>
      <c r="H256" s="34" t="s">
        <v>35</v>
      </c>
      <c r="I256" s="34" t="s">
        <v>491</v>
      </c>
      <c r="J256" s="37">
        <v>212.62</v>
      </c>
      <c r="L256" t="str">
        <f t="shared" si="7"/>
        <v>，1838024</v>
      </c>
      <c r="M256" s="38" t="str">
        <f>VLOOKUP(E256,[1]应付款管理!$A$1:$I$899,9,0)</f>
        <v>212.62</v>
      </c>
      <c r="N256">
        <f t="shared" si="8"/>
        <v>0</v>
      </c>
    </row>
    <row r="257" spans="2:14">
      <c r="B257" s="32" t="s">
        <v>406</v>
      </c>
      <c r="C257" s="33">
        <v>521382296</v>
      </c>
      <c r="E257" t="s">
        <v>492</v>
      </c>
      <c r="F257" s="33" t="s">
        <v>406</v>
      </c>
      <c r="G257" s="33" t="s">
        <v>285</v>
      </c>
      <c r="H257" s="34" t="s">
        <v>47</v>
      </c>
      <c r="I257" s="34" t="s">
        <v>493</v>
      </c>
      <c r="J257" s="37">
        <v>100.27</v>
      </c>
      <c r="L257" t="str">
        <f t="shared" si="7"/>
        <v>，1838023</v>
      </c>
      <c r="M257" s="38" t="str">
        <f>VLOOKUP(E257,[1]应付款管理!$A$1:$I$899,9,0)</f>
        <v>100.28</v>
      </c>
      <c r="N257">
        <f t="shared" si="8"/>
        <v>0.0100000000000051</v>
      </c>
    </row>
    <row r="258" spans="2:14">
      <c r="B258" s="32" t="s">
        <v>406</v>
      </c>
      <c r="C258" s="33">
        <v>521381096</v>
      </c>
      <c r="E258" t="s">
        <v>494</v>
      </c>
      <c r="F258" s="33" t="s">
        <v>406</v>
      </c>
      <c r="G258" s="33" t="s">
        <v>285</v>
      </c>
      <c r="H258" s="34" t="s">
        <v>32</v>
      </c>
      <c r="I258" s="34" t="s">
        <v>495</v>
      </c>
      <c r="J258" s="37">
        <v>215.08</v>
      </c>
      <c r="K258" t="s">
        <v>45</v>
      </c>
      <c r="L258" t="str">
        <f t="shared" si="7"/>
        <v>，1838022</v>
      </c>
      <c r="M258" s="38" t="str">
        <f>VLOOKUP(E258,[1]应付款管理!$A$1:$I$899,9,0)</f>
        <v>107.54</v>
      </c>
      <c r="N258">
        <f t="shared" si="8"/>
        <v>-107.54</v>
      </c>
    </row>
    <row r="259" spans="2:14">
      <c r="B259" s="32" t="s">
        <v>406</v>
      </c>
      <c r="C259" s="33">
        <v>521381096</v>
      </c>
      <c r="E259" t="s">
        <v>494</v>
      </c>
      <c r="F259" s="33" t="s">
        <v>406</v>
      </c>
      <c r="G259" s="33" t="s">
        <v>341</v>
      </c>
      <c r="H259" s="34" t="s">
        <v>32</v>
      </c>
      <c r="I259" s="34" t="s">
        <v>496</v>
      </c>
      <c r="J259" s="37">
        <v>-107.54</v>
      </c>
      <c r="K259" t="s">
        <v>45</v>
      </c>
      <c r="L259" t="str">
        <f t="shared" si="7"/>
        <v>，1838022</v>
      </c>
      <c r="M259" s="38" t="str">
        <f>VLOOKUP(E259,[1]应付款管理!$A$1:$I$899,9,0)</f>
        <v>107.54</v>
      </c>
      <c r="N259">
        <f t="shared" si="8"/>
        <v>215.08</v>
      </c>
    </row>
    <row r="260" spans="2:14">
      <c r="B260" s="32" t="s">
        <v>406</v>
      </c>
      <c r="C260" s="33">
        <v>521378844</v>
      </c>
      <c r="E260" t="s">
        <v>497</v>
      </c>
      <c r="F260" s="33" t="s">
        <v>341</v>
      </c>
      <c r="G260" s="33" t="s">
        <v>285</v>
      </c>
      <c r="H260" s="34" t="s">
        <v>35</v>
      </c>
      <c r="I260" s="34" t="s">
        <v>498</v>
      </c>
      <c r="J260" s="37">
        <v>160.65</v>
      </c>
      <c r="L260" t="str">
        <f t="shared" si="7"/>
        <v>，1838016</v>
      </c>
      <c r="M260" s="38" t="str">
        <f>VLOOKUP(E260,[1]应付款管理!$A$1:$I$899,9,0)</f>
        <v>160.65</v>
      </c>
      <c r="N260">
        <f t="shared" si="8"/>
        <v>0</v>
      </c>
    </row>
    <row r="261" spans="2:14">
      <c r="B261" s="32" t="s">
        <v>406</v>
      </c>
      <c r="C261" s="33">
        <v>521376052</v>
      </c>
      <c r="E261" t="s">
        <v>499</v>
      </c>
      <c r="F261" s="33" t="s">
        <v>406</v>
      </c>
      <c r="G261" s="33" t="s">
        <v>341</v>
      </c>
      <c r="H261" s="34" t="s">
        <v>38</v>
      </c>
      <c r="I261" s="34" t="s">
        <v>500</v>
      </c>
      <c r="J261" s="37">
        <v>33.28</v>
      </c>
      <c r="L261" t="str">
        <f t="shared" si="7"/>
        <v>，1838011</v>
      </c>
      <c r="M261" s="38" t="str">
        <f>VLOOKUP(E261,[1]应付款管理!$A$1:$I$899,9,0)</f>
        <v>33.28</v>
      </c>
      <c r="N261">
        <f t="shared" si="8"/>
        <v>0</v>
      </c>
    </row>
    <row r="262" spans="2:14">
      <c r="B262" s="32" t="s">
        <v>406</v>
      </c>
      <c r="C262" s="33">
        <v>521375180</v>
      </c>
      <c r="E262" t="s">
        <v>501</v>
      </c>
      <c r="F262" s="33" t="s">
        <v>341</v>
      </c>
      <c r="G262" s="33" t="s">
        <v>285</v>
      </c>
      <c r="H262" s="34" t="s">
        <v>138</v>
      </c>
      <c r="I262" s="34" t="s">
        <v>502</v>
      </c>
      <c r="J262" s="37">
        <v>34.99</v>
      </c>
      <c r="L262" t="str">
        <f t="shared" si="7"/>
        <v>，1838008</v>
      </c>
      <c r="M262" s="38" t="str">
        <f>VLOOKUP(E262,[1]应付款管理!$A$1:$I$899,9,0)</f>
        <v>34.99</v>
      </c>
      <c r="N262">
        <f t="shared" si="8"/>
        <v>0</v>
      </c>
    </row>
    <row r="263" spans="2:14">
      <c r="B263" s="32" t="s">
        <v>406</v>
      </c>
      <c r="C263" s="33">
        <v>521367920</v>
      </c>
      <c r="E263" t="s">
        <v>503</v>
      </c>
      <c r="F263" s="33" t="s">
        <v>406</v>
      </c>
      <c r="G263" s="33" t="s">
        <v>341</v>
      </c>
      <c r="H263" s="34" t="s">
        <v>32</v>
      </c>
      <c r="I263" s="34" t="s">
        <v>504</v>
      </c>
      <c r="J263" s="37">
        <v>65.05</v>
      </c>
      <c r="L263" t="str">
        <f t="shared" si="7"/>
        <v>，1837995</v>
      </c>
      <c r="M263" s="38" t="str">
        <f>VLOOKUP(E263,[1]应付款管理!$A$1:$I$899,9,0)</f>
        <v>65.05</v>
      </c>
      <c r="N263">
        <f t="shared" si="8"/>
        <v>0</v>
      </c>
    </row>
    <row r="264" spans="2:14">
      <c r="B264" s="32" t="s">
        <v>406</v>
      </c>
      <c r="C264" s="33">
        <v>521365728</v>
      </c>
      <c r="E264" t="s">
        <v>505</v>
      </c>
      <c r="F264" s="33" t="s">
        <v>341</v>
      </c>
      <c r="G264" s="33" t="s">
        <v>285</v>
      </c>
      <c r="H264" s="34" t="s">
        <v>56</v>
      </c>
      <c r="I264" s="34" t="s">
        <v>506</v>
      </c>
      <c r="J264" s="37">
        <v>133.21</v>
      </c>
      <c r="L264" t="str">
        <f t="shared" si="7"/>
        <v>，1837989</v>
      </c>
      <c r="M264" s="38" t="str">
        <f>VLOOKUP(E264,[1]应付款管理!$A$1:$I$899,9,0)</f>
        <v>133.21</v>
      </c>
      <c r="N264">
        <f t="shared" si="8"/>
        <v>0</v>
      </c>
    </row>
    <row r="265" spans="2:14">
      <c r="B265" s="32" t="s">
        <v>406</v>
      </c>
      <c r="C265" s="33">
        <v>521364392</v>
      </c>
      <c r="E265" t="s">
        <v>507</v>
      </c>
      <c r="F265" s="33" t="s">
        <v>209</v>
      </c>
      <c r="G265" s="33" t="s">
        <v>148</v>
      </c>
      <c r="H265" s="34" t="s">
        <v>32</v>
      </c>
      <c r="I265" s="34" t="s">
        <v>467</v>
      </c>
      <c r="J265" s="37">
        <v>82.46</v>
      </c>
      <c r="L265" t="str">
        <f t="shared" si="7"/>
        <v>，1837986</v>
      </c>
      <c r="M265" s="38" t="str">
        <f>VLOOKUP(E265,[1]应付款管理!$A$1:$I$899,9,0)</f>
        <v>82.46</v>
      </c>
      <c r="N265">
        <f t="shared" si="8"/>
        <v>0</v>
      </c>
    </row>
    <row r="266" spans="2:14">
      <c r="B266" s="32" t="s">
        <v>406</v>
      </c>
      <c r="C266" s="33">
        <v>521363152</v>
      </c>
      <c r="E266" t="s">
        <v>508</v>
      </c>
      <c r="F266" s="33" t="s">
        <v>406</v>
      </c>
      <c r="G266" s="33" t="s">
        <v>341</v>
      </c>
      <c r="H266" s="34" t="s">
        <v>304</v>
      </c>
      <c r="I266" s="34" t="s">
        <v>509</v>
      </c>
      <c r="J266" s="37">
        <v>71.73</v>
      </c>
      <c r="L266" t="str">
        <f t="shared" si="7"/>
        <v>，1837983</v>
      </c>
      <c r="M266" s="38" t="str">
        <f>VLOOKUP(E266,[1]应付款管理!$A$1:$I$899,9,0)</f>
        <v>71.73</v>
      </c>
      <c r="N266">
        <f t="shared" si="8"/>
        <v>0</v>
      </c>
    </row>
    <row r="267" spans="2:14">
      <c r="B267" s="32" t="s">
        <v>406</v>
      </c>
      <c r="C267" s="33">
        <v>521356064</v>
      </c>
      <c r="E267" t="s">
        <v>510</v>
      </c>
      <c r="F267" s="33" t="s">
        <v>341</v>
      </c>
      <c r="G267" s="33" t="s">
        <v>285</v>
      </c>
      <c r="H267" s="34" t="s">
        <v>32</v>
      </c>
      <c r="I267" s="34" t="s">
        <v>468</v>
      </c>
      <c r="J267" s="37">
        <v>97.76</v>
      </c>
      <c r="L267" t="str">
        <f t="shared" si="7"/>
        <v>，1837972</v>
      </c>
      <c r="M267" s="38" t="str">
        <f>VLOOKUP(E267,[1]应付款管理!$A$1:$I$899,9,0)</f>
        <v>97.76</v>
      </c>
      <c r="N267">
        <f t="shared" si="8"/>
        <v>0</v>
      </c>
    </row>
    <row r="268" spans="2:14">
      <c r="B268" s="32" t="s">
        <v>406</v>
      </c>
      <c r="C268" s="33">
        <v>521347740</v>
      </c>
      <c r="E268" t="s">
        <v>511</v>
      </c>
      <c r="F268" s="33" t="s">
        <v>341</v>
      </c>
      <c r="G268" s="33" t="s">
        <v>285</v>
      </c>
      <c r="H268" s="34" t="s">
        <v>32</v>
      </c>
      <c r="I268" s="34" t="s">
        <v>512</v>
      </c>
      <c r="J268" s="37">
        <v>114.27</v>
      </c>
      <c r="L268" t="str">
        <f t="shared" si="7"/>
        <v>，1837970</v>
      </c>
      <c r="M268" s="38" t="str">
        <f>VLOOKUP(E268,[1]应付款管理!$A$1:$I$899,9,0)</f>
        <v>114.27</v>
      </c>
      <c r="N268">
        <f t="shared" si="8"/>
        <v>0</v>
      </c>
    </row>
    <row r="269" spans="2:14">
      <c r="B269" s="32" t="s">
        <v>406</v>
      </c>
      <c r="C269" s="33">
        <v>521342824</v>
      </c>
      <c r="E269" t="s">
        <v>513</v>
      </c>
      <c r="F269" s="33" t="s">
        <v>406</v>
      </c>
      <c r="G269" s="33" t="s">
        <v>341</v>
      </c>
      <c r="H269" s="34" t="s">
        <v>161</v>
      </c>
      <c r="I269" s="34" t="s">
        <v>334</v>
      </c>
      <c r="J269" s="37">
        <v>31.29</v>
      </c>
      <c r="L269" t="str">
        <f t="shared" si="7"/>
        <v>，1837967</v>
      </c>
      <c r="M269" s="38" t="str">
        <f>VLOOKUP(E269,[1]应付款管理!$A$1:$I$899,9,0)</f>
        <v>31.29</v>
      </c>
      <c r="N269">
        <f t="shared" si="8"/>
        <v>0</v>
      </c>
    </row>
    <row r="270" spans="2:14">
      <c r="B270" s="32" t="s">
        <v>514</v>
      </c>
      <c r="C270" s="33">
        <v>521304600</v>
      </c>
      <c r="E270" t="s">
        <v>515</v>
      </c>
      <c r="F270" s="33" t="s">
        <v>406</v>
      </c>
      <c r="G270" s="33" t="s">
        <v>341</v>
      </c>
      <c r="H270" s="34" t="s">
        <v>38</v>
      </c>
      <c r="I270" s="34" t="s">
        <v>516</v>
      </c>
      <c r="J270" s="37">
        <v>67.21</v>
      </c>
      <c r="L270" t="str">
        <f t="shared" si="7"/>
        <v>，1837935</v>
      </c>
      <c r="M270" s="38" t="str">
        <f>VLOOKUP(E270,[1]应付款管理!$A$1:$I$899,9,0)</f>
        <v>67.21</v>
      </c>
      <c r="N270">
        <f t="shared" si="8"/>
        <v>0</v>
      </c>
    </row>
    <row r="271" spans="2:14">
      <c r="B271" s="32" t="s">
        <v>514</v>
      </c>
      <c r="C271" s="33">
        <v>521302876</v>
      </c>
      <c r="E271" t="s">
        <v>517</v>
      </c>
      <c r="F271" s="33" t="s">
        <v>285</v>
      </c>
      <c r="G271" s="33" t="s">
        <v>209</v>
      </c>
      <c r="H271" s="34" t="s">
        <v>94</v>
      </c>
      <c r="I271" s="34" t="s">
        <v>518</v>
      </c>
      <c r="J271" s="37">
        <v>45.74</v>
      </c>
      <c r="L271" t="str">
        <f t="shared" si="7"/>
        <v>，1837932</v>
      </c>
      <c r="M271" s="38" t="str">
        <f>VLOOKUP(E271,[1]应付款管理!$A$1:$I$899,9,0)</f>
        <v>45.74</v>
      </c>
      <c r="N271">
        <f t="shared" si="8"/>
        <v>0</v>
      </c>
    </row>
    <row r="272" spans="2:14">
      <c r="B272" s="32" t="s">
        <v>514</v>
      </c>
      <c r="C272" s="33">
        <v>521301808</v>
      </c>
      <c r="E272" t="s">
        <v>519</v>
      </c>
      <c r="F272" s="33" t="s">
        <v>406</v>
      </c>
      <c r="G272" s="33" t="s">
        <v>341</v>
      </c>
      <c r="H272" s="34" t="s">
        <v>161</v>
      </c>
      <c r="I272" s="34" t="s">
        <v>334</v>
      </c>
      <c r="J272" s="37">
        <v>31.29</v>
      </c>
      <c r="L272" t="str">
        <f t="shared" si="7"/>
        <v>，1837927</v>
      </c>
      <c r="M272" s="38" t="str">
        <f>VLOOKUP(E272,[1]应付款管理!$A$1:$I$899,9,0)</f>
        <v>31.29</v>
      </c>
      <c r="N272">
        <f t="shared" si="8"/>
        <v>0</v>
      </c>
    </row>
    <row r="273" spans="2:14">
      <c r="B273" s="32" t="s">
        <v>514</v>
      </c>
      <c r="C273" s="33">
        <v>521299916</v>
      </c>
      <c r="E273" t="s">
        <v>520</v>
      </c>
      <c r="F273" s="33" t="s">
        <v>341</v>
      </c>
      <c r="G273" s="33" t="s">
        <v>285</v>
      </c>
      <c r="H273" s="34" t="s">
        <v>38</v>
      </c>
      <c r="I273" s="34" t="s">
        <v>521</v>
      </c>
      <c r="J273" s="37">
        <v>58.34</v>
      </c>
      <c r="L273" t="str">
        <f t="shared" si="7"/>
        <v>，1837926</v>
      </c>
      <c r="M273" s="38" t="str">
        <f>VLOOKUP(E273,[1]应付款管理!$A$1:$I$899,9,0)</f>
        <v>58.34</v>
      </c>
      <c r="N273">
        <f t="shared" si="8"/>
        <v>0</v>
      </c>
    </row>
    <row r="274" spans="2:14">
      <c r="B274" s="32" t="s">
        <v>514</v>
      </c>
      <c r="C274" s="33">
        <v>521298628</v>
      </c>
      <c r="E274" t="s">
        <v>522</v>
      </c>
      <c r="F274" s="33" t="s">
        <v>514</v>
      </c>
      <c r="G274" s="33" t="s">
        <v>406</v>
      </c>
      <c r="H274" s="34" t="s">
        <v>32</v>
      </c>
      <c r="I274" s="34" t="s">
        <v>523</v>
      </c>
      <c r="J274" s="37">
        <v>62.34</v>
      </c>
      <c r="L274" t="str">
        <f t="shared" si="7"/>
        <v>，1837922</v>
      </c>
      <c r="M274" s="38" t="str">
        <f>VLOOKUP(E274,[1]应付款管理!$A$1:$I$899,9,0)</f>
        <v>62.34</v>
      </c>
      <c r="N274">
        <f t="shared" si="8"/>
        <v>0</v>
      </c>
    </row>
    <row r="275" spans="2:14">
      <c r="B275" s="32" t="s">
        <v>514</v>
      </c>
      <c r="C275" s="33">
        <v>521293072</v>
      </c>
      <c r="E275" t="s">
        <v>524</v>
      </c>
      <c r="F275" s="33" t="s">
        <v>341</v>
      </c>
      <c r="G275" s="33" t="s">
        <v>285</v>
      </c>
      <c r="H275" s="34" t="s">
        <v>125</v>
      </c>
      <c r="I275" s="34" t="s">
        <v>525</v>
      </c>
      <c r="J275" s="37">
        <v>20.67</v>
      </c>
      <c r="L275" t="str">
        <f t="shared" si="7"/>
        <v>，1837914</v>
      </c>
      <c r="M275" s="38" t="str">
        <f>VLOOKUP(E275,[1]应付款管理!$A$1:$I$899,9,0)</f>
        <v>20.67</v>
      </c>
      <c r="N275">
        <f t="shared" si="8"/>
        <v>0</v>
      </c>
    </row>
    <row r="276" spans="2:14">
      <c r="B276" s="32" t="s">
        <v>514</v>
      </c>
      <c r="C276" s="33">
        <v>521291440</v>
      </c>
      <c r="E276" t="s">
        <v>526</v>
      </c>
      <c r="F276" s="33" t="s">
        <v>514</v>
      </c>
      <c r="G276" s="33" t="s">
        <v>406</v>
      </c>
      <c r="H276" s="34" t="s">
        <v>32</v>
      </c>
      <c r="I276" s="34" t="s">
        <v>527</v>
      </c>
      <c r="J276" s="37">
        <v>54.05</v>
      </c>
      <c r="L276" t="str">
        <f t="shared" si="7"/>
        <v>，1837912</v>
      </c>
      <c r="M276" s="38" t="str">
        <f>VLOOKUP(E276,[1]应付款管理!$A$1:$I$899,9,0)</f>
        <v>54.05</v>
      </c>
      <c r="N276">
        <f t="shared" si="8"/>
        <v>0</v>
      </c>
    </row>
    <row r="277" spans="2:14">
      <c r="B277" s="32" t="s">
        <v>514</v>
      </c>
      <c r="C277" s="33">
        <v>521284800</v>
      </c>
      <c r="E277" t="s">
        <v>528</v>
      </c>
      <c r="F277" s="33" t="s">
        <v>514</v>
      </c>
      <c r="G277" s="33" t="s">
        <v>406</v>
      </c>
      <c r="H277" s="34" t="s">
        <v>38</v>
      </c>
      <c r="I277" s="34" t="s">
        <v>529</v>
      </c>
      <c r="J277" s="37">
        <v>20.53</v>
      </c>
      <c r="L277" t="str">
        <f t="shared" si="7"/>
        <v>，1837901</v>
      </c>
      <c r="M277" s="38" t="str">
        <f>VLOOKUP(E277,[1]应付款管理!$A$1:$I$899,9,0)</f>
        <v>20.53</v>
      </c>
      <c r="N277">
        <f t="shared" si="8"/>
        <v>0</v>
      </c>
    </row>
    <row r="278" spans="2:14">
      <c r="B278" s="32" t="s">
        <v>514</v>
      </c>
      <c r="C278" s="33">
        <v>521283200</v>
      </c>
      <c r="E278" t="s">
        <v>530</v>
      </c>
      <c r="F278" s="33" t="s">
        <v>285</v>
      </c>
      <c r="G278" s="33" t="s">
        <v>209</v>
      </c>
      <c r="H278" s="34" t="s">
        <v>35</v>
      </c>
      <c r="I278" s="34" t="s">
        <v>531</v>
      </c>
      <c r="J278" s="37">
        <v>43.89</v>
      </c>
      <c r="L278" t="str">
        <f t="shared" ref="L278:L341" si="9">$L$20&amp;E278</f>
        <v>，1837896</v>
      </c>
      <c r="M278" s="38" t="str">
        <f>VLOOKUP(E278,[1]应付款管理!$A$1:$I$899,9,0)</f>
        <v>43.89</v>
      </c>
      <c r="N278">
        <f t="shared" si="8"/>
        <v>0</v>
      </c>
    </row>
    <row r="279" spans="2:14">
      <c r="B279" s="32" t="s">
        <v>514</v>
      </c>
      <c r="C279" s="33">
        <v>521273176</v>
      </c>
      <c r="E279" t="s">
        <v>532</v>
      </c>
      <c r="F279" s="33" t="s">
        <v>514</v>
      </c>
      <c r="G279" s="33" t="s">
        <v>406</v>
      </c>
      <c r="H279" s="34" t="s">
        <v>235</v>
      </c>
      <c r="I279" s="34" t="s">
        <v>533</v>
      </c>
      <c r="J279" s="37">
        <v>35.68</v>
      </c>
      <c r="L279" t="str">
        <f t="shared" si="9"/>
        <v>，1837887</v>
      </c>
      <c r="M279" s="38" t="str">
        <f>VLOOKUP(E279,[1]应付款管理!$A$1:$I$899,9,0)</f>
        <v>35.68</v>
      </c>
      <c r="N279">
        <f t="shared" si="8"/>
        <v>0</v>
      </c>
    </row>
    <row r="280" spans="2:14">
      <c r="B280" s="32" t="s">
        <v>514</v>
      </c>
      <c r="C280" s="33">
        <v>521267960</v>
      </c>
      <c r="E280" t="s">
        <v>534</v>
      </c>
      <c r="F280" s="33" t="s">
        <v>514</v>
      </c>
      <c r="G280" s="33" t="s">
        <v>406</v>
      </c>
      <c r="H280" s="34" t="s">
        <v>32</v>
      </c>
      <c r="I280" s="34" t="s">
        <v>535</v>
      </c>
      <c r="J280" s="37">
        <v>58.08</v>
      </c>
      <c r="L280" t="str">
        <f t="shared" si="9"/>
        <v>，1837883</v>
      </c>
      <c r="M280" s="38" t="str">
        <f>VLOOKUP(E280,[1]应付款管理!$A$1:$I$899,9,0)</f>
        <v>58.08</v>
      </c>
      <c r="N280">
        <f t="shared" si="8"/>
        <v>0</v>
      </c>
    </row>
    <row r="281" spans="2:14">
      <c r="B281" s="32" t="s">
        <v>514</v>
      </c>
      <c r="C281" s="33">
        <v>521261832</v>
      </c>
      <c r="E281" t="s">
        <v>536</v>
      </c>
      <c r="F281" s="33" t="s">
        <v>341</v>
      </c>
      <c r="G281" s="33" t="s">
        <v>285</v>
      </c>
      <c r="H281" s="34" t="s">
        <v>38</v>
      </c>
      <c r="I281" s="34" t="s">
        <v>537</v>
      </c>
      <c r="J281" s="37">
        <v>85.82</v>
      </c>
      <c r="L281" t="str">
        <f t="shared" si="9"/>
        <v>，1837876</v>
      </c>
      <c r="M281" s="38" t="str">
        <f>VLOOKUP(E281,[1]应付款管理!$A$1:$I$899,9,0)</f>
        <v>85.82</v>
      </c>
      <c r="N281">
        <f t="shared" si="8"/>
        <v>0</v>
      </c>
    </row>
    <row r="282" spans="2:14">
      <c r="B282" s="32" t="s">
        <v>514</v>
      </c>
      <c r="C282" s="33">
        <v>521252528</v>
      </c>
      <c r="E282" t="s">
        <v>538</v>
      </c>
      <c r="F282" s="33" t="s">
        <v>514</v>
      </c>
      <c r="G282" s="33" t="s">
        <v>406</v>
      </c>
      <c r="H282" s="34" t="s">
        <v>38</v>
      </c>
      <c r="I282" s="34" t="s">
        <v>539</v>
      </c>
      <c r="J282" s="37">
        <v>36.74</v>
      </c>
      <c r="L282" t="str">
        <f t="shared" si="9"/>
        <v>，1837861</v>
      </c>
      <c r="M282" s="38" t="str">
        <f>VLOOKUP(E282,[1]应付款管理!$A$1:$I$899,9,0)</f>
        <v>36.74</v>
      </c>
      <c r="N282">
        <f t="shared" si="8"/>
        <v>0</v>
      </c>
    </row>
    <row r="283" hidden="1" spans="2:14">
      <c r="B283" s="32" t="s">
        <v>514</v>
      </c>
      <c r="C283" s="33">
        <v>521250556</v>
      </c>
      <c r="F283" s="33" t="s">
        <v>406</v>
      </c>
      <c r="G283" s="33" t="s">
        <v>285</v>
      </c>
      <c r="H283" s="34" t="s">
        <v>38</v>
      </c>
      <c r="I283" s="34" t="s">
        <v>540</v>
      </c>
      <c r="J283" s="37">
        <v>61.06</v>
      </c>
      <c r="L283" t="str">
        <f t="shared" si="9"/>
        <v>，</v>
      </c>
      <c r="M283" s="38" t="e">
        <f>VLOOKUP(E283,[1]应付款管理!$A$1:$I$899,9,0)</f>
        <v>#N/A</v>
      </c>
      <c r="N283" t="e">
        <f t="shared" si="8"/>
        <v>#N/A</v>
      </c>
    </row>
    <row r="284" hidden="1" spans="2:14">
      <c r="B284" s="32" t="s">
        <v>514</v>
      </c>
      <c r="C284" s="33">
        <v>521250556</v>
      </c>
      <c r="F284" s="33" t="s">
        <v>406</v>
      </c>
      <c r="G284" s="33" t="s">
        <v>285</v>
      </c>
      <c r="H284" s="34" t="s">
        <v>38</v>
      </c>
      <c r="I284" s="34" t="s">
        <v>541</v>
      </c>
      <c r="J284" s="37">
        <v>-61.06</v>
      </c>
      <c r="L284" t="str">
        <f t="shared" si="9"/>
        <v>，</v>
      </c>
      <c r="M284" s="38" t="e">
        <f>VLOOKUP(E284,[1]应付款管理!$A$1:$I$899,9,0)</f>
        <v>#N/A</v>
      </c>
      <c r="N284" t="e">
        <f t="shared" si="8"/>
        <v>#N/A</v>
      </c>
    </row>
    <row r="285" spans="2:14">
      <c r="B285" s="32" t="s">
        <v>514</v>
      </c>
      <c r="C285" s="33">
        <v>521246004</v>
      </c>
      <c r="E285" t="s">
        <v>542</v>
      </c>
      <c r="F285" s="33" t="s">
        <v>406</v>
      </c>
      <c r="G285" s="33" t="s">
        <v>341</v>
      </c>
      <c r="H285" s="34" t="s">
        <v>56</v>
      </c>
      <c r="I285" s="34" t="s">
        <v>543</v>
      </c>
      <c r="J285" s="37">
        <v>57.48</v>
      </c>
      <c r="L285" t="str">
        <f t="shared" si="9"/>
        <v>，1837848</v>
      </c>
      <c r="M285" s="38" t="str">
        <f>VLOOKUP(E285,[1]应付款管理!$A$1:$I$899,9,0)</f>
        <v>57.48</v>
      </c>
      <c r="N285">
        <f t="shared" si="8"/>
        <v>0</v>
      </c>
    </row>
    <row r="286" spans="2:14">
      <c r="B286" s="32" t="s">
        <v>514</v>
      </c>
      <c r="C286" s="33">
        <v>521243500</v>
      </c>
      <c r="E286" t="s">
        <v>544</v>
      </c>
      <c r="F286" s="33" t="s">
        <v>514</v>
      </c>
      <c r="G286" s="33" t="s">
        <v>406</v>
      </c>
      <c r="H286" s="34" t="s">
        <v>56</v>
      </c>
      <c r="I286" s="34" t="s">
        <v>545</v>
      </c>
      <c r="J286" s="37">
        <v>26.41</v>
      </c>
      <c r="L286" t="str">
        <f t="shared" si="9"/>
        <v>，1837845</v>
      </c>
      <c r="M286" s="38" t="str">
        <f>VLOOKUP(E286,[1]应付款管理!$A$1:$I$899,9,0)</f>
        <v>26.41</v>
      </c>
      <c r="N286">
        <f t="shared" si="8"/>
        <v>0</v>
      </c>
    </row>
    <row r="287" hidden="1" spans="2:14">
      <c r="B287" s="32" t="s">
        <v>514</v>
      </c>
      <c r="C287" s="33">
        <v>521241684</v>
      </c>
      <c r="F287" s="33" t="s">
        <v>514</v>
      </c>
      <c r="G287" s="33" t="s">
        <v>406</v>
      </c>
      <c r="H287" s="34" t="s">
        <v>38</v>
      </c>
      <c r="I287" s="34" t="s">
        <v>546</v>
      </c>
      <c r="J287" s="37">
        <v>28.08</v>
      </c>
      <c r="L287" t="str">
        <f t="shared" si="9"/>
        <v>，</v>
      </c>
      <c r="M287" s="38" t="e">
        <f>VLOOKUP(E287,[1]应付款管理!$A$1:$I$899,9,0)</f>
        <v>#N/A</v>
      </c>
      <c r="N287" t="e">
        <f t="shared" si="8"/>
        <v>#N/A</v>
      </c>
    </row>
    <row r="288" hidden="1" spans="2:14">
      <c r="B288" s="32" t="s">
        <v>514</v>
      </c>
      <c r="C288" s="33">
        <v>521241684</v>
      </c>
      <c r="F288" s="33" t="s">
        <v>514</v>
      </c>
      <c r="G288" s="33" t="s">
        <v>406</v>
      </c>
      <c r="H288" s="34" t="s">
        <v>38</v>
      </c>
      <c r="I288" s="34" t="s">
        <v>547</v>
      </c>
      <c r="J288" s="37">
        <v>-28.08</v>
      </c>
      <c r="L288" t="str">
        <f t="shared" si="9"/>
        <v>，</v>
      </c>
      <c r="M288" s="38" t="e">
        <f>VLOOKUP(E288,[1]应付款管理!$A$1:$I$899,9,0)</f>
        <v>#N/A</v>
      </c>
      <c r="N288" t="e">
        <f t="shared" ref="N288:N351" si="10">M288-J288</f>
        <v>#N/A</v>
      </c>
    </row>
    <row r="289" hidden="1" spans="2:14">
      <c r="B289" s="32" t="s">
        <v>514</v>
      </c>
      <c r="C289" s="33">
        <v>521240444</v>
      </c>
      <c r="F289" s="33" t="s">
        <v>514</v>
      </c>
      <c r="G289" s="33" t="s">
        <v>406</v>
      </c>
      <c r="H289" s="34" t="s">
        <v>47</v>
      </c>
      <c r="I289" s="34" t="s">
        <v>548</v>
      </c>
      <c r="J289" s="37">
        <v>45.92</v>
      </c>
      <c r="L289" t="str">
        <f t="shared" si="9"/>
        <v>，</v>
      </c>
      <c r="M289" s="38" t="e">
        <f>VLOOKUP(E289,[1]应付款管理!$A$1:$I$899,9,0)</f>
        <v>#N/A</v>
      </c>
      <c r="N289" t="e">
        <f t="shared" si="10"/>
        <v>#N/A</v>
      </c>
    </row>
    <row r="290" hidden="1" spans="2:14">
      <c r="B290" s="32" t="s">
        <v>514</v>
      </c>
      <c r="C290" s="33">
        <v>521240444</v>
      </c>
      <c r="F290" s="33" t="s">
        <v>514</v>
      </c>
      <c r="G290" s="33" t="s">
        <v>406</v>
      </c>
      <c r="H290" s="34" t="s">
        <v>47</v>
      </c>
      <c r="I290" s="34" t="s">
        <v>549</v>
      </c>
      <c r="J290" s="37">
        <v>-45.92</v>
      </c>
      <c r="L290" t="str">
        <f t="shared" si="9"/>
        <v>，</v>
      </c>
      <c r="M290" s="38" t="e">
        <f>VLOOKUP(E290,[1]应付款管理!$A$1:$I$899,9,0)</f>
        <v>#N/A</v>
      </c>
      <c r="N290" t="e">
        <f t="shared" si="10"/>
        <v>#N/A</v>
      </c>
    </row>
    <row r="291" spans="2:14">
      <c r="B291" s="32" t="s">
        <v>514</v>
      </c>
      <c r="C291" s="33">
        <v>521238076</v>
      </c>
      <c r="E291" t="s">
        <v>550</v>
      </c>
      <c r="F291" s="33" t="s">
        <v>341</v>
      </c>
      <c r="G291" s="33" t="s">
        <v>285</v>
      </c>
      <c r="H291" s="34" t="s">
        <v>38</v>
      </c>
      <c r="I291" s="34" t="s">
        <v>551</v>
      </c>
      <c r="J291" s="37">
        <v>97.18</v>
      </c>
      <c r="L291" t="str">
        <f t="shared" si="9"/>
        <v>，1837833</v>
      </c>
      <c r="M291" s="38" t="str">
        <f>VLOOKUP(E291,[1]应付款管理!$A$1:$I$899,9,0)</f>
        <v>97.18</v>
      </c>
      <c r="N291">
        <f t="shared" si="10"/>
        <v>0</v>
      </c>
    </row>
    <row r="292" spans="2:14">
      <c r="B292" s="32" t="s">
        <v>514</v>
      </c>
      <c r="C292" s="33">
        <v>521232168</v>
      </c>
      <c r="E292" t="s">
        <v>552</v>
      </c>
      <c r="F292" s="33" t="s">
        <v>406</v>
      </c>
      <c r="G292" s="33" t="s">
        <v>341</v>
      </c>
      <c r="H292" s="34" t="s">
        <v>38</v>
      </c>
      <c r="I292" s="34" t="s">
        <v>553</v>
      </c>
      <c r="J292" s="37">
        <v>130.84</v>
      </c>
      <c r="L292" t="str">
        <f t="shared" si="9"/>
        <v>，1837820</v>
      </c>
      <c r="M292" s="38" t="str">
        <f>VLOOKUP(E292,[1]应付款管理!$A$1:$I$899,9,0)</f>
        <v>130.84</v>
      </c>
      <c r="N292">
        <f t="shared" si="10"/>
        <v>0</v>
      </c>
    </row>
    <row r="293" spans="2:14">
      <c r="B293" s="32" t="s">
        <v>514</v>
      </c>
      <c r="C293" s="33">
        <v>521231528</v>
      </c>
      <c r="E293" t="s">
        <v>554</v>
      </c>
      <c r="F293" s="33" t="s">
        <v>514</v>
      </c>
      <c r="G293" s="33" t="s">
        <v>406</v>
      </c>
      <c r="H293" s="34" t="s">
        <v>38</v>
      </c>
      <c r="I293" s="34" t="s">
        <v>555</v>
      </c>
      <c r="J293" s="37">
        <v>14.4</v>
      </c>
      <c r="L293" t="str">
        <f t="shared" si="9"/>
        <v>，1837819</v>
      </c>
      <c r="M293" s="38" t="str">
        <f>VLOOKUP(E293,[1]应付款管理!$A$1:$I$899,9,0)</f>
        <v>14.4</v>
      </c>
      <c r="N293">
        <f t="shared" si="10"/>
        <v>0</v>
      </c>
    </row>
    <row r="294" spans="2:14">
      <c r="B294" s="32" t="s">
        <v>514</v>
      </c>
      <c r="C294" s="33">
        <v>521229416</v>
      </c>
      <c r="E294" t="s">
        <v>556</v>
      </c>
      <c r="F294" s="33" t="s">
        <v>514</v>
      </c>
      <c r="G294" s="33" t="s">
        <v>406</v>
      </c>
      <c r="H294" s="34" t="s">
        <v>125</v>
      </c>
      <c r="I294" s="34" t="s">
        <v>557</v>
      </c>
      <c r="J294" s="37">
        <v>84.63</v>
      </c>
      <c r="L294" t="str">
        <f t="shared" si="9"/>
        <v>，1837815</v>
      </c>
      <c r="M294" s="38" t="str">
        <f>VLOOKUP(E294,[1]应付款管理!$A$1:$I$899,9,0)</f>
        <v>84.63</v>
      </c>
      <c r="N294">
        <f t="shared" si="10"/>
        <v>0</v>
      </c>
    </row>
    <row r="295" spans="2:14">
      <c r="B295" s="32" t="s">
        <v>514</v>
      </c>
      <c r="C295" s="33">
        <v>521228148</v>
      </c>
      <c r="E295" t="s">
        <v>558</v>
      </c>
      <c r="F295" s="33" t="s">
        <v>406</v>
      </c>
      <c r="G295" s="33" t="s">
        <v>341</v>
      </c>
      <c r="H295" s="34" t="s">
        <v>38</v>
      </c>
      <c r="I295" s="34" t="s">
        <v>559</v>
      </c>
      <c r="J295" s="37">
        <v>86.65</v>
      </c>
      <c r="L295" t="str">
        <f t="shared" si="9"/>
        <v>，1837811</v>
      </c>
      <c r="M295" s="38" t="str">
        <f>VLOOKUP(E295,[1]应付款管理!$A$1:$I$899,9,0)</f>
        <v>86.65</v>
      </c>
      <c r="N295">
        <f t="shared" si="10"/>
        <v>0</v>
      </c>
    </row>
    <row r="296" spans="2:14">
      <c r="B296" s="32" t="s">
        <v>514</v>
      </c>
      <c r="C296" s="33">
        <v>521217860</v>
      </c>
      <c r="E296" t="s">
        <v>560</v>
      </c>
      <c r="F296" s="33" t="s">
        <v>514</v>
      </c>
      <c r="G296" s="33" t="s">
        <v>406</v>
      </c>
      <c r="H296" s="34" t="s">
        <v>56</v>
      </c>
      <c r="I296" s="34" t="s">
        <v>561</v>
      </c>
      <c r="J296" s="37">
        <v>28.84</v>
      </c>
      <c r="L296" t="str">
        <f t="shared" si="9"/>
        <v>，1837789</v>
      </c>
      <c r="M296" s="38" t="str">
        <f>VLOOKUP(E296,[1]应付款管理!$A$1:$I$899,9,0)</f>
        <v>28.84</v>
      </c>
      <c r="N296">
        <f t="shared" si="10"/>
        <v>0</v>
      </c>
    </row>
    <row r="297" spans="2:14">
      <c r="B297" s="32" t="s">
        <v>514</v>
      </c>
      <c r="C297" s="33">
        <v>521210788</v>
      </c>
      <c r="E297" t="s">
        <v>562</v>
      </c>
      <c r="F297" s="33" t="s">
        <v>341</v>
      </c>
      <c r="G297" s="33" t="s">
        <v>285</v>
      </c>
      <c r="H297" s="34" t="s">
        <v>38</v>
      </c>
      <c r="I297" s="34" t="s">
        <v>563</v>
      </c>
      <c r="J297" s="37">
        <v>19.88</v>
      </c>
      <c r="L297" t="str">
        <f t="shared" si="9"/>
        <v>，1837771</v>
      </c>
      <c r="M297" s="38" t="str">
        <f>VLOOKUP(E297,[1]应付款管理!$A$1:$I$899,9,0)</f>
        <v>19.88</v>
      </c>
      <c r="N297">
        <f t="shared" si="10"/>
        <v>0</v>
      </c>
    </row>
    <row r="298" spans="2:14">
      <c r="B298" s="32" t="s">
        <v>514</v>
      </c>
      <c r="C298" s="33">
        <v>521210236</v>
      </c>
      <c r="E298" t="s">
        <v>564</v>
      </c>
      <c r="F298" s="33" t="s">
        <v>514</v>
      </c>
      <c r="G298" s="33" t="s">
        <v>406</v>
      </c>
      <c r="H298" s="34" t="s">
        <v>38</v>
      </c>
      <c r="I298" s="34" t="s">
        <v>565</v>
      </c>
      <c r="J298" s="37">
        <v>26.7</v>
      </c>
      <c r="L298" t="str">
        <f t="shared" si="9"/>
        <v>，1837770</v>
      </c>
      <c r="M298" s="38" t="str">
        <f>VLOOKUP(E298,[1]应付款管理!$A$1:$I$899,9,0)</f>
        <v>26.7</v>
      </c>
      <c r="N298">
        <f t="shared" si="10"/>
        <v>0</v>
      </c>
    </row>
    <row r="299" spans="2:14">
      <c r="B299" s="32" t="s">
        <v>514</v>
      </c>
      <c r="C299" s="33">
        <v>521210052</v>
      </c>
      <c r="E299" t="s">
        <v>566</v>
      </c>
      <c r="F299" s="33" t="s">
        <v>514</v>
      </c>
      <c r="G299" s="33" t="s">
        <v>406</v>
      </c>
      <c r="H299" s="34" t="s">
        <v>32</v>
      </c>
      <c r="I299" s="34" t="s">
        <v>246</v>
      </c>
      <c r="J299" s="37">
        <v>60.11</v>
      </c>
      <c r="L299" t="str">
        <f t="shared" si="9"/>
        <v>，1837768</v>
      </c>
      <c r="M299" s="38" t="str">
        <f>VLOOKUP(E299,[1]应付款管理!$A$1:$I$899,9,0)</f>
        <v>60.11</v>
      </c>
      <c r="N299">
        <f t="shared" si="10"/>
        <v>0</v>
      </c>
    </row>
    <row r="300" spans="2:14">
      <c r="B300" s="32" t="s">
        <v>514</v>
      </c>
      <c r="C300" s="33">
        <v>521204944</v>
      </c>
      <c r="E300" t="s">
        <v>567</v>
      </c>
      <c r="F300" s="33" t="s">
        <v>406</v>
      </c>
      <c r="G300" s="33" t="s">
        <v>341</v>
      </c>
      <c r="H300" s="34" t="s">
        <v>152</v>
      </c>
      <c r="I300" s="34" t="s">
        <v>568</v>
      </c>
      <c r="J300" s="37">
        <v>116.63</v>
      </c>
      <c r="L300" t="str">
        <f t="shared" si="9"/>
        <v>，1837763</v>
      </c>
      <c r="M300" s="38" t="str">
        <f>VLOOKUP(E300,[1]应付款管理!$A$1:$I$899,9,0)</f>
        <v>116.63</v>
      </c>
      <c r="N300">
        <f t="shared" si="10"/>
        <v>0</v>
      </c>
    </row>
    <row r="301" spans="2:14">
      <c r="B301" s="32" t="s">
        <v>514</v>
      </c>
      <c r="C301" s="33">
        <v>521189012</v>
      </c>
      <c r="E301" t="s">
        <v>569</v>
      </c>
      <c r="F301" s="33" t="s">
        <v>514</v>
      </c>
      <c r="G301" s="33" t="s">
        <v>406</v>
      </c>
      <c r="H301" s="34" t="s">
        <v>56</v>
      </c>
      <c r="I301" s="34" t="s">
        <v>570</v>
      </c>
      <c r="J301" s="37">
        <v>16.72</v>
      </c>
      <c r="L301" t="str">
        <f t="shared" si="9"/>
        <v>，1837740</v>
      </c>
      <c r="M301" s="38" t="str">
        <f>VLOOKUP(E301,[1]应付款管理!$A$1:$I$899,9,0)</f>
        <v>16.72</v>
      </c>
      <c r="N301">
        <f t="shared" si="10"/>
        <v>0</v>
      </c>
    </row>
    <row r="302" hidden="1" spans="2:14">
      <c r="B302" s="32" t="s">
        <v>514</v>
      </c>
      <c r="C302" s="33">
        <v>521183388</v>
      </c>
      <c r="F302" s="33" t="s">
        <v>514</v>
      </c>
      <c r="G302" s="33" t="s">
        <v>285</v>
      </c>
      <c r="H302" s="34" t="s">
        <v>571</v>
      </c>
      <c r="I302" s="34" t="s">
        <v>572</v>
      </c>
      <c r="J302" s="37">
        <v>132.78</v>
      </c>
      <c r="L302" t="str">
        <f t="shared" si="9"/>
        <v>，</v>
      </c>
      <c r="M302" s="38" t="e">
        <f>VLOOKUP(E302,[1]应付款管理!$A$1:$I$899,9,0)</f>
        <v>#N/A</v>
      </c>
      <c r="N302" t="e">
        <f t="shared" si="10"/>
        <v>#N/A</v>
      </c>
    </row>
    <row r="303" hidden="1" spans="2:14">
      <c r="B303" s="32" t="s">
        <v>514</v>
      </c>
      <c r="C303" s="33">
        <v>521183388</v>
      </c>
      <c r="F303" s="33" t="s">
        <v>514</v>
      </c>
      <c r="G303" s="33" t="s">
        <v>285</v>
      </c>
      <c r="H303" s="34" t="s">
        <v>571</v>
      </c>
      <c r="I303" s="34" t="s">
        <v>573</v>
      </c>
      <c r="J303" s="37">
        <v>-132.78</v>
      </c>
      <c r="L303" t="str">
        <f t="shared" si="9"/>
        <v>，</v>
      </c>
      <c r="M303" s="38" t="e">
        <f>VLOOKUP(E303,[1]应付款管理!$A$1:$I$899,9,0)</f>
        <v>#N/A</v>
      </c>
      <c r="N303" t="e">
        <f t="shared" si="10"/>
        <v>#N/A</v>
      </c>
    </row>
    <row r="304" spans="2:14">
      <c r="B304" s="32" t="s">
        <v>514</v>
      </c>
      <c r="C304" s="33">
        <v>521181072</v>
      </c>
      <c r="E304" t="s">
        <v>574</v>
      </c>
      <c r="F304" s="33" t="s">
        <v>406</v>
      </c>
      <c r="G304" s="33" t="s">
        <v>341</v>
      </c>
      <c r="H304" s="34" t="s">
        <v>38</v>
      </c>
      <c r="I304" s="34" t="s">
        <v>575</v>
      </c>
      <c r="J304" s="37">
        <v>144.72</v>
      </c>
      <c r="L304" t="str">
        <f t="shared" si="9"/>
        <v>，1837723</v>
      </c>
      <c r="M304" s="38" t="str">
        <f>VLOOKUP(E304,[1]应付款管理!$A$1:$I$899,9,0)</f>
        <v>144.72</v>
      </c>
      <c r="N304">
        <f t="shared" si="10"/>
        <v>0</v>
      </c>
    </row>
    <row r="305" spans="2:14">
      <c r="B305" s="32" t="s">
        <v>514</v>
      </c>
      <c r="C305" s="33">
        <v>521177036</v>
      </c>
      <c r="E305" t="s">
        <v>576</v>
      </c>
      <c r="F305" s="33" t="s">
        <v>514</v>
      </c>
      <c r="G305" s="33" t="s">
        <v>406</v>
      </c>
      <c r="H305" s="34" t="s">
        <v>32</v>
      </c>
      <c r="I305" s="34" t="s">
        <v>577</v>
      </c>
      <c r="J305" s="37">
        <v>111.35</v>
      </c>
      <c r="L305" t="str">
        <f t="shared" si="9"/>
        <v>，1837714</v>
      </c>
      <c r="M305" s="38" t="str">
        <f>VLOOKUP(E305,[1]应付款管理!$A$1:$I$899,9,0)</f>
        <v>111.35</v>
      </c>
      <c r="N305">
        <f t="shared" si="10"/>
        <v>0</v>
      </c>
    </row>
    <row r="306" hidden="1" spans="2:14">
      <c r="B306" s="32" t="s">
        <v>514</v>
      </c>
      <c r="C306" s="33">
        <v>521165128</v>
      </c>
      <c r="F306" s="33" t="s">
        <v>406</v>
      </c>
      <c r="G306" s="33" t="s">
        <v>341</v>
      </c>
      <c r="H306" s="34" t="s">
        <v>38</v>
      </c>
      <c r="I306" s="34" t="s">
        <v>578</v>
      </c>
      <c r="J306" s="37">
        <v>56.94</v>
      </c>
      <c r="L306" t="str">
        <f t="shared" si="9"/>
        <v>，</v>
      </c>
      <c r="M306" s="38" t="e">
        <f>VLOOKUP(E306,[1]应付款管理!$A$1:$I$899,9,0)</f>
        <v>#N/A</v>
      </c>
      <c r="N306" t="e">
        <f t="shared" si="10"/>
        <v>#N/A</v>
      </c>
    </row>
    <row r="307" hidden="1" spans="2:14">
      <c r="B307" s="32" t="s">
        <v>514</v>
      </c>
      <c r="C307" s="33">
        <v>521165128</v>
      </c>
      <c r="F307" s="33" t="s">
        <v>406</v>
      </c>
      <c r="G307" s="33" t="s">
        <v>341</v>
      </c>
      <c r="H307" s="34" t="s">
        <v>38</v>
      </c>
      <c r="I307" s="34" t="s">
        <v>579</v>
      </c>
      <c r="J307" s="37">
        <v>-56.94</v>
      </c>
      <c r="L307" t="str">
        <f t="shared" si="9"/>
        <v>，</v>
      </c>
      <c r="M307" s="38" t="e">
        <f>VLOOKUP(E307,[1]应付款管理!$A$1:$I$899,9,0)</f>
        <v>#N/A</v>
      </c>
      <c r="N307" t="e">
        <f t="shared" si="10"/>
        <v>#N/A</v>
      </c>
    </row>
    <row r="308" spans="2:14">
      <c r="B308" s="32" t="s">
        <v>514</v>
      </c>
      <c r="C308" s="33">
        <v>521157080</v>
      </c>
      <c r="E308" t="s">
        <v>580</v>
      </c>
      <c r="F308" s="33" t="s">
        <v>514</v>
      </c>
      <c r="G308" s="33" t="s">
        <v>406</v>
      </c>
      <c r="H308" s="34" t="s">
        <v>32</v>
      </c>
      <c r="I308" s="34" t="s">
        <v>581</v>
      </c>
      <c r="J308" s="37">
        <v>79.17</v>
      </c>
      <c r="L308" t="str">
        <f t="shared" si="9"/>
        <v>，1837680</v>
      </c>
      <c r="M308" s="38" t="str">
        <f>VLOOKUP(E308,[1]应付款管理!$A$1:$I$899,9,0)</f>
        <v>79.17</v>
      </c>
      <c r="N308">
        <f t="shared" si="10"/>
        <v>0</v>
      </c>
    </row>
    <row r="309" spans="2:14">
      <c r="B309" s="32" t="s">
        <v>514</v>
      </c>
      <c r="C309" s="33">
        <v>521154844</v>
      </c>
      <c r="E309" t="s">
        <v>582</v>
      </c>
      <c r="F309" s="33" t="s">
        <v>406</v>
      </c>
      <c r="G309" s="33" t="s">
        <v>341</v>
      </c>
      <c r="H309" s="34" t="s">
        <v>38</v>
      </c>
      <c r="I309" s="34" t="s">
        <v>583</v>
      </c>
      <c r="J309" s="37">
        <v>15.09</v>
      </c>
      <c r="L309" t="str">
        <f t="shared" si="9"/>
        <v>，1837673</v>
      </c>
      <c r="M309" s="38" t="str">
        <f>VLOOKUP(E309,[1]应付款管理!$A$1:$I$899,9,0)</f>
        <v>15.09</v>
      </c>
      <c r="N309">
        <f t="shared" si="10"/>
        <v>0</v>
      </c>
    </row>
    <row r="310" spans="2:14">
      <c r="B310" s="32" t="s">
        <v>514</v>
      </c>
      <c r="C310" s="33">
        <v>521146356</v>
      </c>
      <c r="E310" t="s">
        <v>584</v>
      </c>
      <c r="F310" s="33" t="s">
        <v>148</v>
      </c>
      <c r="G310" s="33" t="s">
        <v>75</v>
      </c>
      <c r="H310" s="34" t="s">
        <v>38</v>
      </c>
      <c r="I310" s="34" t="s">
        <v>585</v>
      </c>
      <c r="J310" s="37">
        <v>41.63</v>
      </c>
      <c r="L310" t="str">
        <f t="shared" si="9"/>
        <v>，1837656</v>
      </c>
      <c r="M310" s="38" t="str">
        <f>VLOOKUP(E310,[1]应付款管理!$A$1:$I$899,9,0)</f>
        <v>41.63</v>
      </c>
      <c r="N310">
        <f t="shared" si="10"/>
        <v>0</v>
      </c>
    </row>
    <row r="311" spans="2:14">
      <c r="B311" s="32" t="s">
        <v>514</v>
      </c>
      <c r="C311" s="33">
        <v>521143808</v>
      </c>
      <c r="E311" t="s">
        <v>586</v>
      </c>
      <c r="F311" s="33" t="s">
        <v>406</v>
      </c>
      <c r="G311" s="33" t="s">
        <v>341</v>
      </c>
      <c r="H311" s="34" t="s">
        <v>47</v>
      </c>
      <c r="I311" s="34" t="s">
        <v>587</v>
      </c>
      <c r="J311" s="37">
        <v>54.97</v>
      </c>
      <c r="L311" t="str">
        <f t="shared" si="9"/>
        <v>，1837650</v>
      </c>
      <c r="M311" s="38" t="str">
        <f>VLOOKUP(E311,[1]应付款管理!$A$1:$I$899,9,0)</f>
        <v>54.97</v>
      </c>
      <c r="N311">
        <f t="shared" si="10"/>
        <v>0</v>
      </c>
    </row>
    <row r="312" spans="2:14">
      <c r="B312" s="32" t="s">
        <v>514</v>
      </c>
      <c r="C312" s="33">
        <v>521143236</v>
      </c>
      <c r="E312" t="s">
        <v>588</v>
      </c>
      <c r="F312" s="33" t="s">
        <v>285</v>
      </c>
      <c r="G312" s="33" t="s">
        <v>209</v>
      </c>
      <c r="H312" s="34" t="s">
        <v>38</v>
      </c>
      <c r="I312" s="34" t="s">
        <v>589</v>
      </c>
      <c r="J312" s="37">
        <v>118.69</v>
      </c>
      <c r="L312" t="str">
        <f t="shared" si="9"/>
        <v>，1837649</v>
      </c>
      <c r="M312" s="38" t="str">
        <f>VLOOKUP(E312,[1]应付款管理!$A$1:$I$899,9,0)</f>
        <v>118.69</v>
      </c>
      <c r="N312">
        <f t="shared" si="10"/>
        <v>0</v>
      </c>
    </row>
    <row r="313" spans="2:14">
      <c r="B313" s="32" t="s">
        <v>514</v>
      </c>
      <c r="C313" s="33">
        <v>521136272</v>
      </c>
      <c r="E313" t="s">
        <v>590</v>
      </c>
      <c r="F313" s="33" t="s">
        <v>406</v>
      </c>
      <c r="G313" s="33" t="s">
        <v>341</v>
      </c>
      <c r="H313" s="34" t="s">
        <v>38</v>
      </c>
      <c r="I313" s="34" t="s">
        <v>591</v>
      </c>
      <c r="J313" s="37">
        <v>29.24</v>
      </c>
      <c r="L313" t="str">
        <f t="shared" si="9"/>
        <v>，1837638</v>
      </c>
      <c r="M313" s="38" t="str">
        <f>VLOOKUP(E313,[1]应付款管理!$A$1:$I$899,9,0)</f>
        <v>29.24</v>
      </c>
      <c r="N313">
        <f t="shared" si="10"/>
        <v>0</v>
      </c>
    </row>
    <row r="314" spans="2:14">
      <c r="B314" s="32" t="s">
        <v>514</v>
      </c>
      <c r="C314" s="33">
        <v>521130948</v>
      </c>
      <c r="E314" t="s">
        <v>592</v>
      </c>
      <c r="F314" s="33" t="s">
        <v>406</v>
      </c>
      <c r="G314" s="33" t="s">
        <v>341</v>
      </c>
      <c r="H314" s="34" t="s">
        <v>38</v>
      </c>
      <c r="I314" s="34" t="s">
        <v>593</v>
      </c>
      <c r="J314" s="37">
        <v>26.05</v>
      </c>
      <c r="L314" t="str">
        <f t="shared" si="9"/>
        <v>，1837624</v>
      </c>
      <c r="M314" s="38" t="str">
        <f>VLOOKUP(E314,[1]应付款管理!$A$1:$I$899,9,0)</f>
        <v>26.05</v>
      </c>
      <c r="N314">
        <f t="shared" si="10"/>
        <v>0</v>
      </c>
    </row>
    <row r="315" spans="2:14">
      <c r="B315" s="32" t="s">
        <v>514</v>
      </c>
      <c r="C315" s="33">
        <v>521130332</v>
      </c>
      <c r="E315" t="s">
        <v>594</v>
      </c>
      <c r="F315" s="33" t="s">
        <v>285</v>
      </c>
      <c r="G315" s="33" t="s">
        <v>209</v>
      </c>
      <c r="H315" s="34" t="s">
        <v>38</v>
      </c>
      <c r="I315" s="34" t="s">
        <v>595</v>
      </c>
      <c r="J315" s="37">
        <v>61.63</v>
      </c>
      <c r="L315" t="str">
        <f t="shared" si="9"/>
        <v>，1837620</v>
      </c>
      <c r="M315" s="38" t="str">
        <f>VLOOKUP(E315,[1]应付款管理!$A$1:$I$899,9,0)</f>
        <v>61.63</v>
      </c>
      <c r="N315">
        <f t="shared" si="10"/>
        <v>0</v>
      </c>
    </row>
    <row r="316" spans="2:14">
      <c r="B316" s="32" t="s">
        <v>514</v>
      </c>
      <c r="C316" s="33">
        <v>521126668</v>
      </c>
      <c r="E316" t="s">
        <v>596</v>
      </c>
      <c r="F316" s="33" t="s">
        <v>406</v>
      </c>
      <c r="G316" s="33" t="s">
        <v>341</v>
      </c>
      <c r="H316" s="34" t="s">
        <v>38</v>
      </c>
      <c r="I316" s="34" t="s">
        <v>597</v>
      </c>
      <c r="J316" s="37">
        <v>24.35</v>
      </c>
      <c r="L316" t="str">
        <f t="shared" si="9"/>
        <v>，1837611</v>
      </c>
      <c r="M316" s="38" t="str">
        <f>VLOOKUP(E316,[1]应付款管理!$A$1:$I$899,9,0)</f>
        <v>24.35</v>
      </c>
      <c r="N316">
        <f t="shared" si="10"/>
        <v>0</v>
      </c>
    </row>
    <row r="317" spans="2:14">
      <c r="B317" s="32" t="s">
        <v>514</v>
      </c>
      <c r="C317" s="33">
        <v>521121904</v>
      </c>
      <c r="E317" t="s">
        <v>598</v>
      </c>
      <c r="F317" s="33" t="s">
        <v>514</v>
      </c>
      <c r="G317" s="33" t="s">
        <v>406</v>
      </c>
      <c r="H317" s="34" t="s">
        <v>47</v>
      </c>
      <c r="I317" s="34" t="s">
        <v>599</v>
      </c>
      <c r="J317" s="37">
        <v>64.9</v>
      </c>
      <c r="L317" t="str">
        <f t="shared" si="9"/>
        <v>，1837600</v>
      </c>
      <c r="M317" s="38" t="str">
        <f>VLOOKUP(E317,[1]应付款管理!$A$1:$I$899,9,0)</f>
        <v>64.9</v>
      </c>
      <c r="N317">
        <f t="shared" si="10"/>
        <v>0</v>
      </c>
    </row>
    <row r="318" spans="2:14">
      <c r="B318" s="32" t="s">
        <v>514</v>
      </c>
      <c r="C318" s="33">
        <v>521102708</v>
      </c>
      <c r="E318" t="s">
        <v>600</v>
      </c>
      <c r="F318" s="33" t="s">
        <v>209</v>
      </c>
      <c r="G318" s="33" t="s">
        <v>148</v>
      </c>
      <c r="H318" s="34" t="s">
        <v>32</v>
      </c>
      <c r="I318" s="34" t="s">
        <v>601</v>
      </c>
      <c r="J318" s="37">
        <v>79.71</v>
      </c>
      <c r="L318" t="str">
        <f t="shared" si="9"/>
        <v>，1837570</v>
      </c>
      <c r="M318" s="38" t="str">
        <f>VLOOKUP(E318,[1]应付款管理!$A$1:$I$899,9,0)</f>
        <v>79.71</v>
      </c>
      <c r="N318">
        <f t="shared" si="10"/>
        <v>0</v>
      </c>
    </row>
    <row r="319" spans="2:14">
      <c r="B319" s="32" t="s">
        <v>514</v>
      </c>
      <c r="C319" s="33">
        <v>521098744</v>
      </c>
      <c r="E319" t="s">
        <v>602</v>
      </c>
      <c r="F319" s="33" t="s">
        <v>514</v>
      </c>
      <c r="G319" s="33" t="s">
        <v>341</v>
      </c>
      <c r="H319" s="34" t="s">
        <v>32</v>
      </c>
      <c r="I319" s="34" t="s">
        <v>603</v>
      </c>
      <c r="J319" s="37">
        <v>98.08</v>
      </c>
      <c r="K319" t="s">
        <v>45</v>
      </c>
      <c r="L319" t="str">
        <f t="shared" si="9"/>
        <v>，1837561</v>
      </c>
      <c r="M319" s="38" t="str">
        <f>VLOOKUP(E319,[1]应付款管理!$A$1:$I$899,9,0)</f>
        <v>49.04</v>
      </c>
      <c r="N319">
        <f t="shared" si="10"/>
        <v>-49.04</v>
      </c>
    </row>
    <row r="320" spans="2:14">
      <c r="B320" s="32" t="s">
        <v>514</v>
      </c>
      <c r="C320" s="33">
        <v>521098744</v>
      </c>
      <c r="E320" t="s">
        <v>602</v>
      </c>
      <c r="F320" s="33" t="s">
        <v>514</v>
      </c>
      <c r="G320" s="33" t="s">
        <v>341</v>
      </c>
      <c r="H320" s="34" t="s">
        <v>32</v>
      </c>
      <c r="I320" s="34" t="s">
        <v>604</v>
      </c>
      <c r="J320" s="37">
        <v>-48.67</v>
      </c>
      <c r="K320" t="s">
        <v>45</v>
      </c>
      <c r="L320" t="str">
        <f t="shared" si="9"/>
        <v>，1837561</v>
      </c>
      <c r="M320" s="38" t="str">
        <f>VLOOKUP(E320,[1]应付款管理!$A$1:$I$899,9,0)</f>
        <v>49.04</v>
      </c>
      <c r="N320">
        <f t="shared" si="10"/>
        <v>97.71</v>
      </c>
    </row>
    <row r="321" spans="2:14">
      <c r="B321" s="32" t="s">
        <v>514</v>
      </c>
      <c r="C321" s="33">
        <v>521095076</v>
      </c>
      <c r="E321" t="s">
        <v>605</v>
      </c>
      <c r="F321" s="33" t="s">
        <v>341</v>
      </c>
      <c r="G321" s="33" t="s">
        <v>285</v>
      </c>
      <c r="H321" s="34" t="s">
        <v>56</v>
      </c>
      <c r="I321" s="34" t="s">
        <v>606</v>
      </c>
      <c r="J321" s="37">
        <v>14.73</v>
      </c>
      <c r="L321" t="str">
        <f t="shared" si="9"/>
        <v>，1837554</v>
      </c>
      <c r="M321" s="38" t="str">
        <f>VLOOKUP(E321,[1]应付款管理!$A$1:$I$899,9,0)</f>
        <v>14.73</v>
      </c>
      <c r="N321">
        <f t="shared" si="10"/>
        <v>0</v>
      </c>
    </row>
    <row r="322" spans="2:14">
      <c r="B322" s="32" t="s">
        <v>514</v>
      </c>
      <c r="C322" s="33">
        <v>521093296</v>
      </c>
      <c r="E322" t="s">
        <v>607</v>
      </c>
      <c r="F322" s="33" t="s">
        <v>341</v>
      </c>
      <c r="G322" s="33" t="s">
        <v>285</v>
      </c>
      <c r="H322" s="34" t="s">
        <v>32</v>
      </c>
      <c r="I322" s="34" t="s">
        <v>608</v>
      </c>
      <c r="J322" s="37">
        <v>75.21</v>
      </c>
      <c r="L322" t="str">
        <f t="shared" si="9"/>
        <v>，1837551</v>
      </c>
      <c r="M322" s="38" t="str">
        <f>VLOOKUP(E322,[1]应付款管理!$A$1:$I$899,9,0)</f>
        <v>75.21</v>
      </c>
      <c r="N322">
        <f t="shared" si="10"/>
        <v>0</v>
      </c>
    </row>
    <row r="323" spans="2:14">
      <c r="B323" s="32" t="s">
        <v>514</v>
      </c>
      <c r="C323" s="33">
        <v>521087568</v>
      </c>
      <c r="E323" t="s">
        <v>609</v>
      </c>
      <c r="F323" s="33" t="s">
        <v>406</v>
      </c>
      <c r="G323" s="33" t="s">
        <v>341</v>
      </c>
      <c r="H323" s="34" t="s">
        <v>38</v>
      </c>
      <c r="I323" s="34" t="s">
        <v>610</v>
      </c>
      <c r="J323" s="37">
        <v>74.75</v>
      </c>
      <c r="L323" t="str">
        <f t="shared" si="9"/>
        <v>，1837541</v>
      </c>
      <c r="M323" s="38" t="str">
        <f>VLOOKUP(E323,[1]应付款管理!$A$1:$I$899,9,0)</f>
        <v>74.75</v>
      </c>
      <c r="N323">
        <f t="shared" si="10"/>
        <v>0</v>
      </c>
    </row>
    <row r="324" spans="2:14">
      <c r="B324" s="32" t="s">
        <v>611</v>
      </c>
      <c r="C324" s="33">
        <v>521070220</v>
      </c>
      <c r="E324" t="s">
        <v>612</v>
      </c>
      <c r="F324" s="33" t="s">
        <v>406</v>
      </c>
      <c r="G324" s="33" t="s">
        <v>341</v>
      </c>
      <c r="H324" s="34" t="s">
        <v>38</v>
      </c>
      <c r="I324" s="34" t="s">
        <v>613</v>
      </c>
      <c r="J324" s="37">
        <v>23.11</v>
      </c>
      <c r="L324" t="str">
        <f t="shared" si="9"/>
        <v>，1837527</v>
      </c>
      <c r="M324" s="38" t="str">
        <f>VLOOKUP(E324,[1]应付款管理!$A$1:$I$899,9,0)</f>
        <v>23.11</v>
      </c>
      <c r="N324">
        <f t="shared" si="10"/>
        <v>0</v>
      </c>
    </row>
    <row r="325" spans="2:14">
      <c r="B325" s="32" t="s">
        <v>611</v>
      </c>
      <c r="C325" s="33">
        <v>521069220</v>
      </c>
      <c r="E325" t="s">
        <v>614</v>
      </c>
      <c r="F325" s="33" t="s">
        <v>514</v>
      </c>
      <c r="G325" s="33" t="s">
        <v>406</v>
      </c>
      <c r="H325" s="34" t="s">
        <v>125</v>
      </c>
      <c r="I325" s="34" t="s">
        <v>557</v>
      </c>
      <c r="J325" s="37">
        <v>84.63</v>
      </c>
      <c r="L325" t="str">
        <f t="shared" si="9"/>
        <v>，1837525</v>
      </c>
      <c r="M325" s="38" t="str">
        <f>VLOOKUP(E325,[1]应付款管理!$A$1:$I$899,9,0)</f>
        <v>84.63</v>
      </c>
      <c r="N325">
        <f t="shared" si="10"/>
        <v>0</v>
      </c>
    </row>
    <row r="326" spans="2:14">
      <c r="B326" s="32" t="s">
        <v>611</v>
      </c>
      <c r="C326" s="33">
        <v>521056888</v>
      </c>
      <c r="E326" t="s">
        <v>615</v>
      </c>
      <c r="F326" s="33" t="s">
        <v>514</v>
      </c>
      <c r="G326" s="33" t="s">
        <v>341</v>
      </c>
      <c r="H326" s="34" t="s">
        <v>38</v>
      </c>
      <c r="I326" s="34" t="s">
        <v>616</v>
      </c>
      <c r="J326" s="37">
        <v>34.8</v>
      </c>
      <c r="L326" t="str">
        <f t="shared" si="9"/>
        <v>，1837506</v>
      </c>
      <c r="M326" s="38" t="str">
        <f>VLOOKUP(E326,[1]应付款管理!$A$1:$I$899,9,0)</f>
        <v>34.8</v>
      </c>
      <c r="N326">
        <f t="shared" si="10"/>
        <v>0</v>
      </c>
    </row>
    <row r="327" spans="2:14">
      <c r="B327" s="32" t="s">
        <v>611</v>
      </c>
      <c r="C327" s="33">
        <v>521052112</v>
      </c>
      <c r="E327" t="s">
        <v>617</v>
      </c>
      <c r="F327" s="33" t="s">
        <v>611</v>
      </c>
      <c r="G327" s="33" t="s">
        <v>514</v>
      </c>
      <c r="H327" s="34" t="s">
        <v>70</v>
      </c>
      <c r="I327" s="34" t="s">
        <v>618</v>
      </c>
      <c r="J327" s="37">
        <v>45.4</v>
      </c>
      <c r="L327" t="str">
        <f t="shared" si="9"/>
        <v>，1837494</v>
      </c>
      <c r="M327" s="38" t="str">
        <f>VLOOKUP(E327,[1]应付款管理!$A$1:$I$899,9,0)</f>
        <v>45.4</v>
      </c>
      <c r="N327">
        <f t="shared" si="10"/>
        <v>0</v>
      </c>
    </row>
    <row r="328" spans="2:14">
      <c r="B328" s="32" t="s">
        <v>611</v>
      </c>
      <c r="C328" s="33">
        <v>521049184</v>
      </c>
      <c r="E328" t="s">
        <v>619</v>
      </c>
      <c r="F328" s="33" t="s">
        <v>514</v>
      </c>
      <c r="G328" s="33" t="s">
        <v>341</v>
      </c>
      <c r="H328" s="34" t="s">
        <v>38</v>
      </c>
      <c r="I328" s="34" t="s">
        <v>620</v>
      </c>
      <c r="J328" s="37">
        <v>67.44</v>
      </c>
      <c r="L328" t="str">
        <f t="shared" si="9"/>
        <v>，1837492</v>
      </c>
      <c r="M328" s="38" t="str">
        <f>VLOOKUP(E328,[1]应付款管理!$A$1:$I$899,9,0)</f>
        <v>67.44</v>
      </c>
      <c r="N328">
        <f t="shared" si="10"/>
        <v>0</v>
      </c>
    </row>
    <row r="329" spans="2:14">
      <c r="B329" s="32" t="s">
        <v>611</v>
      </c>
      <c r="C329" s="33">
        <v>521048288</v>
      </c>
      <c r="E329" t="s">
        <v>621</v>
      </c>
      <c r="F329" s="33" t="s">
        <v>514</v>
      </c>
      <c r="G329" s="33" t="s">
        <v>406</v>
      </c>
      <c r="H329" s="34" t="s">
        <v>56</v>
      </c>
      <c r="I329" s="34" t="s">
        <v>622</v>
      </c>
      <c r="J329" s="37">
        <v>16.52</v>
      </c>
      <c r="L329" t="str">
        <f t="shared" si="9"/>
        <v>，1837491</v>
      </c>
      <c r="M329" s="38" t="str">
        <f>VLOOKUP(E329,[1]应付款管理!$A$1:$I$899,9,0)</f>
        <v>16.52</v>
      </c>
      <c r="N329">
        <f t="shared" si="10"/>
        <v>0</v>
      </c>
    </row>
    <row r="330" spans="2:14">
      <c r="B330" s="32" t="s">
        <v>611</v>
      </c>
      <c r="C330" s="33">
        <v>521039524</v>
      </c>
      <c r="E330" t="s">
        <v>623</v>
      </c>
      <c r="F330" s="33" t="s">
        <v>611</v>
      </c>
      <c r="G330" s="33" t="s">
        <v>514</v>
      </c>
      <c r="H330" s="34" t="s">
        <v>41</v>
      </c>
      <c r="I330" s="34" t="s">
        <v>624</v>
      </c>
      <c r="J330" s="37">
        <v>17.11</v>
      </c>
      <c r="L330" t="str">
        <f t="shared" si="9"/>
        <v>，1837479</v>
      </c>
      <c r="M330" s="38" t="str">
        <f>VLOOKUP(E330,[1]应付款管理!$A$1:$I$899,9,0)</f>
        <v>17.11</v>
      </c>
      <c r="N330">
        <f t="shared" si="10"/>
        <v>0</v>
      </c>
    </row>
    <row r="331" spans="2:14">
      <c r="B331" s="32" t="s">
        <v>611</v>
      </c>
      <c r="C331" s="33">
        <v>521027780</v>
      </c>
      <c r="E331" t="s">
        <v>625</v>
      </c>
      <c r="F331" s="33" t="s">
        <v>514</v>
      </c>
      <c r="G331" s="33" t="s">
        <v>406</v>
      </c>
      <c r="H331" s="34" t="s">
        <v>38</v>
      </c>
      <c r="I331" s="34" t="s">
        <v>626</v>
      </c>
      <c r="J331" s="37">
        <v>64.15</v>
      </c>
      <c r="L331" t="str">
        <f t="shared" si="9"/>
        <v>，1837463</v>
      </c>
      <c r="M331" s="38" t="str">
        <f>VLOOKUP(E331,[1]应付款管理!$A$1:$I$899,9,0)</f>
        <v>64.15</v>
      </c>
      <c r="N331">
        <f t="shared" si="10"/>
        <v>0</v>
      </c>
    </row>
    <row r="332" spans="2:14">
      <c r="B332" s="32" t="s">
        <v>611</v>
      </c>
      <c r="C332" s="33">
        <v>521026752</v>
      </c>
      <c r="E332" t="s">
        <v>627</v>
      </c>
      <c r="F332" s="33" t="s">
        <v>514</v>
      </c>
      <c r="G332" s="33" t="s">
        <v>406</v>
      </c>
      <c r="H332" s="34" t="s">
        <v>38</v>
      </c>
      <c r="I332" s="34" t="s">
        <v>628</v>
      </c>
      <c r="J332" s="37">
        <v>37</v>
      </c>
      <c r="L332" t="str">
        <f t="shared" si="9"/>
        <v>，1837459</v>
      </c>
      <c r="M332" s="38" t="str">
        <f>VLOOKUP(E332,[1]应付款管理!$A$1:$I$899,9,0)</f>
        <v>37</v>
      </c>
      <c r="N332">
        <f t="shared" si="10"/>
        <v>0</v>
      </c>
    </row>
    <row r="333" spans="2:14">
      <c r="B333" s="32" t="s">
        <v>611</v>
      </c>
      <c r="C333" s="33">
        <v>521017992</v>
      </c>
      <c r="E333" t="s">
        <v>629</v>
      </c>
      <c r="F333" s="33" t="s">
        <v>611</v>
      </c>
      <c r="G333" s="33" t="s">
        <v>406</v>
      </c>
      <c r="H333" s="34" t="s">
        <v>38</v>
      </c>
      <c r="I333" s="34" t="s">
        <v>630</v>
      </c>
      <c r="J333" s="37">
        <v>40.2</v>
      </c>
      <c r="K333" t="s">
        <v>45</v>
      </c>
      <c r="L333" t="str">
        <f t="shared" si="9"/>
        <v>，1837448</v>
      </c>
      <c r="M333" s="38" t="str">
        <f>VLOOKUP(E333,[1]应付款管理!$A$1:$I$899,9,0)</f>
        <v>20.1</v>
      </c>
      <c r="N333">
        <f t="shared" si="10"/>
        <v>-20.1</v>
      </c>
    </row>
    <row r="334" spans="2:14">
      <c r="B334" s="32" t="s">
        <v>611</v>
      </c>
      <c r="C334" s="33">
        <v>521017992</v>
      </c>
      <c r="E334" t="s">
        <v>629</v>
      </c>
      <c r="F334" s="33" t="s">
        <v>611</v>
      </c>
      <c r="G334" s="33" t="s">
        <v>514</v>
      </c>
      <c r="H334" s="34" t="s">
        <v>38</v>
      </c>
      <c r="I334" s="34" t="s">
        <v>631</v>
      </c>
      <c r="J334" s="37">
        <v>-20.1</v>
      </c>
      <c r="K334" t="s">
        <v>45</v>
      </c>
      <c r="L334" t="str">
        <f t="shared" si="9"/>
        <v>，1837448</v>
      </c>
      <c r="M334" s="38" t="str">
        <f>VLOOKUP(E334,[1]应付款管理!$A$1:$I$899,9,0)</f>
        <v>20.1</v>
      </c>
      <c r="N334">
        <f t="shared" si="10"/>
        <v>40.2</v>
      </c>
    </row>
    <row r="335" spans="2:14">
      <c r="B335" s="32" t="s">
        <v>611</v>
      </c>
      <c r="C335" s="33">
        <v>521004120</v>
      </c>
      <c r="E335" t="s">
        <v>632</v>
      </c>
      <c r="F335" s="33" t="s">
        <v>75</v>
      </c>
      <c r="G335" s="33" t="s">
        <v>29</v>
      </c>
      <c r="H335" s="34" t="s">
        <v>94</v>
      </c>
      <c r="I335" s="34" t="s">
        <v>633</v>
      </c>
      <c r="J335" s="37">
        <v>78.66</v>
      </c>
      <c r="L335" t="str">
        <f t="shared" si="9"/>
        <v>，1837430</v>
      </c>
      <c r="M335" s="38" t="str">
        <f>VLOOKUP(E335,[1]应付款管理!$A$1:$I$899,9,0)</f>
        <v>78.66</v>
      </c>
      <c r="N335">
        <f t="shared" si="10"/>
        <v>0</v>
      </c>
    </row>
    <row r="336" spans="2:14">
      <c r="B336" s="32" t="s">
        <v>611</v>
      </c>
      <c r="C336" s="33">
        <v>521003748</v>
      </c>
      <c r="E336" t="s">
        <v>634</v>
      </c>
      <c r="F336" s="33" t="s">
        <v>611</v>
      </c>
      <c r="G336" s="33" t="s">
        <v>514</v>
      </c>
      <c r="H336" s="34" t="s">
        <v>41</v>
      </c>
      <c r="I336" s="34" t="s">
        <v>635</v>
      </c>
      <c r="J336" s="37">
        <v>36.69</v>
      </c>
      <c r="L336" t="str">
        <f t="shared" si="9"/>
        <v>，1837429</v>
      </c>
      <c r="M336" s="38" t="str">
        <f>VLOOKUP(E336,[1]应付款管理!$A$1:$I$899,9,0)</f>
        <v>36.69</v>
      </c>
      <c r="N336">
        <f t="shared" si="10"/>
        <v>0</v>
      </c>
    </row>
    <row r="337" spans="2:14">
      <c r="B337" s="32" t="s">
        <v>611</v>
      </c>
      <c r="C337" s="33">
        <v>521001600</v>
      </c>
      <c r="E337" t="s">
        <v>636</v>
      </c>
      <c r="F337" s="33" t="s">
        <v>611</v>
      </c>
      <c r="G337" s="33" t="s">
        <v>514</v>
      </c>
      <c r="H337" s="34" t="s">
        <v>38</v>
      </c>
      <c r="I337" s="34" t="s">
        <v>637</v>
      </c>
      <c r="J337" s="37">
        <v>45.18</v>
      </c>
      <c r="L337" t="str">
        <f t="shared" si="9"/>
        <v>，1837426</v>
      </c>
      <c r="M337" s="38" t="str">
        <f>VLOOKUP(E337,[1]应付款管理!$A$1:$I$899,9,0)</f>
        <v>45.18</v>
      </c>
      <c r="N337">
        <f t="shared" si="10"/>
        <v>0</v>
      </c>
    </row>
    <row r="338" spans="2:14">
      <c r="B338" s="32" t="s">
        <v>611</v>
      </c>
      <c r="C338" s="33">
        <v>520978620</v>
      </c>
      <c r="E338" t="s">
        <v>638</v>
      </c>
      <c r="F338" s="33" t="s">
        <v>611</v>
      </c>
      <c r="G338" s="33" t="s">
        <v>514</v>
      </c>
      <c r="H338" s="34" t="s">
        <v>41</v>
      </c>
      <c r="I338" s="34" t="s">
        <v>624</v>
      </c>
      <c r="J338" s="37">
        <v>17.11</v>
      </c>
      <c r="L338" t="str">
        <f t="shared" si="9"/>
        <v>，1837396</v>
      </c>
      <c r="M338" s="38" t="str">
        <f>VLOOKUP(E338,[1]应付款管理!$A$1:$I$899,9,0)</f>
        <v>17.11</v>
      </c>
      <c r="N338">
        <f t="shared" si="10"/>
        <v>0</v>
      </c>
    </row>
    <row r="339" spans="2:14">
      <c r="B339" s="32" t="s">
        <v>611</v>
      </c>
      <c r="C339" s="33">
        <v>520974844</v>
      </c>
      <c r="E339" t="s">
        <v>639</v>
      </c>
      <c r="F339" s="33" t="s">
        <v>611</v>
      </c>
      <c r="G339" s="33" t="s">
        <v>514</v>
      </c>
      <c r="H339" s="34" t="s">
        <v>640</v>
      </c>
      <c r="I339" s="34" t="s">
        <v>641</v>
      </c>
      <c r="J339" s="37">
        <v>134.35</v>
      </c>
      <c r="L339" t="str">
        <f t="shared" si="9"/>
        <v>，1837389</v>
      </c>
      <c r="M339" s="38" t="str">
        <f>VLOOKUP(E339,[1]应付款管理!$A$1:$I$899,9,0)</f>
        <v>134.35</v>
      </c>
      <c r="N339">
        <f t="shared" si="10"/>
        <v>0</v>
      </c>
    </row>
    <row r="340" spans="2:14">
      <c r="B340" s="32" t="s">
        <v>611</v>
      </c>
      <c r="C340" s="33">
        <v>520973800</v>
      </c>
      <c r="E340" t="s">
        <v>642</v>
      </c>
      <c r="F340" s="33" t="s">
        <v>514</v>
      </c>
      <c r="G340" s="33" t="s">
        <v>406</v>
      </c>
      <c r="H340" s="34" t="s">
        <v>32</v>
      </c>
      <c r="I340" s="34" t="s">
        <v>643</v>
      </c>
      <c r="J340" s="37">
        <v>77.94</v>
      </c>
      <c r="L340" t="str">
        <f t="shared" si="9"/>
        <v>，1837384</v>
      </c>
      <c r="M340" s="38" t="str">
        <f>VLOOKUP(E340,[1]应付款管理!$A$1:$I$899,9,0)</f>
        <v>77.94</v>
      </c>
      <c r="N340">
        <f t="shared" si="10"/>
        <v>0</v>
      </c>
    </row>
    <row r="341" spans="2:14">
      <c r="B341" s="32" t="s">
        <v>611</v>
      </c>
      <c r="C341" s="33">
        <v>520968912</v>
      </c>
      <c r="E341" t="s">
        <v>644</v>
      </c>
      <c r="F341" s="33" t="s">
        <v>514</v>
      </c>
      <c r="G341" s="33" t="s">
        <v>406</v>
      </c>
      <c r="H341" s="34" t="s">
        <v>38</v>
      </c>
      <c r="I341" s="34" t="s">
        <v>645</v>
      </c>
      <c r="J341" s="37">
        <v>111.93</v>
      </c>
      <c r="L341" t="str">
        <f t="shared" si="9"/>
        <v>，1837376</v>
      </c>
      <c r="M341" s="38" t="str">
        <f>VLOOKUP(E341,[1]应付款管理!$A$1:$I$899,9,0)</f>
        <v>111.93</v>
      </c>
      <c r="N341">
        <f t="shared" si="10"/>
        <v>0</v>
      </c>
    </row>
    <row r="342" spans="2:14">
      <c r="B342" s="32" t="s">
        <v>611</v>
      </c>
      <c r="C342" s="33">
        <v>520965636</v>
      </c>
      <c r="E342" t="s">
        <v>646</v>
      </c>
      <c r="F342" s="33" t="s">
        <v>514</v>
      </c>
      <c r="G342" s="33" t="s">
        <v>406</v>
      </c>
      <c r="H342" s="34" t="s">
        <v>235</v>
      </c>
      <c r="I342" s="34" t="s">
        <v>647</v>
      </c>
      <c r="J342" s="37">
        <v>90.83</v>
      </c>
      <c r="L342" t="str">
        <f t="shared" ref="L342:L405" si="11">$L$20&amp;E342</f>
        <v>，1837371</v>
      </c>
      <c r="M342" s="38" t="str">
        <f>VLOOKUP(E342,[1]应付款管理!$A$1:$I$899,9,0)</f>
        <v>90.83</v>
      </c>
      <c r="N342">
        <f t="shared" si="10"/>
        <v>0</v>
      </c>
    </row>
    <row r="343" hidden="1" spans="2:14">
      <c r="B343" s="32" t="s">
        <v>611</v>
      </c>
      <c r="C343" s="33">
        <v>520962656</v>
      </c>
      <c r="F343" s="33" t="s">
        <v>611</v>
      </c>
      <c r="G343" s="33" t="s">
        <v>406</v>
      </c>
      <c r="H343" s="34" t="s">
        <v>38</v>
      </c>
      <c r="I343" s="34" t="s">
        <v>648</v>
      </c>
      <c r="J343" s="37">
        <v>77.76</v>
      </c>
      <c r="L343" t="str">
        <f t="shared" si="11"/>
        <v>，</v>
      </c>
      <c r="M343" s="38" t="e">
        <f>VLOOKUP(E343,[1]应付款管理!$A$1:$I$899,9,0)</f>
        <v>#N/A</v>
      </c>
      <c r="N343" t="e">
        <f t="shared" si="10"/>
        <v>#N/A</v>
      </c>
    </row>
    <row r="344" hidden="1" spans="2:14">
      <c r="B344" s="32" t="s">
        <v>611</v>
      </c>
      <c r="C344" s="33">
        <v>520962656</v>
      </c>
      <c r="F344" s="33" t="s">
        <v>611</v>
      </c>
      <c r="G344" s="33" t="s">
        <v>406</v>
      </c>
      <c r="H344" s="34" t="s">
        <v>38</v>
      </c>
      <c r="I344" s="34" t="s">
        <v>649</v>
      </c>
      <c r="J344" s="37">
        <v>-77.76</v>
      </c>
      <c r="L344" t="str">
        <f t="shared" si="11"/>
        <v>，</v>
      </c>
      <c r="M344" s="38" t="e">
        <f>VLOOKUP(E344,[1]应付款管理!$A$1:$I$899,9,0)</f>
        <v>#N/A</v>
      </c>
      <c r="N344" t="e">
        <f t="shared" si="10"/>
        <v>#N/A</v>
      </c>
    </row>
    <row r="345" spans="2:14">
      <c r="B345" s="32" t="s">
        <v>611</v>
      </c>
      <c r="C345" s="33">
        <v>520958560</v>
      </c>
      <c r="E345" t="s">
        <v>650</v>
      </c>
      <c r="F345" s="33" t="s">
        <v>514</v>
      </c>
      <c r="G345" s="33" t="s">
        <v>406</v>
      </c>
      <c r="H345" s="34" t="s">
        <v>35</v>
      </c>
      <c r="I345" s="34" t="s">
        <v>651</v>
      </c>
      <c r="J345" s="37">
        <v>44.4</v>
      </c>
      <c r="L345" t="str">
        <f t="shared" si="11"/>
        <v>，1837353</v>
      </c>
      <c r="M345" s="38" t="str">
        <f>VLOOKUP(E345,[1]应付款管理!$A$1:$I$899,9,0)</f>
        <v>44.4</v>
      </c>
      <c r="N345">
        <f t="shared" si="10"/>
        <v>0</v>
      </c>
    </row>
    <row r="346" spans="2:14">
      <c r="B346" s="32" t="s">
        <v>611</v>
      </c>
      <c r="C346" s="33">
        <v>520955288</v>
      </c>
      <c r="E346" t="s">
        <v>652</v>
      </c>
      <c r="F346" s="33" t="s">
        <v>514</v>
      </c>
      <c r="G346" s="33" t="s">
        <v>406</v>
      </c>
      <c r="H346" s="34" t="s">
        <v>38</v>
      </c>
      <c r="I346" s="34" t="s">
        <v>653</v>
      </c>
      <c r="J346" s="37">
        <v>77.15</v>
      </c>
      <c r="L346" t="str">
        <f t="shared" si="11"/>
        <v>，1837349</v>
      </c>
      <c r="M346" s="38" t="str">
        <f>VLOOKUP(E346,[1]应付款管理!$A$1:$I$899,9,0)</f>
        <v>77.15</v>
      </c>
      <c r="N346">
        <f t="shared" si="10"/>
        <v>0</v>
      </c>
    </row>
    <row r="347" spans="2:14">
      <c r="B347" s="32" t="s">
        <v>611</v>
      </c>
      <c r="C347" s="33">
        <v>520951768</v>
      </c>
      <c r="E347" t="s">
        <v>654</v>
      </c>
      <c r="F347" s="33" t="s">
        <v>514</v>
      </c>
      <c r="G347" s="33" t="s">
        <v>406</v>
      </c>
      <c r="H347" s="34" t="s">
        <v>38</v>
      </c>
      <c r="I347" s="34" t="s">
        <v>655</v>
      </c>
      <c r="J347" s="37">
        <v>97.87</v>
      </c>
      <c r="L347" t="str">
        <f t="shared" si="11"/>
        <v>，1837341</v>
      </c>
      <c r="M347" s="38" t="str">
        <f>VLOOKUP(E347,[1]应付款管理!$A$1:$I$899,9,0)</f>
        <v>97.87</v>
      </c>
      <c r="N347">
        <f t="shared" si="10"/>
        <v>0</v>
      </c>
    </row>
    <row r="348" spans="2:14">
      <c r="B348" s="32" t="s">
        <v>611</v>
      </c>
      <c r="C348" s="33">
        <v>520949348</v>
      </c>
      <c r="E348" t="s">
        <v>656</v>
      </c>
      <c r="F348" s="33" t="s">
        <v>341</v>
      </c>
      <c r="G348" s="33" t="s">
        <v>285</v>
      </c>
      <c r="H348" s="34" t="s">
        <v>38</v>
      </c>
      <c r="I348" s="34" t="s">
        <v>657</v>
      </c>
      <c r="J348" s="37">
        <v>109.09</v>
      </c>
      <c r="L348" t="str">
        <f t="shared" si="11"/>
        <v>，1837335</v>
      </c>
      <c r="M348" s="38" t="str">
        <f>VLOOKUP(E348,[1]应付款管理!$A$1:$I$899,9,0)</f>
        <v>109.09</v>
      </c>
      <c r="N348">
        <f t="shared" si="10"/>
        <v>0</v>
      </c>
    </row>
    <row r="349" spans="2:14">
      <c r="B349" s="32" t="s">
        <v>611</v>
      </c>
      <c r="C349" s="33">
        <v>520948992</v>
      </c>
      <c r="E349" t="s">
        <v>658</v>
      </c>
      <c r="F349" s="33" t="s">
        <v>611</v>
      </c>
      <c r="G349" s="33" t="s">
        <v>514</v>
      </c>
      <c r="H349" s="34" t="s">
        <v>38</v>
      </c>
      <c r="I349" s="34" t="s">
        <v>659</v>
      </c>
      <c r="J349" s="37">
        <v>111.7</v>
      </c>
      <c r="L349" t="str">
        <f t="shared" si="11"/>
        <v>，1837333</v>
      </c>
      <c r="M349" s="38" t="str">
        <f>VLOOKUP(E349,[1]应付款管理!$A$1:$I$899,9,0)</f>
        <v>111.7</v>
      </c>
      <c r="N349">
        <f t="shared" si="10"/>
        <v>0</v>
      </c>
    </row>
    <row r="350" spans="2:14">
      <c r="B350" s="32" t="s">
        <v>611</v>
      </c>
      <c r="C350" s="33">
        <v>520948716</v>
      </c>
      <c r="E350" t="s">
        <v>660</v>
      </c>
      <c r="F350" s="33" t="s">
        <v>514</v>
      </c>
      <c r="G350" s="33" t="s">
        <v>406</v>
      </c>
      <c r="H350" s="34" t="s">
        <v>38</v>
      </c>
      <c r="I350" s="34" t="s">
        <v>661</v>
      </c>
      <c r="J350" s="37">
        <v>113.13</v>
      </c>
      <c r="L350" t="str">
        <f t="shared" si="11"/>
        <v>，1837331</v>
      </c>
      <c r="M350" s="38" t="str">
        <f>VLOOKUP(E350,[1]应付款管理!$A$1:$I$899,9,0)</f>
        <v>113.13</v>
      </c>
      <c r="N350">
        <f t="shared" si="10"/>
        <v>0</v>
      </c>
    </row>
    <row r="351" spans="2:14">
      <c r="B351" s="32" t="s">
        <v>611</v>
      </c>
      <c r="C351" s="33">
        <v>520948492</v>
      </c>
      <c r="E351" t="s">
        <v>662</v>
      </c>
      <c r="F351" s="33" t="s">
        <v>341</v>
      </c>
      <c r="G351" s="33" t="s">
        <v>285</v>
      </c>
      <c r="H351" s="34" t="s">
        <v>38</v>
      </c>
      <c r="I351" s="34" t="s">
        <v>657</v>
      </c>
      <c r="J351" s="37">
        <v>109.09</v>
      </c>
      <c r="L351" t="str">
        <f t="shared" si="11"/>
        <v>，1837330</v>
      </c>
      <c r="M351" s="38" t="str">
        <f>VLOOKUP(E351,[1]应付款管理!$A$1:$I$899,9,0)</f>
        <v>109.09</v>
      </c>
      <c r="N351">
        <f t="shared" si="10"/>
        <v>0</v>
      </c>
    </row>
    <row r="352" spans="2:14">
      <c r="B352" s="32" t="s">
        <v>611</v>
      </c>
      <c r="C352" s="33">
        <v>520947540</v>
      </c>
      <c r="E352" t="s">
        <v>663</v>
      </c>
      <c r="F352" s="33" t="s">
        <v>611</v>
      </c>
      <c r="G352" s="33" t="s">
        <v>514</v>
      </c>
      <c r="H352" s="34" t="s">
        <v>35</v>
      </c>
      <c r="I352" s="34" t="s">
        <v>664</v>
      </c>
      <c r="J352" s="37">
        <v>56.53</v>
      </c>
      <c r="L352" t="str">
        <f t="shared" si="11"/>
        <v>，1837328</v>
      </c>
      <c r="M352" s="38" t="str">
        <f>VLOOKUP(E352,[1]应付款管理!$A$1:$I$899,9,0)</f>
        <v>56.53</v>
      </c>
      <c r="N352">
        <f t="shared" ref="N352:N415" si="12">M352-J352</f>
        <v>0</v>
      </c>
    </row>
    <row r="353" spans="2:14">
      <c r="B353" s="32" t="s">
        <v>611</v>
      </c>
      <c r="C353" s="33">
        <v>520944032</v>
      </c>
      <c r="E353" t="s">
        <v>665</v>
      </c>
      <c r="F353" s="33" t="s">
        <v>341</v>
      </c>
      <c r="G353" s="33" t="s">
        <v>285</v>
      </c>
      <c r="H353" s="34" t="s">
        <v>56</v>
      </c>
      <c r="I353" s="34" t="s">
        <v>666</v>
      </c>
      <c r="J353" s="37">
        <v>41.24</v>
      </c>
      <c r="L353" t="str">
        <f t="shared" si="11"/>
        <v>，1837324</v>
      </c>
      <c r="M353" s="38" t="str">
        <f>VLOOKUP(E353,[1]应付款管理!$A$1:$I$899,9,0)</f>
        <v>41.24</v>
      </c>
      <c r="N353">
        <f t="shared" si="12"/>
        <v>0</v>
      </c>
    </row>
    <row r="354" spans="2:14">
      <c r="B354" s="32" t="s">
        <v>611</v>
      </c>
      <c r="C354" s="33">
        <v>520939592</v>
      </c>
      <c r="E354" t="s">
        <v>667</v>
      </c>
      <c r="F354" s="33" t="s">
        <v>611</v>
      </c>
      <c r="G354" s="33" t="s">
        <v>514</v>
      </c>
      <c r="H354" s="34" t="s">
        <v>56</v>
      </c>
      <c r="I354" s="34" t="s">
        <v>668</v>
      </c>
      <c r="J354" s="37">
        <v>26.45</v>
      </c>
      <c r="L354" t="str">
        <f t="shared" si="11"/>
        <v>，1837320</v>
      </c>
      <c r="M354" s="38" t="str">
        <f>VLOOKUP(E354,[1]应付款管理!$A$1:$I$899,9,0)</f>
        <v>26.45</v>
      </c>
      <c r="N354">
        <f t="shared" si="12"/>
        <v>0</v>
      </c>
    </row>
    <row r="355" spans="2:14">
      <c r="B355" s="32" t="s">
        <v>611</v>
      </c>
      <c r="C355" s="33">
        <v>520938860</v>
      </c>
      <c r="E355" t="s">
        <v>669</v>
      </c>
      <c r="F355" s="33" t="s">
        <v>514</v>
      </c>
      <c r="G355" s="33" t="s">
        <v>341</v>
      </c>
      <c r="H355" s="34" t="s">
        <v>38</v>
      </c>
      <c r="I355" s="34" t="s">
        <v>670</v>
      </c>
      <c r="J355" s="37">
        <v>61.72</v>
      </c>
      <c r="L355" t="str">
        <f t="shared" si="11"/>
        <v>，1837319</v>
      </c>
      <c r="M355" s="38" t="str">
        <f>VLOOKUP(E355,[1]应付款管理!$A$1:$I$899,9,0)</f>
        <v>61.72</v>
      </c>
      <c r="N355">
        <f t="shared" si="12"/>
        <v>0</v>
      </c>
    </row>
    <row r="356" spans="2:14">
      <c r="B356" s="32" t="s">
        <v>611</v>
      </c>
      <c r="C356" s="33">
        <v>520937952</v>
      </c>
      <c r="E356" t="s">
        <v>671</v>
      </c>
      <c r="F356" s="33" t="s">
        <v>29</v>
      </c>
      <c r="G356" s="33" t="s">
        <v>31</v>
      </c>
      <c r="H356" s="34" t="s">
        <v>38</v>
      </c>
      <c r="I356" s="34" t="s">
        <v>672</v>
      </c>
      <c r="J356" s="37">
        <v>36.58</v>
      </c>
      <c r="L356" t="str">
        <f t="shared" si="11"/>
        <v>，1837318</v>
      </c>
      <c r="M356" s="38" t="str">
        <f>VLOOKUP(E356,[1]应付款管理!$A$1:$I$899,9,0)</f>
        <v>36.58</v>
      </c>
      <c r="N356">
        <f t="shared" si="12"/>
        <v>0</v>
      </c>
    </row>
    <row r="357" spans="2:14">
      <c r="B357" s="32" t="s">
        <v>611</v>
      </c>
      <c r="C357" s="33">
        <v>520936428</v>
      </c>
      <c r="E357" t="s">
        <v>673</v>
      </c>
      <c r="F357" s="33" t="s">
        <v>611</v>
      </c>
      <c r="G357" s="33" t="s">
        <v>514</v>
      </c>
      <c r="H357" s="34" t="s">
        <v>38</v>
      </c>
      <c r="I357" s="34" t="s">
        <v>674</v>
      </c>
      <c r="J357" s="37">
        <v>43.79</v>
      </c>
      <c r="L357" t="str">
        <f t="shared" si="11"/>
        <v>，1837315</v>
      </c>
      <c r="M357" s="38" t="str">
        <f>VLOOKUP(E357,[1]应付款管理!$A$1:$I$899,9,0)</f>
        <v>43.79</v>
      </c>
      <c r="N357">
        <f t="shared" si="12"/>
        <v>0</v>
      </c>
    </row>
    <row r="358" hidden="1" spans="2:14">
      <c r="B358" s="32" t="s">
        <v>611</v>
      </c>
      <c r="C358" s="33">
        <v>520930060</v>
      </c>
      <c r="F358" s="33" t="s">
        <v>406</v>
      </c>
      <c r="G358" s="33" t="s">
        <v>341</v>
      </c>
      <c r="H358" s="34" t="s">
        <v>38</v>
      </c>
      <c r="I358" s="34" t="s">
        <v>675</v>
      </c>
      <c r="J358" s="37">
        <v>38.63</v>
      </c>
      <c r="L358" t="str">
        <f t="shared" si="11"/>
        <v>，</v>
      </c>
      <c r="M358" s="38" t="e">
        <f>VLOOKUP(E358,[1]应付款管理!$A$1:$I$899,9,0)</f>
        <v>#N/A</v>
      </c>
      <c r="N358" t="e">
        <f t="shared" si="12"/>
        <v>#N/A</v>
      </c>
    </row>
    <row r="359" hidden="1" spans="2:14">
      <c r="B359" s="32" t="s">
        <v>611</v>
      </c>
      <c r="C359" s="33">
        <v>520930060</v>
      </c>
      <c r="F359" s="33" t="s">
        <v>406</v>
      </c>
      <c r="G359" s="33" t="s">
        <v>341</v>
      </c>
      <c r="H359" s="34" t="s">
        <v>38</v>
      </c>
      <c r="I359" s="34" t="s">
        <v>676</v>
      </c>
      <c r="J359" s="37">
        <v>-38.63</v>
      </c>
      <c r="L359" t="str">
        <f t="shared" si="11"/>
        <v>，</v>
      </c>
      <c r="M359" s="38" t="e">
        <f>VLOOKUP(E359,[1]应付款管理!$A$1:$I$899,9,0)</f>
        <v>#N/A</v>
      </c>
      <c r="N359" t="e">
        <f t="shared" si="12"/>
        <v>#N/A</v>
      </c>
    </row>
    <row r="360" spans="2:14">
      <c r="B360" s="32" t="s">
        <v>611</v>
      </c>
      <c r="C360" s="33">
        <v>520925572</v>
      </c>
      <c r="E360" t="s">
        <v>677</v>
      </c>
      <c r="F360" s="33" t="s">
        <v>406</v>
      </c>
      <c r="G360" s="33" t="s">
        <v>341</v>
      </c>
      <c r="H360" s="34" t="s">
        <v>38</v>
      </c>
      <c r="I360" s="34" t="s">
        <v>678</v>
      </c>
      <c r="J360" s="37">
        <v>45.14</v>
      </c>
      <c r="L360" t="str">
        <f t="shared" si="11"/>
        <v>，1837288</v>
      </c>
      <c r="M360" s="38" t="str">
        <f>VLOOKUP(E360,[1]应付款管理!$A$1:$I$899,9,0)</f>
        <v>45.14</v>
      </c>
      <c r="N360">
        <f t="shared" si="12"/>
        <v>0</v>
      </c>
    </row>
    <row r="361" hidden="1" spans="2:14">
      <c r="B361" s="32" t="s">
        <v>611</v>
      </c>
      <c r="C361" s="33">
        <v>520924628</v>
      </c>
      <c r="F361" s="33" t="s">
        <v>514</v>
      </c>
      <c r="G361" s="33" t="s">
        <v>406</v>
      </c>
      <c r="H361" s="34" t="s">
        <v>32</v>
      </c>
      <c r="I361" s="34" t="s">
        <v>679</v>
      </c>
      <c r="J361" s="37">
        <v>125.35</v>
      </c>
      <c r="L361" t="str">
        <f t="shared" si="11"/>
        <v>，</v>
      </c>
      <c r="M361" s="38" t="e">
        <f>VLOOKUP(E361,[1]应付款管理!$A$1:$I$899,9,0)</f>
        <v>#N/A</v>
      </c>
      <c r="N361" t="e">
        <f t="shared" si="12"/>
        <v>#N/A</v>
      </c>
    </row>
    <row r="362" hidden="1" spans="2:14">
      <c r="B362" s="32" t="s">
        <v>611</v>
      </c>
      <c r="C362" s="33">
        <v>520924628</v>
      </c>
      <c r="F362" s="33" t="s">
        <v>514</v>
      </c>
      <c r="G362" s="33" t="s">
        <v>406</v>
      </c>
      <c r="H362" s="34" t="s">
        <v>32</v>
      </c>
      <c r="I362" s="34" t="s">
        <v>680</v>
      </c>
      <c r="J362" s="37">
        <v>-125.35</v>
      </c>
      <c r="L362" t="str">
        <f t="shared" si="11"/>
        <v>，</v>
      </c>
      <c r="M362" s="38" t="e">
        <f>VLOOKUP(E362,[1]应付款管理!$A$1:$I$899,9,0)</f>
        <v>#N/A</v>
      </c>
      <c r="N362" t="e">
        <f t="shared" si="12"/>
        <v>#N/A</v>
      </c>
    </row>
    <row r="363" spans="2:14">
      <c r="B363" s="32" t="s">
        <v>611</v>
      </c>
      <c r="C363" s="33">
        <v>520922828</v>
      </c>
      <c r="E363" t="s">
        <v>681</v>
      </c>
      <c r="F363" s="33" t="s">
        <v>611</v>
      </c>
      <c r="G363" s="33" t="s">
        <v>514</v>
      </c>
      <c r="H363" s="34" t="s">
        <v>47</v>
      </c>
      <c r="I363" s="34" t="s">
        <v>682</v>
      </c>
      <c r="J363" s="37">
        <v>44.17</v>
      </c>
      <c r="L363" t="str">
        <f t="shared" si="11"/>
        <v>，1837289</v>
      </c>
      <c r="M363" s="38" t="str">
        <f>VLOOKUP(E363,[1]应付款管理!$A$1:$I$899,9,0)</f>
        <v>44.17</v>
      </c>
      <c r="N363">
        <f t="shared" si="12"/>
        <v>0</v>
      </c>
    </row>
    <row r="364" spans="2:14">
      <c r="B364" s="32" t="s">
        <v>611</v>
      </c>
      <c r="C364" s="33">
        <v>520921956</v>
      </c>
      <c r="E364" t="s">
        <v>683</v>
      </c>
      <c r="F364" s="33" t="s">
        <v>514</v>
      </c>
      <c r="G364" s="33" t="s">
        <v>406</v>
      </c>
      <c r="H364" s="34" t="s">
        <v>38</v>
      </c>
      <c r="I364" s="34" t="s">
        <v>684</v>
      </c>
      <c r="J364" s="37">
        <v>149.07</v>
      </c>
      <c r="L364" t="str">
        <f t="shared" si="11"/>
        <v>，1837285</v>
      </c>
      <c r="M364" s="38" t="str">
        <f>VLOOKUP(E364,[1]应付款管理!$A$1:$I$899,9,0)</f>
        <v>149.07</v>
      </c>
      <c r="N364">
        <f t="shared" si="12"/>
        <v>0</v>
      </c>
    </row>
    <row r="365" spans="2:14">
      <c r="B365" s="32" t="s">
        <v>611</v>
      </c>
      <c r="C365" s="33">
        <v>520917880</v>
      </c>
      <c r="E365" t="s">
        <v>685</v>
      </c>
      <c r="F365" s="33" t="s">
        <v>514</v>
      </c>
      <c r="G365" s="33" t="s">
        <v>406</v>
      </c>
      <c r="H365" s="34" t="s">
        <v>38</v>
      </c>
      <c r="I365" s="34" t="s">
        <v>686</v>
      </c>
      <c r="J365" s="37">
        <v>406.89</v>
      </c>
      <c r="L365" t="str">
        <f t="shared" si="11"/>
        <v>，1837279</v>
      </c>
      <c r="M365" s="38" t="str">
        <f>VLOOKUP(E365,[1]应付款管理!$A$1:$I$899,9,0)</f>
        <v>406.89</v>
      </c>
      <c r="N365">
        <f t="shared" si="12"/>
        <v>0</v>
      </c>
    </row>
    <row r="366" hidden="1" spans="2:14">
      <c r="B366" s="32" t="s">
        <v>611</v>
      </c>
      <c r="C366" s="33">
        <v>520916896</v>
      </c>
      <c r="F366" s="33" t="s">
        <v>406</v>
      </c>
      <c r="G366" s="33" t="s">
        <v>341</v>
      </c>
      <c r="H366" s="34" t="s">
        <v>38</v>
      </c>
      <c r="I366" s="34" t="s">
        <v>687</v>
      </c>
      <c r="J366" s="37">
        <v>247.55</v>
      </c>
      <c r="L366" t="str">
        <f t="shared" si="11"/>
        <v>，</v>
      </c>
      <c r="M366" s="38" t="e">
        <f>VLOOKUP(E366,[1]应付款管理!$A$1:$I$899,9,0)</f>
        <v>#N/A</v>
      </c>
      <c r="N366" t="e">
        <f t="shared" si="12"/>
        <v>#N/A</v>
      </c>
    </row>
    <row r="367" hidden="1" spans="2:14">
      <c r="B367" s="32" t="s">
        <v>611</v>
      </c>
      <c r="C367" s="33">
        <v>520916896</v>
      </c>
      <c r="F367" s="33" t="s">
        <v>406</v>
      </c>
      <c r="G367" s="33" t="s">
        <v>341</v>
      </c>
      <c r="H367" s="34" t="s">
        <v>38</v>
      </c>
      <c r="I367" s="34" t="s">
        <v>688</v>
      </c>
      <c r="J367" s="37">
        <v>-247.55</v>
      </c>
      <c r="L367" t="str">
        <f t="shared" si="11"/>
        <v>，</v>
      </c>
      <c r="M367" s="38" t="e">
        <f>VLOOKUP(E367,[1]应付款管理!$A$1:$I$899,9,0)</f>
        <v>#N/A</v>
      </c>
      <c r="N367" t="e">
        <f t="shared" si="12"/>
        <v>#N/A</v>
      </c>
    </row>
    <row r="368" spans="2:14">
      <c r="B368" s="32" t="s">
        <v>611</v>
      </c>
      <c r="C368" s="33">
        <v>520911444</v>
      </c>
      <c r="E368" t="s">
        <v>689</v>
      </c>
      <c r="F368" s="33" t="s">
        <v>611</v>
      </c>
      <c r="G368" s="33" t="s">
        <v>514</v>
      </c>
      <c r="H368" s="34" t="s">
        <v>41</v>
      </c>
      <c r="I368" s="34" t="s">
        <v>690</v>
      </c>
      <c r="J368" s="37">
        <v>27</v>
      </c>
      <c r="L368" t="str">
        <f t="shared" si="11"/>
        <v>，1837267</v>
      </c>
      <c r="M368" s="38" t="str">
        <f>VLOOKUP(E368,[1]应付款管理!$A$1:$I$899,9,0)</f>
        <v>27</v>
      </c>
      <c r="N368">
        <f t="shared" si="12"/>
        <v>0</v>
      </c>
    </row>
    <row r="369" spans="2:14">
      <c r="B369" s="32" t="s">
        <v>611</v>
      </c>
      <c r="C369" s="33">
        <v>520903112</v>
      </c>
      <c r="E369" t="s">
        <v>691</v>
      </c>
      <c r="F369" s="33" t="s">
        <v>341</v>
      </c>
      <c r="G369" s="33" t="s">
        <v>285</v>
      </c>
      <c r="H369" s="34" t="s">
        <v>38</v>
      </c>
      <c r="I369" s="34" t="s">
        <v>189</v>
      </c>
      <c r="J369" s="37">
        <v>103.44</v>
      </c>
      <c r="L369" t="str">
        <f t="shared" si="11"/>
        <v>，1837253</v>
      </c>
      <c r="M369" s="38" t="str">
        <f>VLOOKUP(E369,[1]应付款管理!$A$1:$I$899,9,0)</f>
        <v>103.44</v>
      </c>
      <c r="N369">
        <f t="shared" si="12"/>
        <v>0</v>
      </c>
    </row>
    <row r="370" spans="2:14">
      <c r="B370" s="32" t="s">
        <v>611</v>
      </c>
      <c r="C370" s="33">
        <v>520900432</v>
      </c>
      <c r="E370" t="s">
        <v>692</v>
      </c>
      <c r="F370" s="33" t="s">
        <v>341</v>
      </c>
      <c r="G370" s="33" t="s">
        <v>285</v>
      </c>
      <c r="H370" s="34" t="s">
        <v>35</v>
      </c>
      <c r="I370" s="34" t="s">
        <v>693</v>
      </c>
      <c r="J370" s="37">
        <v>88.12</v>
      </c>
      <c r="L370" t="str">
        <f t="shared" si="11"/>
        <v>，1837247</v>
      </c>
      <c r="M370" s="38" t="str">
        <f>VLOOKUP(E370,[1]应付款管理!$A$1:$I$899,9,0)</f>
        <v>88.12</v>
      </c>
      <c r="N370">
        <f t="shared" si="12"/>
        <v>0</v>
      </c>
    </row>
    <row r="371" spans="2:14">
      <c r="B371" s="32" t="s">
        <v>611</v>
      </c>
      <c r="C371" s="33">
        <v>520890204</v>
      </c>
      <c r="E371" t="s">
        <v>694</v>
      </c>
      <c r="F371" s="33" t="s">
        <v>611</v>
      </c>
      <c r="G371" s="33" t="s">
        <v>514</v>
      </c>
      <c r="H371" s="34" t="s">
        <v>38</v>
      </c>
      <c r="I371" s="34" t="s">
        <v>695</v>
      </c>
      <c r="J371" s="37">
        <v>20.16</v>
      </c>
      <c r="L371" t="str">
        <f t="shared" si="11"/>
        <v>，1837231</v>
      </c>
      <c r="M371" s="38" t="str">
        <f>VLOOKUP(E371,[1]应付款管理!$A$1:$I$899,9,0)</f>
        <v>20.16</v>
      </c>
      <c r="N371">
        <f t="shared" si="12"/>
        <v>0</v>
      </c>
    </row>
    <row r="372" hidden="1" spans="2:14">
      <c r="B372" s="32" t="s">
        <v>611</v>
      </c>
      <c r="C372" s="33">
        <v>520888092</v>
      </c>
      <c r="F372" s="33" t="s">
        <v>285</v>
      </c>
      <c r="G372" s="33" t="s">
        <v>209</v>
      </c>
      <c r="H372" s="34" t="s">
        <v>110</v>
      </c>
      <c r="I372" s="34" t="s">
        <v>696</v>
      </c>
      <c r="J372" s="37">
        <v>21.85</v>
      </c>
      <c r="L372" t="str">
        <f t="shared" si="11"/>
        <v>，</v>
      </c>
      <c r="M372" s="38" t="e">
        <f>VLOOKUP(E372,[1]应付款管理!$A$1:$I$899,9,0)</f>
        <v>#N/A</v>
      </c>
      <c r="N372" t="e">
        <f t="shared" si="12"/>
        <v>#N/A</v>
      </c>
    </row>
    <row r="373" hidden="1" spans="2:14">
      <c r="B373" s="32" t="s">
        <v>611</v>
      </c>
      <c r="C373" s="33">
        <v>520888092</v>
      </c>
      <c r="F373" s="33" t="s">
        <v>285</v>
      </c>
      <c r="G373" s="33" t="s">
        <v>209</v>
      </c>
      <c r="H373" s="34" t="s">
        <v>110</v>
      </c>
      <c r="I373" s="34" t="s">
        <v>697</v>
      </c>
      <c r="J373" s="37">
        <v>-21.85</v>
      </c>
      <c r="L373" t="str">
        <f t="shared" si="11"/>
        <v>，</v>
      </c>
      <c r="M373" s="38" t="e">
        <f>VLOOKUP(E373,[1]应付款管理!$A$1:$I$899,9,0)</f>
        <v>#N/A</v>
      </c>
      <c r="N373" t="e">
        <f t="shared" si="12"/>
        <v>#N/A</v>
      </c>
    </row>
    <row r="374" spans="2:14">
      <c r="B374" s="32" t="s">
        <v>611</v>
      </c>
      <c r="C374" s="33">
        <v>520884592</v>
      </c>
      <c r="E374" t="s">
        <v>698</v>
      </c>
      <c r="F374" s="33" t="s">
        <v>406</v>
      </c>
      <c r="G374" s="33" t="s">
        <v>341</v>
      </c>
      <c r="H374" s="34" t="s">
        <v>38</v>
      </c>
      <c r="I374" s="34" t="s">
        <v>699</v>
      </c>
      <c r="J374" s="37">
        <v>34.55</v>
      </c>
      <c r="L374" t="str">
        <f t="shared" si="11"/>
        <v>，1837217</v>
      </c>
      <c r="M374" s="38" t="str">
        <f>VLOOKUP(E374,[1]应付款管理!$A$1:$I$899,9,0)</f>
        <v>34.55</v>
      </c>
      <c r="N374">
        <f t="shared" si="12"/>
        <v>0</v>
      </c>
    </row>
    <row r="375" spans="2:14">
      <c r="B375" s="32" t="s">
        <v>611</v>
      </c>
      <c r="C375" s="33">
        <v>520882760</v>
      </c>
      <c r="E375" t="s">
        <v>700</v>
      </c>
      <c r="F375" s="33" t="s">
        <v>148</v>
      </c>
      <c r="G375" s="33" t="s">
        <v>29</v>
      </c>
      <c r="H375" s="34" t="s">
        <v>38</v>
      </c>
      <c r="I375" s="34" t="s">
        <v>701</v>
      </c>
      <c r="J375" s="37">
        <v>65.7</v>
      </c>
      <c r="L375" t="str">
        <f t="shared" si="11"/>
        <v>，1837212</v>
      </c>
      <c r="M375" s="38" t="str">
        <f>VLOOKUP(E375,[1]应付款管理!$A$1:$I$899,9,0)</f>
        <v>65.7</v>
      </c>
      <c r="N375">
        <f t="shared" si="12"/>
        <v>0</v>
      </c>
    </row>
    <row r="376" spans="2:14">
      <c r="B376" s="32" t="s">
        <v>611</v>
      </c>
      <c r="C376" s="33">
        <v>520882360</v>
      </c>
      <c r="E376" t="s">
        <v>702</v>
      </c>
      <c r="F376" s="33" t="s">
        <v>611</v>
      </c>
      <c r="G376" s="33" t="s">
        <v>285</v>
      </c>
      <c r="H376" s="34" t="s">
        <v>38</v>
      </c>
      <c r="I376" s="34" t="s">
        <v>703</v>
      </c>
      <c r="J376" s="37">
        <v>299.2</v>
      </c>
      <c r="L376" t="str">
        <f t="shared" si="11"/>
        <v>，1837211</v>
      </c>
      <c r="M376" s="38" t="str">
        <f>VLOOKUP(E376,[1]应付款管理!$A$1:$I$899,9,0)</f>
        <v>299.2</v>
      </c>
      <c r="N376">
        <f t="shared" si="12"/>
        <v>0</v>
      </c>
    </row>
    <row r="377" spans="2:14">
      <c r="B377" s="32" t="s">
        <v>611</v>
      </c>
      <c r="C377" s="33">
        <v>520881200</v>
      </c>
      <c r="E377" t="s">
        <v>704</v>
      </c>
      <c r="F377" s="33" t="s">
        <v>611</v>
      </c>
      <c r="G377" s="33" t="s">
        <v>514</v>
      </c>
      <c r="H377" s="34" t="s">
        <v>38</v>
      </c>
      <c r="I377" s="34" t="s">
        <v>695</v>
      </c>
      <c r="J377" s="37">
        <v>20.16</v>
      </c>
      <c r="L377" t="str">
        <f t="shared" si="11"/>
        <v>，1837208</v>
      </c>
      <c r="M377" s="38" t="str">
        <f>VLOOKUP(E377,[1]应付款管理!$A$1:$I$899,9,0)</f>
        <v>20.16</v>
      </c>
      <c r="N377">
        <f t="shared" si="12"/>
        <v>0</v>
      </c>
    </row>
    <row r="378" spans="2:14">
      <c r="B378" s="32" t="s">
        <v>611</v>
      </c>
      <c r="C378" s="33">
        <v>520879664</v>
      </c>
      <c r="E378" t="s">
        <v>705</v>
      </c>
      <c r="F378" s="33" t="s">
        <v>514</v>
      </c>
      <c r="G378" s="33" t="s">
        <v>406</v>
      </c>
      <c r="H378" s="34" t="s">
        <v>47</v>
      </c>
      <c r="I378" s="34" t="s">
        <v>706</v>
      </c>
      <c r="J378" s="37">
        <v>61.87</v>
      </c>
      <c r="L378" t="str">
        <f t="shared" si="11"/>
        <v>，1837206</v>
      </c>
      <c r="M378" s="38" t="str">
        <f>VLOOKUP(E378,[1]应付款管理!$A$1:$I$899,9,0)</f>
        <v>61.87</v>
      </c>
      <c r="N378">
        <f t="shared" si="12"/>
        <v>0</v>
      </c>
    </row>
    <row r="379" spans="2:14">
      <c r="B379" s="32" t="s">
        <v>611</v>
      </c>
      <c r="C379" s="33">
        <v>520877584</v>
      </c>
      <c r="E379" t="s">
        <v>707</v>
      </c>
      <c r="F379" s="33" t="s">
        <v>611</v>
      </c>
      <c r="G379" s="33" t="s">
        <v>406</v>
      </c>
      <c r="H379" s="34" t="s">
        <v>38</v>
      </c>
      <c r="I379" s="34" t="s">
        <v>708</v>
      </c>
      <c r="J379" s="37">
        <v>68.12</v>
      </c>
      <c r="L379" t="str">
        <f t="shared" si="11"/>
        <v>，1837203</v>
      </c>
      <c r="M379" s="38" t="str">
        <f>VLOOKUP(E379,[1]应付款管理!$A$1:$I$899,9,0)</f>
        <v>68.12</v>
      </c>
      <c r="N379">
        <f t="shared" si="12"/>
        <v>0</v>
      </c>
    </row>
    <row r="380" spans="2:14">
      <c r="B380" s="32" t="s">
        <v>611</v>
      </c>
      <c r="C380" s="33">
        <v>520877384</v>
      </c>
      <c r="E380" t="s">
        <v>709</v>
      </c>
      <c r="F380" s="33" t="s">
        <v>406</v>
      </c>
      <c r="G380" s="33" t="s">
        <v>341</v>
      </c>
      <c r="H380" s="34" t="s">
        <v>38</v>
      </c>
      <c r="I380" s="34" t="s">
        <v>710</v>
      </c>
      <c r="J380" s="37">
        <v>78.86</v>
      </c>
      <c r="L380" t="str">
        <f t="shared" si="11"/>
        <v>，1837202</v>
      </c>
      <c r="M380" s="38" t="str">
        <f>VLOOKUP(E380,[1]应付款管理!$A$1:$I$899,9,0)</f>
        <v>78.86</v>
      </c>
      <c r="N380">
        <f t="shared" si="12"/>
        <v>0</v>
      </c>
    </row>
    <row r="381" spans="2:14">
      <c r="B381" s="32" t="s">
        <v>611</v>
      </c>
      <c r="C381" s="33">
        <v>520875984</v>
      </c>
      <c r="E381" t="s">
        <v>711</v>
      </c>
      <c r="F381" s="33" t="s">
        <v>611</v>
      </c>
      <c r="G381" s="33" t="s">
        <v>514</v>
      </c>
      <c r="H381" s="34" t="s">
        <v>56</v>
      </c>
      <c r="I381" s="34" t="s">
        <v>712</v>
      </c>
      <c r="J381" s="37">
        <v>15.96</v>
      </c>
      <c r="L381" t="str">
        <f t="shared" si="11"/>
        <v>，1837201</v>
      </c>
      <c r="M381" s="38" t="str">
        <f>VLOOKUP(E381,[1]应付款管理!$A$1:$I$899,9,0)</f>
        <v>15.96</v>
      </c>
      <c r="N381">
        <f t="shared" si="12"/>
        <v>0</v>
      </c>
    </row>
    <row r="382" spans="2:14">
      <c r="B382" s="32" t="s">
        <v>611</v>
      </c>
      <c r="C382" s="33">
        <v>520875676</v>
      </c>
      <c r="E382" t="s">
        <v>713</v>
      </c>
      <c r="F382" s="33" t="s">
        <v>611</v>
      </c>
      <c r="G382" s="33" t="s">
        <v>514</v>
      </c>
      <c r="H382" s="34" t="s">
        <v>38</v>
      </c>
      <c r="I382" s="34" t="s">
        <v>695</v>
      </c>
      <c r="J382" s="37">
        <v>20.16</v>
      </c>
      <c r="L382" t="str">
        <f t="shared" si="11"/>
        <v>，1837200</v>
      </c>
      <c r="M382" s="38" t="str">
        <f>VLOOKUP(E382,[1]应付款管理!$A$1:$I$899,9,0)</f>
        <v>20.16</v>
      </c>
      <c r="N382">
        <f t="shared" si="12"/>
        <v>0</v>
      </c>
    </row>
    <row r="383" spans="2:14">
      <c r="B383" s="32" t="s">
        <v>611</v>
      </c>
      <c r="C383" s="33">
        <v>520875244</v>
      </c>
      <c r="E383" t="s">
        <v>714</v>
      </c>
      <c r="F383" s="33" t="s">
        <v>611</v>
      </c>
      <c r="G383" s="33" t="s">
        <v>514</v>
      </c>
      <c r="H383" s="34" t="s">
        <v>38</v>
      </c>
      <c r="I383" s="34" t="s">
        <v>695</v>
      </c>
      <c r="J383" s="37">
        <v>20.16</v>
      </c>
      <c r="L383" t="str">
        <f t="shared" si="11"/>
        <v>，1837197</v>
      </c>
      <c r="M383" s="38" t="str">
        <f>VLOOKUP(E383,[1]应付款管理!$A$1:$I$899,9,0)</f>
        <v>20.16</v>
      </c>
      <c r="N383">
        <f t="shared" si="12"/>
        <v>0</v>
      </c>
    </row>
    <row r="384" spans="2:14">
      <c r="B384" s="32" t="s">
        <v>611</v>
      </c>
      <c r="C384" s="33">
        <v>520865780</v>
      </c>
      <c r="E384" t="s">
        <v>715</v>
      </c>
      <c r="F384" s="33" t="s">
        <v>611</v>
      </c>
      <c r="G384" s="33" t="s">
        <v>514</v>
      </c>
      <c r="H384" s="34" t="s">
        <v>38</v>
      </c>
      <c r="I384" s="34" t="s">
        <v>716</v>
      </c>
      <c r="J384" s="37">
        <v>41.68</v>
      </c>
      <c r="L384" t="str">
        <f t="shared" si="11"/>
        <v>，1837181</v>
      </c>
      <c r="M384" s="38" t="str">
        <f>VLOOKUP(E384,[1]应付款管理!$A$1:$I$899,9,0)</f>
        <v>41.68</v>
      </c>
      <c r="N384">
        <f t="shared" si="12"/>
        <v>0</v>
      </c>
    </row>
    <row r="385" hidden="1" spans="2:14">
      <c r="B385" s="32" t="s">
        <v>611</v>
      </c>
      <c r="C385" s="33">
        <v>520865252</v>
      </c>
      <c r="F385" s="33" t="s">
        <v>285</v>
      </c>
      <c r="G385" s="33" t="s">
        <v>148</v>
      </c>
      <c r="H385" s="34" t="s">
        <v>38</v>
      </c>
      <c r="I385" s="34" t="s">
        <v>717</v>
      </c>
      <c r="J385" s="37">
        <v>145.94</v>
      </c>
      <c r="L385" t="str">
        <f t="shared" si="11"/>
        <v>，</v>
      </c>
      <c r="M385" s="38" t="e">
        <f>VLOOKUP(E385,[1]应付款管理!$A$1:$I$899,9,0)</f>
        <v>#N/A</v>
      </c>
      <c r="N385" t="e">
        <f t="shared" si="12"/>
        <v>#N/A</v>
      </c>
    </row>
    <row r="386" hidden="1" spans="2:14">
      <c r="B386" s="32" t="s">
        <v>611</v>
      </c>
      <c r="C386" s="33">
        <v>520865252</v>
      </c>
      <c r="F386" s="33" t="s">
        <v>285</v>
      </c>
      <c r="G386" s="33" t="s">
        <v>148</v>
      </c>
      <c r="H386" s="34" t="s">
        <v>38</v>
      </c>
      <c r="I386" s="34" t="s">
        <v>718</v>
      </c>
      <c r="J386" s="37">
        <v>-145.94</v>
      </c>
      <c r="L386" t="str">
        <f t="shared" si="11"/>
        <v>，</v>
      </c>
      <c r="M386" s="38" t="e">
        <f>VLOOKUP(E386,[1]应付款管理!$A$1:$I$899,9,0)</f>
        <v>#N/A</v>
      </c>
      <c r="N386" t="e">
        <f t="shared" si="12"/>
        <v>#N/A</v>
      </c>
    </row>
    <row r="387" hidden="1" spans="2:14">
      <c r="B387" s="32" t="s">
        <v>611</v>
      </c>
      <c r="C387" s="33">
        <v>520858476</v>
      </c>
      <c r="F387" s="33" t="s">
        <v>148</v>
      </c>
      <c r="G387" s="33" t="s">
        <v>29</v>
      </c>
      <c r="H387" s="34" t="s">
        <v>32</v>
      </c>
      <c r="I387" s="34" t="s">
        <v>719</v>
      </c>
      <c r="J387" s="37">
        <v>122.92</v>
      </c>
      <c r="L387" t="str">
        <f t="shared" si="11"/>
        <v>，</v>
      </c>
      <c r="M387" s="38" t="e">
        <f>VLOOKUP(E387,[1]应付款管理!$A$1:$I$899,9,0)</f>
        <v>#N/A</v>
      </c>
      <c r="N387" t="e">
        <f t="shared" si="12"/>
        <v>#N/A</v>
      </c>
    </row>
    <row r="388" hidden="1" spans="2:14">
      <c r="B388" s="32" t="s">
        <v>611</v>
      </c>
      <c r="C388" s="33">
        <v>520858476</v>
      </c>
      <c r="F388" s="33" t="s">
        <v>148</v>
      </c>
      <c r="G388" s="33" t="s">
        <v>29</v>
      </c>
      <c r="H388" s="34" t="s">
        <v>32</v>
      </c>
      <c r="I388" s="34" t="s">
        <v>720</v>
      </c>
      <c r="J388" s="37">
        <v>-122.92</v>
      </c>
      <c r="L388" t="str">
        <f t="shared" si="11"/>
        <v>，</v>
      </c>
      <c r="M388" s="38" t="e">
        <f>VLOOKUP(E388,[1]应付款管理!$A$1:$I$899,9,0)</f>
        <v>#N/A</v>
      </c>
      <c r="N388" t="e">
        <f t="shared" si="12"/>
        <v>#N/A</v>
      </c>
    </row>
    <row r="389" spans="2:14">
      <c r="B389" s="32" t="s">
        <v>611</v>
      </c>
      <c r="C389" s="33">
        <v>520857876</v>
      </c>
      <c r="E389" t="s">
        <v>721</v>
      </c>
      <c r="F389" s="33" t="s">
        <v>611</v>
      </c>
      <c r="G389" s="33" t="s">
        <v>514</v>
      </c>
      <c r="H389" s="34" t="s">
        <v>38</v>
      </c>
      <c r="I389" s="34" t="s">
        <v>695</v>
      </c>
      <c r="J389" s="37">
        <v>20.16</v>
      </c>
      <c r="L389" t="str">
        <f t="shared" si="11"/>
        <v>，1837168</v>
      </c>
      <c r="M389" s="38" t="str">
        <f>VLOOKUP(E389,[1]应付款管理!$A$1:$I$899,9,0)</f>
        <v>20.16</v>
      </c>
      <c r="N389">
        <f t="shared" si="12"/>
        <v>0</v>
      </c>
    </row>
    <row r="390" spans="2:14">
      <c r="B390" s="32" t="s">
        <v>611</v>
      </c>
      <c r="C390" s="33">
        <v>520849760</v>
      </c>
      <c r="E390" t="s">
        <v>722</v>
      </c>
      <c r="F390" s="33" t="s">
        <v>406</v>
      </c>
      <c r="G390" s="33" t="s">
        <v>341</v>
      </c>
      <c r="H390" s="34" t="s">
        <v>38</v>
      </c>
      <c r="I390" s="34" t="s">
        <v>723</v>
      </c>
      <c r="J390" s="37">
        <v>13.41</v>
      </c>
      <c r="L390" t="str">
        <f t="shared" si="11"/>
        <v>，1837153</v>
      </c>
      <c r="M390" s="38" t="str">
        <f>VLOOKUP(E390,[1]应付款管理!$A$1:$I$899,9,0)</f>
        <v>13.41</v>
      </c>
      <c r="N390">
        <f t="shared" si="12"/>
        <v>0</v>
      </c>
    </row>
    <row r="391" spans="2:14">
      <c r="B391" s="32" t="s">
        <v>611</v>
      </c>
      <c r="C391" s="33">
        <v>520846680</v>
      </c>
      <c r="E391" t="s">
        <v>724</v>
      </c>
      <c r="F391" s="33" t="s">
        <v>611</v>
      </c>
      <c r="G391" s="33" t="s">
        <v>514</v>
      </c>
      <c r="H391" s="34" t="s">
        <v>32</v>
      </c>
      <c r="I391" s="34" t="s">
        <v>725</v>
      </c>
      <c r="J391" s="37">
        <v>92.85</v>
      </c>
      <c r="L391" t="str">
        <f t="shared" si="11"/>
        <v>，1837146</v>
      </c>
      <c r="M391" s="38" t="str">
        <f>VLOOKUP(E391,[1]应付款管理!$A$1:$I$899,9,0)</f>
        <v>92.85</v>
      </c>
      <c r="N391">
        <f t="shared" si="12"/>
        <v>0</v>
      </c>
    </row>
    <row r="392" spans="2:14">
      <c r="B392" s="32" t="s">
        <v>611</v>
      </c>
      <c r="C392" s="33">
        <v>520843496</v>
      </c>
      <c r="E392" t="s">
        <v>726</v>
      </c>
      <c r="F392" s="33" t="s">
        <v>611</v>
      </c>
      <c r="G392" s="33" t="s">
        <v>514</v>
      </c>
      <c r="H392" s="34" t="s">
        <v>38</v>
      </c>
      <c r="I392" s="34" t="s">
        <v>727</v>
      </c>
      <c r="J392" s="37">
        <v>34.59</v>
      </c>
      <c r="L392" t="str">
        <f t="shared" si="11"/>
        <v>，1837140</v>
      </c>
      <c r="M392" s="38" t="str">
        <f>VLOOKUP(E392,[1]应付款管理!$A$1:$I$899,9,0)</f>
        <v>34.59</v>
      </c>
      <c r="N392">
        <f t="shared" si="12"/>
        <v>0</v>
      </c>
    </row>
    <row r="393" spans="2:14">
      <c r="B393" s="32" t="s">
        <v>611</v>
      </c>
      <c r="C393" s="33">
        <v>520840220</v>
      </c>
      <c r="E393" t="s">
        <v>728</v>
      </c>
      <c r="F393" s="33" t="s">
        <v>611</v>
      </c>
      <c r="G393" s="33" t="s">
        <v>514</v>
      </c>
      <c r="H393" s="34" t="s">
        <v>38</v>
      </c>
      <c r="I393" s="34" t="s">
        <v>727</v>
      </c>
      <c r="J393" s="37">
        <v>34.59</v>
      </c>
      <c r="L393" t="str">
        <f t="shared" si="11"/>
        <v>，1837135</v>
      </c>
      <c r="M393" s="38" t="str">
        <f>VLOOKUP(E393,[1]应付款管理!$A$1:$I$899,9,0)</f>
        <v>34.59</v>
      </c>
      <c r="N393">
        <f t="shared" si="12"/>
        <v>0</v>
      </c>
    </row>
    <row r="394" spans="2:14">
      <c r="B394" s="32" t="s">
        <v>611</v>
      </c>
      <c r="C394" s="33">
        <v>520838300</v>
      </c>
      <c r="E394" t="s">
        <v>729</v>
      </c>
      <c r="F394" s="33" t="s">
        <v>611</v>
      </c>
      <c r="G394" s="33" t="s">
        <v>514</v>
      </c>
      <c r="H394" s="34" t="s">
        <v>41</v>
      </c>
      <c r="I394" s="34" t="s">
        <v>730</v>
      </c>
      <c r="J394" s="37">
        <v>14.53</v>
      </c>
      <c r="L394" t="str">
        <f t="shared" si="11"/>
        <v>，1837131</v>
      </c>
      <c r="M394" s="38" t="str">
        <f>VLOOKUP(E394,[1]应付款管理!$A$1:$I$899,9,0)</f>
        <v>14.53</v>
      </c>
      <c r="N394">
        <f t="shared" si="12"/>
        <v>0</v>
      </c>
    </row>
    <row r="395" spans="2:14">
      <c r="B395" s="32" t="s">
        <v>611</v>
      </c>
      <c r="C395" s="33">
        <v>520834348</v>
      </c>
      <c r="E395" t="s">
        <v>731</v>
      </c>
      <c r="F395" s="33" t="s">
        <v>611</v>
      </c>
      <c r="G395" s="33" t="s">
        <v>514</v>
      </c>
      <c r="H395" s="34" t="s">
        <v>32</v>
      </c>
      <c r="I395" s="34" t="s">
        <v>732</v>
      </c>
      <c r="J395" s="37">
        <v>64.84</v>
      </c>
      <c r="L395" t="str">
        <f t="shared" si="11"/>
        <v>，1837125</v>
      </c>
      <c r="M395" s="38" t="str">
        <f>VLOOKUP(E395,[1]应付款管理!$A$1:$I$899,9,0)</f>
        <v>64.84</v>
      </c>
      <c r="N395">
        <f t="shared" si="12"/>
        <v>0</v>
      </c>
    </row>
    <row r="396" spans="2:14">
      <c r="B396" s="32" t="s">
        <v>611</v>
      </c>
      <c r="C396" s="33">
        <v>520834224</v>
      </c>
      <c r="E396" t="s">
        <v>733</v>
      </c>
      <c r="F396" s="33" t="s">
        <v>29</v>
      </c>
      <c r="G396" s="33" t="s">
        <v>31</v>
      </c>
      <c r="H396" s="34" t="s">
        <v>41</v>
      </c>
      <c r="I396" s="34" t="s">
        <v>734</v>
      </c>
      <c r="J396" s="37">
        <v>31.96</v>
      </c>
      <c r="L396" t="str">
        <f t="shared" si="11"/>
        <v>，1837124</v>
      </c>
      <c r="M396" s="38" t="str">
        <f>VLOOKUP(E396,[1]应付款管理!$A$1:$I$899,9,0)</f>
        <v>31.96</v>
      </c>
      <c r="N396">
        <f t="shared" si="12"/>
        <v>0</v>
      </c>
    </row>
    <row r="397" spans="2:14">
      <c r="B397" s="32" t="s">
        <v>611</v>
      </c>
      <c r="C397" s="33">
        <v>520831096</v>
      </c>
      <c r="E397" t="s">
        <v>735</v>
      </c>
      <c r="F397" s="33" t="s">
        <v>611</v>
      </c>
      <c r="G397" s="33" t="s">
        <v>514</v>
      </c>
      <c r="H397" s="34" t="s">
        <v>94</v>
      </c>
      <c r="I397" s="34" t="s">
        <v>736</v>
      </c>
      <c r="J397" s="37">
        <v>44.33</v>
      </c>
      <c r="L397" t="str">
        <f t="shared" si="11"/>
        <v>，1837116</v>
      </c>
      <c r="M397" s="38" t="str">
        <f>VLOOKUP(E397,[1]应付款管理!$A$1:$I$899,9,0)</f>
        <v>44.33</v>
      </c>
      <c r="N397">
        <f t="shared" si="12"/>
        <v>0</v>
      </c>
    </row>
    <row r="398" spans="2:14">
      <c r="B398" s="32" t="s">
        <v>611</v>
      </c>
      <c r="C398" s="33">
        <v>520830788</v>
      </c>
      <c r="E398" t="s">
        <v>737</v>
      </c>
      <c r="F398" s="33" t="s">
        <v>514</v>
      </c>
      <c r="G398" s="33" t="s">
        <v>148</v>
      </c>
      <c r="H398" s="34" t="s">
        <v>41</v>
      </c>
      <c r="I398" s="34" t="s">
        <v>738</v>
      </c>
      <c r="J398" s="37">
        <v>286.9</v>
      </c>
      <c r="L398" t="str">
        <f t="shared" si="11"/>
        <v>，1837114</v>
      </c>
      <c r="M398" s="38" t="str">
        <f>VLOOKUP(E398,[1]应付款管理!$A$1:$I$899,9,0)</f>
        <v>286.9</v>
      </c>
      <c r="N398">
        <f t="shared" si="12"/>
        <v>0</v>
      </c>
    </row>
    <row r="399" spans="2:14">
      <c r="B399" s="32" t="s">
        <v>611</v>
      </c>
      <c r="C399" s="33">
        <v>520824948</v>
      </c>
      <c r="E399" t="s">
        <v>739</v>
      </c>
      <c r="F399" s="33" t="s">
        <v>611</v>
      </c>
      <c r="G399" s="33" t="s">
        <v>514</v>
      </c>
      <c r="H399" s="34" t="s">
        <v>38</v>
      </c>
      <c r="I399" s="34" t="s">
        <v>695</v>
      </c>
      <c r="J399" s="37">
        <v>20.16</v>
      </c>
      <c r="L399" t="str">
        <f t="shared" si="11"/>
        <v>，1837105</v>
      </c>
      <c r="M399" s="38" t="str">
        <f>VLOOKUP(E399,[1]应付款管理!$A$1:$I$899,9,0)</f>
        <v>20.16</v>
      </c>
      <c r="N399">
        <f t="shared" si="12"/>
        <v>0</v>
      </c>
    </row>
    <row r="400" spans="2:14">
      <c r="B400" s="32" t="s">
        <v>740</v>
      </c>
      <c r="C400" s="33">
        <v>520810416</v>
      </c>
      <c r="E400" t="s">
        <v>741</v>
      </c>
      <c r="F400" s="33" t="s">
        <v>341</v>
      </c>
      <c r="G400" s="33" t="s">
        <v>285</v>
      </c>
      <c r="H400" s="34" t="s">
        <v>38</v>
      </c>
      <c r="I400" s="34" t="s">
        <v>742</v>
      </c>
      <c r="J400" s="37">
        <v>87.73</v>
      </c>
      <c r="L400" t="str">
        <f t="shared" si="11"/>
        <v>，1837095</v>
      </c>
      <c r="M400" s="38" t="str">
        <f>VLOOKUP(E400,[1]应付款管理!$A$1:$I$899,9,0)</f>
        <v>87.73</v>
      </c>
      <c r="N400">
        <f t="shared" si="12"/>
        <v>0</v>
      </c>
    </row>
    <row r="401" spans="2:14">
      <c r="B401" s="32" t="s">
        <v>740</v>
      </c>
      <c r="C401" s="33">
        <v>520804732</v>
      </c>
      <c r="E401" t="s">
        <v>743</v>
      </c>
      <c r="F401" s="33" t="s">
        <v>341</v>
      </c>
      <c r="G401" s="33" t="s">
        <v>285</v>
      </c>
      <c r="H401" s="34" t="s">
        <v>32</v>
      </c>
      <c r="I401" s="34" t="s">
        <v>744</v>
      </c>
      <c r="J401" s="37">
        <v>85.49</v>
      </c>
      <c r="L401" t="str">
        <f t="shared" si="11"/>
        <v>，1837083</v>
      </c>
      <c r="M401" s="38" t="str">
        <f>VLOOKUP(E401,[1]应付款管理!$A$1:$I$899,9,0)</f>
        <v>85.49</v>
      </c>
      <c r="N401">
        <f t="shared" si="12"/>
        <v>0</v>
      </c>
    </row>
    <row r="402" spans="2:14">
      <c r="B402" s="32" t="s">
        <v>740</v>
      </c>
      <c r="C402" s="33">
        <v>520774048</v>
      </c>
      <c r="E402" t="s">
        <v>745</v>
      </c>
      <c r="F402" s="33" t="s">
        <v>740</v>
      </c>
      <c r="G402" s="33" t="s">
        <v>611</v>
      </c>
      <c r="H402" s="34" t="s">
        <v>38</v>
      </c>
      <c r="I402" s="34" t="s">
        <v>746</v>
      </c>
      <c r="J402" s="37">
        <v>29.23</v>
      </c>
      <c r="L402" t="str">
        <f t="shared" si="11"/>
        <v>，1837045</v>
      </c>
      <c r="M402" s="38" t="str">
        <f>VLOOKUP(E402,[1]应付款管理!$A$1:$I$899,9,0)</f>
        <v>29.23</v>
      </c>
      <c r="N402">
        <f t="shared" si="12"/>
        <v>0</v>
      </c>
    </row>
    <row r="403" spans="2:14">
      <c r="B403" s="32" t="s">
        <v>740</v>
      </c>
      <c r="C403" s="33">
        <v>520767360</v>
      </c>
      <c r="E403" t="s">
        <v>747</v>
      </c>
      <c r="F403" s="33" t="s">
        <v>740</v>
      </c>
      <c r="G403" s="33" t="s">
        <v>611</v>
      </c>
      <c r="H403" s="34" t="s">
        <v>32</v>
      </c>
      <c r="I403" s="34" t="s">
        <v>748</v>
      </c>
      <c r="J403" s="37">
        <v>66.86</v>
      </c>
      <c r="L403" t="str">
        <f t="shared" si="11"/>
        <v>，1837036</v>
      </c>
      <c r="M403" s="38" t="str">
        <f>VLOOKUP(E403,[1]应付款管理!$A$1:$I$899,9,0)</f>
        <v>66.86</v>
      </c>
      <c r="N403">
        <f t="shared" si="12"/>
        <v>0</v>
      </c>
    </row>
    <row r="404" spans="2:14">
      <c r="B404" s="32" t="s">
        <v>740</v>
      </c>
      <c r="C404" s="33">
        <v>520752740</v>
      </c>
      <c r="E404" t="s">
        <v>749</v>
      </c>
      <c r="F404" s="33" t="s">
        <v>740</v>
      </c>
      <c r="G404" s="33" t="s">
        <v>611</v>
      </c>
      <c r="H404" s="34" t="s">
        <v>38</v>
      </c>
      <c r="I404" s="34" t="s">
        <v>750</v>
      </c>
      <c r="J404" s="37">
        <v>24.6</v>
      </c>
      <c r="L404" t="str">
        <f t="shared" si="11"/>
        <v>，1837020</v>
      </c>
      <c r="M404" s="38" t="str">
        <f>VLOOKUP(E404,[1]应付款管理!$A$1:$I$899,9,0)</f>
        <v>24.6</v>
      </c>
      <c r="N404">
        <f t="shared" si="12"/>
        <v>0</v>
      </c>
    </row>
    <row r="405" spans="2:14">
      <c r="B405" s="32" t="s">
        <v>740</v>
      </c>
      <c r="C405" s="33">
        <v>520747976</v>
      </c>
      <c r="E405" t="s">
        <v>751</v>
      </c>
      <c r="F405" s="33" t="s">
        <v>611</v>
      </c>
      <c r="G405" s="33" t="s">
        <v>514</v>
      </c>
      <c r="H405" s="34" t="s">
        <v>38</v>
      </c>
      <c r="I405" s="34" t="s">
        <v>752</v>
      </c>
      <c r="J405" s="37">
        <v>32.73</v>
      </c>
      <c r="L405" t="str">
        <f t="shared" si="11"/>
        <v>，1837013</v>
      </c>
      <c r="M405" s="38" t="str">
        <f>VLOOKUP(E405,[1]应付款管理!$A$1:$I$899,9,0)</f>
        <v>32.73</v>
      </c>
      <c r="N405">
        <f t="shared" si="12"/>
        <v>0</v>
      </c>
    </row>
    <row r="406" spans="2:14">
      <c r="B406" s="32" t="s">
        <v>740</v>
      </c>
      <c r="C406" s="33">
        <v>520743120</v>
      </c>
      <c r="E406" t="s">
        <v>753</v>
      </c>
      <c r="F406" s="33" t="s">
        <v>514</v>
      </c>
      <c r="G406" s="33" t="s">
        <v>406</v>
      </c>
      <c r="H406" s="34" t="s">
        <v>38</v>
      </c>
      <c r="I406" s="34" t="s">
        <v>754</v>
      </c>
      <c r="J406" s="37">
        <v>130.56</v>
      </c>
      <c r="L406" t="str">
        <f t="shared" ref="L406:L469" si="13">$L$20&amp;E406</f>
        <v>，1837006</v>
      </c>
      <c r="M406" s="38" t="str">
        <f>VLOOKUP(E406,[1]应付款管理!$A$1:$I$899,9,0)</f>
        <v>130.56</v>
      </c>
      <c r="N406">
        <f t="shared" si="12"/>
        <v>0</v>
      </c>
    </row>
    <row r="407" spans="2:14">
      <c r="B407" s="32" t="s">
        <v>740</v>
      </c>
      <c r="C407" s="33">
        <v>520739760</v>
      </c>
      <c r="E407" t="s">
        <v>755</v>
      </c>
      <c r="F407" s="33" t="s">
        <v>29</v>
      </c>
      <c r="G407" s="33" t="s">
        <v>31</v>
      </c>
      <c r="H407" s="34" t="s">
        <v>38</v>
      </c>
      <c r="I407" s="34" t="s">
        <v>756</v>
      </c>
      <c r="J407" s="37">
        <v>234.3</v>
      </c>
      <c r="L407" t="str">
        <f t="shared" si="13"/>
        <v>，1837003</v>
      </c>
      <c r="M407" s="38" t="str">
        <f>VLOOKUP(E407,[1]应付款管理!$A$1:$I$899,9,0)</f>
        <v>234.3</v>
      </c>
      <c r="N407">
        <f t="shared" si="12"/>
        <v>0</v>
      </c>
    </row>
    <row r="408" spans="2:14">
      <c r="B408" s="32" t="s">
        <v>740</v>
      </c>
      <c r="C408" s="33">
        <v>520739624</v>
      </c>
      <c r="E408" t="s">
        <v>757</v>
      </c>
      <c r="F408" s="33" t="s">
        <v>611</v>
      </c>
      <c r="G408" s="33" t="s">
        <v>514</v>
      </c>
      <c r="H408" s="34" t="s">
        <v>47</v>
      </c>
      <c r="I408" s="34" t="s">
        <v>758</v>
      </c>
      <c r="J408" s="37">
        <v>147.34</v>
      </c>
      <c r="L408" t="str">
        <f t="shared" si="13"/>
        <v>，1837002</v>
      </c>
      <c r="M408" s="38" t="str">
        <f>VLOOKUP(E408,[1]应付款管理!$A$1:$I$899,9,0)</f>
        <v>147.34</v>
      </c>
      <c r="N408">
        <f t="shared" si="12"/>
        <v>0</v>
      </c>
    </row>
    <row r="409" spans="2:14">
      <c r="B409" s="32" t="s">
        <v>740</v>
      </c>
      <c r="C409" s="33">
        <v>520739556</v>
      </c>
      <c r="E409" t="s">
        <v>759</v>
      </c>
      <c r="F409" s="33" t="s">
        <v>611</v>
      </c>
      <c r="G409" s="33" t="s">
        <v>514</v>
      </c>
      <c r="H409" s="34" t="s">
        <v>38</v>
      </c>
      <c r="I409" s="34" t="s">
        <v>760</v>
      </c>
      <c r="J409" s="37">
        <v>37.8</v>
      </c>
      <c r="L409" t="str">
        <f t="shared" si="13"/>
        <v>，1837001</v>
      </c>
      <c r="M409" s="38" t="str">
        <f>VLOOKUP(E409,[1]应付款管理!$A$1:$I$899,9,0)</f>
        <v>37.8</v>
      </c>
      <c r="N409">
        <f t="shared" si="12"/>
        <v>0</v>
      </c>
    </row>
    <row r="410" spans="2:14">
      <c r="B410" s="32" t="s">
        <v>740</v>
      </c>
      <c r="C410" s="33">
        <v>520730728</v>
      </c>
      <c r="E410" t="s">
        <v>761</v>
      </c>
      <c r="F410" s="33" t="s">
        <v>740</v>
      </c>
      <c r="G410" s="33" t="s">
        <v>611</v>
      </c>
      <c r="H410" s="34" t="s">
        <v>38</v>
      </c>
      <c r="I410" s="34" t="s">
        <v>762</v>
      </c>
      <c r="J410" s="37">
        <v>21.31</v>
      </c>
      <c r="L410" t="str">
        <f t="shared" si="13"/>
        <v>，1836987</v>
      </c>
      <c r="M410" s="38" t="str">
        <f>VLOOKUP(E410,[1]应付款管理!$A$1:$I$899,9,0)</f>
        <v>21.31</v>
      </c>
      <c r="N410">
        <f t="shared" si="12"/>
        <v>0</v>
      </c>
    </row>
    <row r="411" spans="2:14">
      <c r="B411" s="32" t="s">
        <v>740</v>
      </c>
      <c r="C411" s="33">
        <v>520726536</v>
      </c>
      <c r="E411" t="s">
        <v>763</v>
      </c>
      <c r="F411" s="33" t="s">
        <v>740</v>
      </c>
      <c r="G411" s="33" t="s">
        <v>611</v>
      </c>
      <c r="H411" s="34" t="s">
        <v>38</v>
      </c>
      <c r="I411" s="34" t="s">
        <v>764</v>
      </c>
      <c r="J411" s="37">
        <v>51.25</v>
      </c>
      <c r="L411" t="str">
        <f t="shared" si="13"/>
        <v>，1836981</v>
      </c>
      <c r="M411" s="38" t="str">
        <f>VLOOKUP(E411,[1]应付款管理!$A$1:$I$899,9,0)</f>
        <v>51.25</v>
      </c>
      <c r="N411">
        <f t="shared" si="12"/>
        <v>0</v>
      </c>
    </row>
    <row r="412" spans="2:14">
      <c r="B412" s="32" t="s">
        <v>740</v>
      </c>
      <c r="C412" s="33">
        <v>520725100</v>
      </c>
      <c r="E412" t="s">
        <v>765</v>
      </c>
      <c r="F412" s="33" t="s">
        <v>514</v>
      </c>
      <c r="G412" s="33" t="s">
        <v>406</v>
      </c>
      <c r="H412" s="34" t="s">
        <v>138</v>
      </c>
      <c r="I412" s="34" t="s">
        <v>766</v>
      </c>
      <c r="J412" s="37">
        <v>39.81</v>
      </c>
      <c r="L412" t="str">
        <f t="shared" si="13"/>
        <v>，1836980</v>
      </c>
      <c r="M412" s="38" t="str">
        <f>VLOOKUP(E412,[1]应付款管理!$A$1:$I$899,9,0)</f>
        <v>39.81</v>
      </c>
      <c r="N412">
        <f t="shared" si="12"/>
        <v>0</v>
      </c>
    </row>
    <row r="413" spans="2:14">
      <c r="B413" s="32" t="s">
        <v>740</v>
      </c>
      <c r="C413" s="33">
        <v>520723900</v>
      </c>
      <c r="E413" t="s">
        <v>767</v>
      </c>
      <c r="F413" s="33" t="s">
        <v>406</v>
      </c>
      <c r="G413" s="33" t="s">
        <v>341</v>
      </c>
      <c r="H413" s="34" t="s">
        <v>161</v>
      </c>
      <c r="I413" s="34" t="s">
        <v>768</v>
      </c>
      <c r="J413" s="37">
        <v>40.56</v>
      </c>
      <c r="L413" t="str">
        <f t="shared" si="13"/>
        <v>，1836979</v>
      </c>
      <c r="M413" s="38" t="str">
        <f>VLOOKUP(E413,[1]应付款管理!$A$1:$I$899,9,0)</f>
        <v>40.56</v>
      </c>
      <c r="N413">
        <f t="shared" si="12"/>
        <v>0</v>
      </c>
    </row>
    <row r="414" spans="2:14">
      <c r="B414" s="32" t="s">
        <v>740</v>
      </c>
      <c r="C414" s="33">
        <v>520721616</v>
      </c>
      <c r="E414" t="s">
        <v>769</v>
      </c>
      <c r="F414" s="33" t="s">
        <v>740</v>
      </c>
      <c r="G414" s="33" t="s">
        <v>611</v>
      </c>
      <c r="H414" s="34" t="s">
        <v>35</v>
      </c>
      <c r="I414" s="34" t="s">
        <v>770</v>
      </c>
      <c r="J414" s="37">
        <v>38.71</v>
      </c>
      <c r="L414" t="str">
        <f t="shared" si="13"/>
        <v>，1836973</v>
      </c>
      <c r="M414" s="38" t="str">
        <f>VLOOKUP(E414,[1]应付款管理!$A$1:$I$899,9,0)</f>
        <v>38.71</v>
      </c>
      <c r="N414">
        <f t="shared" si="12"/>
        <v>0</v>
      </c>
    </row>
    <row r="415" spans="2:14">
      <c r="B415" s="32" t="s">
        <v>740</v>
      </c>
      <c r="C415" s="33">
        <v>520721272</v>
      </c>
      <c r="E415" t="s">
        <v>771</v>
      </c>
      <c r="F415" s="33" t="s">
        <v>611</v>
      </c>
      <c r="G415" s="33" t="s">
        <v>514</v>
      </c>
      <c r="H415" s="34" t="s">
        <v>38</v>
      </c>
      <c r="I415" s="34" t="s">
        <v>772</v>
      </c>
      <c r="J415" s="37">
        <v>63.86</v>
      </c>
      <c r="L415" t="str">
        <f t="shared" si="13"/>
        <v>，1836977</v>
      </c>
      <c r="M415" s="38" t="str">
        <f>VLOOKUP(E415,[1]应付款管理!$A$1:$I$899,9,0)</f>
        <v>63.86</v>
      </c>
      <c r="N415">
        <f t="shared" si="12"/>
        <v>0</v>
      </c>
    </row>
    <row r="416" spans="2:14">
      <c r="B416" s="32" t="s">
        <v>740</v>
      </c>
      <c r="C416" s="33">
        <v>520711960</v>
      </c>
      <c r="E416" t="s">
        <v>773</v>
      </c>
      <c r="F416" s="33" t="s">
        <v>514</v>
      </c>
      <c r="G416" s="33" t="s">
        <v>406</v>
      </c>
      <c r="H416" s="34" t="s">
        <v>56</v>
      </c>
      <c r="I416" s="34" t="s">
        <v>774</v>
      </c>
      <c r="J416" s="37">
        <v>29.51</v>
      </c>
      <c r="L416" t="str">
        <f t="shared" si="13"/>
        <v>，1836966</v>
      </c>
      <c r="M416" s="38" t="str">
        <f>VLOOKUP(E416,[1]应付款管理!$A$1:$I$899,9,0)</f>
        <v>29.51</v>
      </c>
      <c r="N416">
        <f t="shared" ref="N416:N479" si="14">M416-J416</f>
        <v>0</v>
      </c>
    </row>
    <row r="417" spans="2:14">
      <c r="B417" s="32" t="s">
        <v>740</v>
      </c>
      <c r="C417" s="33">
        <v>520708136</v>
      </c>
      <c r="E417" t="s">
        <v>775</v>
      </c>
      <c r="F417" s="33" t="s">
        <v>740</v>
      </c>
      <c r="G417" s="33" t="s">
        <v>611</v>
      </c>
      <c r="H417" s="34" t="s">
        <v>41</v>
      </c>
      <c r="I417" s="34" t="s">
        <v>776</v>
      </c>
      <c r="J417" s="37">
        <v>43.77</v>
      </c>
      <c r="L417" t="str">
        <f t="shared" si="13"/>
        <v>，1836958</v>
      </c>
      <c r="M417" s="38" t="str">
        <f>VLOOKUP(E417,[1]应付款管理!$A$1:$I$899,9,0)</f>
        <v>43.77</v>
      </c>
      <c r="N417">
        <f t="shared" si="14"/>
        <v>0</v>
      </c>
    </row>
    <row r="418" spans="2:14">
      <c r="B418" s="32" t="s">
        <v>740</v>
      </c>
      <c r="C418" s="33">
        <v>520703656</v>
      </c>
      <c r="E418" t="s">
        <v>777</v>
      </c>
      <c r="F418" s="33" t="s">
        <v>514</v>
      </c>
      <c r="G418" s="33" t="s">
        <v>406</v>
      </c>
      <c r="H418" s="34" t="s">
        <v>38</v>
      </c>
      <c r="I418" s="34" t="s">
        <v>778</v>
      </c>
      <c r="J418" s="37">
        <v>111.89</v>
      </c>
      <c r="L418" t="str">
        <f t="shared" si="13"/>
        <v>，1836952</v>
      </c>
      <c r="M418" s="38" t="str">
        <f>VLOOKUP(E418,[1]应付款管理!$A$1:$I$899,9,0)</f>
        <v>111.89</v>
      </c>
      <c r="N418">
        <f t="shared" si="14"/>
        <v>0</v>
      </c>
    </row>
    <row r="419" spans="2:14">
      <c r="B419" s="32" t="s">
        <v>740</v>
      </c>
      <c r="C419" s="33">
        <v>520689472</v>
      </c>
      <c r="E419" t="s">
        <v>779</v>
      </c>
      <c r="F419" s="33" t="s">
        <v>740</v>
      </c>
      <c r="G419" s="33" t="s">
        <v>611</v>
      </c>
      <c r="H419" s="34" t="s">
        <v>38</v>
      </c>
      <c r="I419" s="34" t="s">
        <v>780</v>
      </c>
      <c r="J419" s="37">
        <v>22.07</v>
      </c>
      <c r="L419" t="str">
        <f t="shared" si="13"/>
        <v>，1836927</v>
      </c>
      <c r="M419" s="38" t="str">
        <f>VLOOKUP(E419,[1]应付款管理!$A$1:$I$899,9,0)</f>
        <v>22.07</v>
      </c>
      <c r="N419">
        <f t="shared" si="14"/>
        <v>0</v>
      </c>
    </row>
    <row r="420" spans="2:14">
      <c r="B420" s="32" t="s">
        <v>740</v>
      </c>
      <c r="C420" s="33">
        <v>520688700</v>
      </c>
      <c r="E420" t="s">
        <v>781</v>
      </c>
      <c r="F420" s="33" t="s">
        <v>740</v>
      </c>
      <c r="G420" s="33" t="s">
        <v>611</v>
      </c>
      <c r="H420" s="34" t="s">
        <v>56</v>
      </c>
      <c r="I420" s="34" t="s">
        <v>782</v>
      </c>
      <c r="J420" s="37">
        <v>19.59</v>
      </c>
      <c r="L420" t="str">
        <f t="shared" si="13"/>
        <v>，1836926</v>
      </c>
      <c r="M420" s="38" t="str">
        <f>VLOOKUP(E420,[1]应付款管理!$A$1:$I$899,9,0)</f>
        <v>19.59</v>
      </c>
      <c r="N420">
        <f t="shared" si="14"/>
        <v>0</v>
      </c>
    </row>
    <row r="421" spans="2:14">
      <c r="B421" s="32" t="s">
        <v>740</v>
      </c>
      <c r="C421" s="33">
        <v>520682592</v>
      </c>
      <c r="E421" t="s">
        <v>783</v>
      </c>
      <c r="F421" s="33" t="s">
        <v>740</v>
      </c>
      <c r="G421" s="33" t="s">
        <v>611</v>
      </c>
      <c r="H421" s="34" t="s">
        <v>38</v>
      </c>
      <c r="I421" s="34" t="s">
        <v>784</v>
      </c>
      <c r="J421" s="37">
        <v>61.52</v>
      </c>
      <c r="L421" t="str">
        <f t="shared" si="13"/>
        <v>，1836913</v>
      </c>
      <c r="M421" s="38" t="str">
        <f>VLOOKUP(E421,[1]应付款管理!$A$1:$I$899,9,0)</f>
        <v>61.52</v>
      </c>
      <c r="N421">
        <f t="shared" si="14"/>
        <v>0</v>
      </c>
    </row>
    <row r="422" spans="2:14">
      <c r="B422" s="32" t="s">
        <v>740</v>
      </c>
      <c r="C422" s="33">
        <v>520679916</v>
      </c>
      <c r="E422" t="s">
        <v>785</v>
      </c>
      <c r="F422" s="33" t="s">
        <v>740</v>
      </c>
      <c r="G422" s="33" t="s">
        <v>611</v>
      </c>
      <c r="H422" s="34" t="s">
        <v>56</v>
      </c>
      <c r="I422" s="34" t="s">
        <v>786</v>
      </c>
      <c r="J422" s="37">
        <v>43.09</v>
      </c>
      <c r="L422" t="str">
        <f t="shared" si="13"/>
        <v>，1836905</v>
      </c>
      <c r="M422" s="38" t="str">
        <f>VLOOKUP(E422,[1]应付款管理!$A$1:$I$899,9,0)</f>
        <v>43.09</v>
      </c>
      <c r="N422">
        <f t="shared" si="14"/>
        <v>0</v>
      </c>
    </row>
    <row r="423" spans="2:14">
      <c r="B423" s="32" t="s">
        <v>740</v>
      </c>
      <c r="C423" s="33">
        <v>520677028</v>
      </c>
      <c r="E423" t="s">
        <v>787</v>
      </c>
      <c r="F423" s="33" t="s">
        <v>514</v>
      </c>
      <c r="G423" s="33" t="s">
        <v>406</v>
      </c>
      <c r="H423" s="34" t="s">
        <v>38</v>
      </c>
      <c r="I423" s="34" t="s">
        <v>788</v>
      </c>
      <c r="J423" s="37">
        <v>64.67</v>
      </c>
      <c r="L423" t="str">
        <f t="shared" si="13"/>
        <v>，1836899</v>
      </c>
      <c r="M423" s="38" t="str">
        <f>VLOOKUP(E423,[1]应付款管理!$A$1:$I$899,9,0)</f>
        <v>64.67</v>
      </c>
      <c r="N423">
        <f t="shared" si="14"/>
        <v>0</v>
      </c>
    </row>
    <row r="424" spans="2:14">
      <c r="B424" s="32" t="s">
        <v>740</v>
      </c>
      <c r="C424" s="33">
        <v>520667652</v>
      </c>
      <c r="E424" t="s">
        <v>789</v>
      </c>
      <c r="F424" s="33" t="s">
        <v>514</v>
      </c>
      <c r="G424" s="33" t="s">
        <v>406</v>
      </c>
      <c r="H424" s="34" t="s">
        <v>38</v>
      </c>
      <c r="I424" s="34" t="s">
        <v>790</v>
      </c>
      <c r="J424" s="37">
        <v>77.11</v>
      </c>
      <c r="L424" t="str">
        <f t="shared" si="13"/>
        <v>，1836884</v>
      </c>
      <c r="M424" s="38" t="str">
        <f>VLOOKUP(E424,[1]应付款管理!$A$1:$I$899,9,0)</f>
        <v>77.11</v>
      </c>
      <c r="N424">
        <f t="shared" si="14"/>
        <v>0</v>
      </c>
    </row>
    <row r="425" hidden="1" spans="2:14">
      <c r="B425" s="32" t="s">
        <v>740</v>
      </c>
      <c r="C425" s="33">
        <v>520664352</v>
      </c>
      <c r="F425" s="33" t="s">
        <v>285</v>
      </c>
      <c r="G425" s="33" t="s">
        <v>209</v>
      </c>
      <c r="H425" s="34" t="s">
        <v>38</v>
      </c>
      <c r="I425" s="34" t="s">
        <v>791</v>
      </c>
      <c r="J425" s="37">
        <v>37.34</v>
      </c>
      <c r="L425" t="str">
        <f t="shared" si="13"/>
        <v>，</v>
      </c>
      <c r="M425" s="38" t="e">
        <f>VLOOKUP(E425,[1]应付款管理!$A$1:$I$899,9,0)</f>
        <v>#N/A</v>
      </c>
      <c r="N425" t="e">
        <f t="shared" si="14"/>
        <v>#N/A</v>
      </c>
    </row>
    <row r="426" hidden="1" spans="2:14">
      <c r="B426" s="32" t="s">
        <v>740</v>
      </c>
      <c r="C426" s="33">
        <v>520664352</v>
      </c>
      <c r="F426" s="33" t="s">
        <v>285</v>
      </c>
      <c r="G426" s="33" t="s">
        <v>209</v>
      </c>
      <c r="H426" s="34" t="s">
        <v>38</v>
      </c>
      <c r="I426" s="34" t="s">
        <v>792</v>
      </c>
      <c r="J426" s="37">
        <v>-37.34</v>
      </c>
      <c r="L426" t="str">
        <f t="shared" si="13"/>
        <v>，</v>
      </c>
      <c r="M426" s="38" t="e">
        <f>VLOOKUP(E426,[1]应付款管理!$A$1:$I$899,9,0)</f>
        <v>#N/A</v>
      </c>
      <c r="N426" t="e">
        <f t="shared" si="14"/>
        <v>#N/A</v>
      </c>
    </row>
    <row r="427" spans="2:14">
      <c r="B427" s="32" t="s">
        <v>740</v>
      </c>
      <c r="C427" s="33">
        <v>520659192</v>
      </c>
      <c r="E427" t="s">
        <v>793</v>
      </c>
      <c r="F427" s="33" t="s">
        <v>740</v>
      </c>
      <c r="G427" s="33" t="s">
        <v>611</v>
      </c>
      <c r="H427" s="34" t="s">
        <v>41</v>
      </c>
      <c r="I427" s="34" t="s">
        <v>794</v>
      </c>
      <c r="J427" s="37">
        <v>107.93</v>
      </c>
      <c r="L427" t="str">
        <f t="shared" si="13"/>
        <v>，1836865</v>
      </c>
      <c r="M427" s="38" t="str">
        <f>VLOOKUP(E427,[1]应付款管理!$A$1:$I$899,9,0)</f>
        <v>107.93</v>
      </c>
      <c r="N427">
        <f t="shared" si="14"/>
        <v>0</v>
      </c>
    </row>
    <row r="428" spans="2:14">
      <c r="B428" s="32" t="s">
        <v>740</v>
      </c>
      <c r="C428" s="33">
        <v>520655396</v>
      </c>
      <c r="E428" t="s">
        <v>795</v>
      </c>
      <c r="F428" s="33" t="s">
        <v>740</v>
      </c>
      <c r="G428" s="33" t="s">
        <v>611</v>
      </c>
      <c r="H428" s="34" t="s">
        <v>41</v>
      </c>
      <c r="I428" s="34" t="s">
        <v>796</v>
      </c>
      <c r="J428" s="37">
        <v>19.19</v>
      </c>
      <c r="L428" t="str">
        <f t="shared" si="13"/>
        <v>，1836859</v>
      </c>
      <c r="M428" s="38" t="str">
        <f>VLOOKUP(E428,[1]应付款管理!$A$1:$I$899,9,0)</f>
        <v>19.19</v>
      </c>
      <c r="N428">
        <f t="shared" si="14"/>
        <v>0</v>
      </c>
    </row>
    <row r="429" spans="2:14">
      <c r="B429" s="32" t="s">
        <v>740</v>
      </c>
      <c r="C429" s="33">
        <v>520653820</v>
      </c>
      <c r="E429" t="s">
        <v>797</v>
      </c>
      <c r="F429" s="33" t="s">
        <v>611</v>
      </c>
      <c r="G429" s="33" t="s">
        <v>514</v>
      </c>
      <c r="H429" s="34" t="s">
        <v>38</v>
      </c>
      <c r="I429" s="34" t="s">
        <v>798</v>
      </c>
      <c r="J429" s="37">
        <v>14.96</v>
      </c>
      <c r="L429" t="str">
        <f t="shared" si="13"/>
        <v>，1836856</v>
      </c>
      <c r="M429" s="38" t="str">
        <f>VLOOKUP(E429,[1]应付款管理!$A$1:$I$899,9,0)</f>
        <v>14.96</v>
      </c>
      <c r="N429">
        <f t="shared" si="14"/>
        <v>0</v>
      </c>
    </row>
    <row r="430" spans="2:14">
      <c r="B430" s="32" t="s">
        <v>740</v>
      </c>
      <c r="C430" s="33">
        <v>520649708</v>
      </c>
      <c r="E430" t="s">
        <v>799</v>
      </c>
      <c r="F430" s="33" t="s">
        <v>341</v>
      </c>
      <c r="G430" s="33" t="s">
        <v>285</v>
      </c>
      <c r="H430" s="34" t="s">
        <v>38</v>
      </c>
      <c r="I430" s="34" t="s">
        <v>800</v>
      </c>
      <c r="J430" s="37">
        <v>70.6</v>
      </c>
      <c r="L430" t="str">
        <f t="shared" si="13"/>
        <v>，1836852</v>
      </c>
      <c r="M430" s="38" t="str">
        <f>VLOOKUP(E430,[1]应付款管理!$A$1:$I$899,9,0)</f>
        <v>70.6</v>
      </c>
      <c r="N430">
        <f t="shared" si="14"/>
        <v>0</v>
      </c>
    </row>
    <row r="431" spans="2:14">
      <c r="B431" s="32" t="s">
        <v>740</v>
      </c>
      <c r="C431" s="33">
        <v>520640716</v>
      </c>
      <c r="E431" t="s">
        <v>801</v>
      </c>
      <c r="F431" s="33" t="s">
        <v>740</v>
      </c>
      <c r="G431" s="33" t="s">
        <v>611</v>
      </c>
      <c r="H431" s="34" t="s">
        <v>38</v>
      </c>
      <c r="I431" s="34" t="s">
        <v>802</v>
      </c>
      <c r="J431" s="37">
        <v>32.67</v>
      </c>
      <c r="L431" t="str">
        <f t="shared" si="13"/>
        <v>，1836834</v>
      </c>
      <c r="M431" s="38" t="str">
        <f>VLOOKUP(E431,[1]应付款管理!$A$1:$I$899,9,0)</f>
        <v>32.67</v>
      </c>
      <c r="N431">
        <f t="shared" si="14"/>
        <v>0</v>
      </c>
    </row>
    <row r="432" spans="2:14">
      <c r="B432" s="32" t="s">
        <v>740</v>
      </c>
      <c r="C432" s="33">
        <v>520636208</v>
      </c>
      <c r="E432" t="s">
        <v>803</v>
      </c>
      <c r="F432" s="33" t="s">
        <v>740</v>
      </c>
      <c r="G432" s="33" t="s">
        <v>611</v>
      </c>
      <c r="H432" s="34" t="s">
        <v>38</v>
      </c>
      <c r="I432" s="34" t="s">
        <v>804</v>
      </c>
      <c r="J432" s="37">
        <v>22.01</v>
      </c>
      <c r="L432" t="str">
        <f t="shared" si="13"/>
        <v>，1836825</v>
      </c>
      <c r="M432" s="38" t="str">
        <f>VLOOKUP(E432,[1]应付款管理!$A$1:$I$899,9,0)</f>
        <v>22.01</v>
      </c>
      <c r="N432">
        <f t="shared" si="14"/>
        <v>0</v>
      </c>
    </row>
    <row r="433" spans="2:14">
      <c r="B433" s="32" t="s">
        <v>740</v>
      </c>
      <c r="C433" s="33">
        <v>520628628</v>
      </c>
      <c r="E433" t="s">
        <v>805</v>
      </c>
      <c r="F433" s="33" t="s">
        <v>209</v>
      </c>
      <c r="G433" s="33" t="s">
        <v>148</v>
      </c>
      <c r="H433" s="34" t="s">
        <v>35</v>
      </c>
      <c r="I433" s="34" t="s">
        <v>806</v>
      </c>
      <c r="J433" s="37">
        <v>32.97</v>
      </c>
      <c r="L433" t="str">
        <f t="shared" si="13"/>
        <v>，1836812</v>
      </c>
      <c r="M433" s="38" t="str">
        <f>VLOOKUP(E433,[1]应付款管理!$A$1:$I$899,9,0)</f>
        <v>32.97</v>
      </c>
      <c r="N433">
        <f t="shared" si="14"/>
        <v>0</v>
      </c>
    </row>
    <row r="434" spans="2:14">
      <c r="B434" s="32" t="s">
        <v>740</v>
      </c>
      <c r="C434" s="33">
        <v>520625492</v>
      </c>
      <c r="E434" t="s">
        <v>807</v>
      </c>
      <c r="F434" s="33" t="s">
        <v>740</v>
      </c>
      <c r="G434" s="33" t="s">
        <v>514</v>
      </c>
      <c r="H434" s="34" t="s">
        <v>571</v>
      </c>
      <c r="I434" s="34" t="s">
        <v>808</v>
      </c>
      <c r="J434" s="37">
        <v>61.56</v>
      </c>
      <c r="L434" t="str">
        <f t="shared" si="13"/>
        <v>，1836808</v>
      </c>
      <c r="M434" s="38" t="str">
        <f>VLOOKUP(E434,[1]应付款管理!$A$1:$I$899,9,0)</f>
        <v>61.56</v>
      </c>
      <c r="N434">
        <f t="shared" si="14"/>
        <v>0</v>
      </c>
    </row>
    <row r="435" spans="2:14">
      <c r="B435" s="32" t="s">
        <v>740</v>
      </c>
      <c r="C435" s="33">
        <v>520625264</v>
      </c>
      <c r="E435" t="s">
        <v>809</v>
      </c>
      <c r="F435" s="33" t="s">
        <v>406</v>
      </c>
      <c r="G435" s="33" t="s">
        <v>341</v>
      </c>
      <c r="H435" s="34" t="s">
        <v>38</v>
      </c>
      <c r="I435" s="34" t="s">
        <v>810</v>
      </c>
      <c r="J435" s="37">
        <v>61.73</v>
      </c>
      <c r="L435" t="str">
        <f t="shared" si="13"/>
        <v>，1836807</v>
      </c>
      <c r="M435" s="38" t="str">
        <f>VLOOKUP(E435,[1]应付款管理!$A$1:$I$899,9,0)</f>
        <v>61.73</v>
      </c>
      <c r="N435">
        <f t="shared" si="14"/>
        <v>0</v>
      </c>
    </row>
    <row r="436" spans="2:14">
      <c r="B436" s="32" t="s">
        <v>740</v>
      </c>
      <c r="C436" s="33">
        <v>520608720</v>
      </c>
      <c r="E436" t="s">
        <v>811</v>
      </c>
      <c r="F436" s="33" t="s">
        <v>514</v>
      </c>
      <c r="G436" s="33" t="s">
        <v>341</v>
      </c>
      <c r="H436" s="34" t="s">
        <v>38</v>
      </c>
      <c r="I436" s="34" t="s">
        <v>812</v>
      </c>
      <c r="J436" s="37">
        <v>64.46</v>
      </c>
      <c r="L436" t="str">
        <f t="shared" si="13"/>
        <v>，1836773</v>
      </c>
      <c r="M436" s="38" t="str">
        <f>VLOOKUP(E436,[1]应付款管理!$A$1:$I$899,9,0)</f>
        <v>64.46</v>
      </c>
      <c r="N436">
        <f t="shared" si="14"/>
        <v>0</v>
      </c>
    </row>
    <row r="437" spans="2:14">
      <c r="B437" s="32" t="s">
        <v>740</v>
      </c>
      <c r="C437" s="33">
        <v>520601032</v>
      </c>
      <c r="E437" t="s">
        <v>813</v>
      </c>
      <c r="F437" s="33" t="s">
        <v>611</v>
      </c>
      <c r="G437" s="33" t="s">
        <v>514</v>
      </c>
      <c r="H437" s="34" t="s">
        <v>38</v>
      </c>
      <c r="I437" s="34" t="s">
        <v>814</v>
      </c>
      <c r="J437" s="37">
        <v>24.5</v>
      </c>
      <c r="L437" t="str">
        <f t="shared" si="13"/>
        <v>，1836753</v>
      </c>
      <c r="M437" s="38" t="str">
        <f>VLOOKUP(E437,[1]应付款管理!$A$1:$I$899,9,0)</f>
        <v>24.5</v>
      </c>
      <c r="N437">
        <f t="shared" si="14"/>
        <v>0</v>
      </c>
    </row>
    <row r="438" spans="2:14">
      <c r="B438" s="32" t="s">
        <v>740</v>
      </c>
      <c r="C438" s="33">
        <v>520600612</v>
      </c>
      <c r="E438" t="s">
        <v>815</v>
      </c>
      <c r="F438" s="33" t="s">
        <v>611</v>
      </c>
      <c r="G438" s="33" t="s">
        <v>514</v>
      </c>
      <c r="H438" s="34" t="s">
        <v>38</v>
      </c>
      <c r="I438" s="34" t="s">
        <v>816</v>
      </c>
      <c r="J438" s="37">
        <v>86.87</v>
      </c>
      <c r="L438" t="str">
        <f t="shared" si="13"/>
        <v>，1836752</v>
      </c>
      <c r="M438" s="38" t="str">
        <f>VLOOKUP(E438,[1]应付款管理!$A$1:$I$899,9,0)</f>
        <v>86.87</v>
      </c>
      <c r="N438">
        <f t="shared" si="14"/>
        <v>0</v>
      </c>
    </row>
    <row r="439" spans="2:14">
      <c r="B439" s="32" t="s">
        <v>740</v>
      </c>
      <c r="C439" s="33">
        <v>520598308</v>
      </c>
      <c r="E439" t="s">
        <v>817</v>
      </c>
      <c r="F439" s="33" t="s">
        <v>406</v>
      </c>
      <c r="G439" s="33" t="s">
        <v>341</v>
      </c>
      <c r="H439" s="34" t="s">
        <v>38</v>
      </c>
      <c r="I439" s="34" t="s">
        <v>818</v>
      </c>
      <c r="J439" s="37">
        <v>59.07</v>
      </c>
      <c r="L439" t="str">
        <f t="shared" si="13"/>
        <v>，1836749</v>
      </c>
      <c r="M439" s="38" t="str">
        <f>VLOOKUP(E439,[1]应付款管理!$A$1:$I$899,9,0)</f>
        <v>59.07</v>
      </c>
      <c r="N439">
        <f t="shared" si="14"/>
        <v>0</v>
      </c>
    </row>
    <row r="440" hidden="1" spans="2:14">
      <c r="B440" s="32" t="s">
        <v>740</v>
      </c>
      <c r="C440" s="33">
        <v>520597248</v>
      </c>
      <c r="F440" s="33" t="s">
        <v>406</v>
      </c>
      <c r="G440" s="33" t="s">
        <v>285</v>
      </c>
      <c r="H440" s="34" t="s">
        <v>38</v>
      </c>
      <c r="I440" s="34" t="s">
        <v>819</v>
      </c>
      <c r="J440" s="37">
        <v>113.08</v>
      </c>
      <c r="L440" t="str">
        <f t="shared" si="13"/>
        <v>，</v>
      </c>
      <c r="M440" s="38" t="e">
        <f>VLOOKUP(E440,[1]应付款管理!$A$1:$I$899,9,0)</f>
        <v>#N/A</v>
      </c>
      <c r="N440" t="e">
        <f t="shared" si="14"/>
        <v>#N/A</v>
      </c>
    </row>
    <row r="441" hidden="1" spans="2:14">
      <c r="B441" s="32" t="s">
        <v>740</v>
      </c>
      <c r="C441" s="33">
        <v>520597248</v>
      </c>
      <c r="F441" s="33" t="s">
        <v>406</v>
      </c>
      <c r="G441" s="33" t="s">
        <v>285</v>
      </c>
      <c r="H441" s="34" t="s">
        <v>38</v>
      </c>
      <c r="I441" s="34" t="s">
        <v>820</v>
      </c>
      <c r="J441" s="37">
        <v>-113.08</v>
      </c>
      <c r="L441" t="str">
        <f t="shared" si="13"/>
        <v>，</v>
      </c>
      <c r="M441" s="38" t="e">
        <f>VLOOKUP(E441,[1]应付款管理!$A$1:$I$899,9,0)</f>
        <v>#N/A</v>
      </c>
      <c r="N441" t="e">
        <f t="shared" si="14"/>
        <v>#N/A</v>
      </c>
    </row>
    <row r="442" hidden="1" spans="2:14">
      <c r="B442" s="32" t="s">
        <v>740</v>
      </c>
      <c r="C442" s="33">
        <v>520595924</v>
      </c>
      <c r="F442" s="33" t="s">
        <v>740</v>
      </c>
      <c r="G442" s="33" t="s">
        <v>611</v>
      </c>
      <c r="H442" s="34" t="s">
        <v>32</v>
      </c>
      <c r="I442" s="34" t="s">
        <v>821</v>
      </c>
      <c r="J442" s="37">
        <v>59.17</v>
      </c>
      <c r="L442" t="str">
        <f t="shared" si="13"/>
        <v>，</v>
      </c>
      <c r="M442" s="38" t="e">
        <f>VLOOKUP(E442,[1]应付款管理!$A$1:$I$899,9,0)</f>
        <v>#N/A</v>
      </c>
      <c r="N442" t="e">
        <f t="shared" si="14"/>
        <v>#N/A</v>
      </c>
    </row>
    <row r="443" hidden="1" spans="2:14">
      <c r="B443" s="32" t="s">
        <v>740</v>
      </c>
      <c r="C443" s="33">
        <v>520595924</v>
      </c>
      <c r="F443" s="33" t="s">
        <v>740</v>
      </c>
      <c r="G443" s="33" t="s">
        <v>611</v>
      </c>
      <c r="H443" s="34" t="s">
        <v>32</v>
      </c>
      <c r="I443" s="34" t="s">
        <v>822</v>
      </c>
      <c r="J443" s="37">
        <v>-59.17</v>
      </c>
      <c r="L443" t="str">
        <f t="shared" si="13"/>
        <v>，</v>
      </c>
      <c r="M443" s="38" t="e">
        <f>VLOOKUP(E443,[1]应付款管理!$A$1:$I$899,9,0)</f>
        <v>#N/A</v>
      </c>
      <c r="N443" t="e">
        <f t="shared" si="14"/>
        <v>#N/A</v>
      </c>
    </row>
    <row r="444" spans="2:14">
      <c r="B444" s="32" t="s">
        <v>740</v>
      </c>
      <c r="C444" s="33">
        <v>520587928</v>
      </c>
      <c r="E444" t="s">
        <v>823</v>
      </c>
      <c r="F444" s="33" t="s">
        <v>740</v>
      </c>
      <c r="G444" s="33" t="s">
        <v>611</v>
      </c>
      <c r="H444" s="34" t="s">
        <v>235</v>
      </c>
      <c r="I444" s="34" t="s">
        <v>824</v>
      </c>
      <c r="J444" s="37">
        <v>48.49</v>
      </c>
      <c r="L444" t="str">
        <f t="shared" si="13"/>
        <v>，1836736</v>
      </c>
      <c r="M444" s="38" t="str">
        <f>VLOOKUP(E444,[1]应付款管理!$A$1:$I$899,9,0)</f>
        <v>48.49</v>
      </c>
      <c r="N444">
        <f t="shared" si="14"/>
        <v>0</v>
      </c>
    </row>
    <row r="445" hidden="1" spans="2:14">
      <c r="B445" s="32" t="s">
        <v>740</v>
      </c>
      <c r="C445" s="33">
        <v>520584144</v>
      </c>
      <c r="F445" s="33" t="s">
        <v>341</v>
      </c>
      <c r="G445" s="33" t="s">
        <v>285</v>
      </c>
      <c r="H445" s="34" t="s">
        <v>38</v>
      </c>
      <c r="I445" s="34" t="s">
        <v>825</v>
      </c>
      <c r="J445" s="37">
        <v>41.93</v>
      </c>
      <c r="L445" t="str">
        <f t="shared" si="13"/>
        <v>，</v>
      </c>
      <c r="M445" s="38" t="e">
        <f>VLOOKUP(E445,[1]应付款管理!$A$1:$I$899,9,0)</f>
        <v>#N/A</v>
      </c>
      <c r="N445" t="e">
        <f t="shared" si="14"/>
        <v>#N/A</v>
      </c>
    </row>
    <row r="446" hidden="1" spans="2:14">
      <c r="B446" s="32" t="s">
        <v>740</v>
      </c>
      <c r="C446" s="33">
        <v>520584144</v>
      </c>
      <c r="F446" s="33" t="s">
        <v>341</v>
      </c>
      <c r="G446" s="33" t="s">
        <v>285</v>
      </c>
      <c r="H446" s="34" t="s">
        <v>38</v>
      </c>
      <c r="I446" s="34" t="s">
        <v>826</v>
      </c>
      <c r="J446" s="37">
        <v>-41.93</v>
      </c>
      <c r="L446" t="str">
        <f t="shared" si="13"/>
        <v>，</v>
      </c>
      <c r="M446" s="38" t="e">
        <f>VLOOKUP(E446,[1]应付款管理!$A$1:$I$899,9,0)</f>
        <v>#N/A</v>
      </c>
      <c r="N446" t="e">
        <f t="shared" si="14"/>
        <v>#N/A</v>
      </c>
    </row>
    <row r="447" spans="2:14">
      <c r="B447" s="32" t="s">
        <v>740</v>
      </c>
      <c r="C447" s="33">
        <v>520579560</v>
      </c>
      <c r="E447" t="s">
        <v>827</v>
      </c>
      <c r="F447" s="33" t="s">
        <v>611</v>
      </c>
      <c r="G447" s="33" t="s">
        <v>406</v>
      </c>
      <c r="H447" s="34" t="s">
        <v>38</v>
      </c>
      <c r="I447" s="34" t="s">
        <v>828</v>
      </c>
      <c r="J447" s="37">
        <v>122</v>
      </c>
      <c r="L447" t="str">
        <f t="shared" si="13"/>
        <v>，1836718</v>
      </c>
      <c r="M447" s="38" t="str">
        <f>VLOOKUP(E447,[1]应付款管理!$A$1:$I$899,9,0)</f>
        <v>122</v>
      </c>
      <c r="N447">
        <f t="shared" si="14"/>
        <v>0</v>
      </c>
    </row>
    <row r="448" spans="2:14">
      <c r="B448" s="32" t="s">
        <v>740</v>
      </c>
      <c r="C448" s="33">
        <v>520576336</v>
      </c>
      <c r="E448" t="s">
        <v>829</v>
      </c>
      <c r="F448" s="33" t="s">
        <v>740</v>
      </c>
      <c r="G448" s="33" t="s">
        <v>611</v>
      </c>
      <c r="H448" s="34" t="s">
        <v>32</v>
      </c>
      <c r="I448" s="34" t="s">
        <v>830</v>
      </c>
      <c r="J448" s="37">
        <v>93.48</v>
      </c>
      <c r="L448" t="str">
        <f t="shared" si="13"/>
        <v>，1836714</v>
      </c>
      <c r="M448" s="38" t="str">
        <f>VLOOKUP(E448,[1]应付款管理!$A$1:$I$899,9,0)</f>
        <v>93.48</v>
      </c>
      <c r="N448">
        <f t="shared" si="14"/>
        <v>0</v>
      </c>
    </row>
    <row r="449" spans="2:14">
      <c r="B449" s="32" t="s">
        <v>740</v>
      </c>
      <c r="C449" s="33">
        <v>520573284</v>
      </c>
      <c r="E449" t="s">
        <v>831</v>
      </c>
      <c r="F449" s="33" t="s">
        <v>406</v>
      </c>
      <c r="G449" s="33" t="s">
        <v>285</v>
      </c>
      <c r="H449" s="34" t="s">
        <v>35</v>
      </c>
      <c r="I449" s="34" t="s">
        <v>832</v>
      </c>
      <c r="J449" s="37">
        <v>91.8</v>
      </c>
      <c r="L449" t="str">
        <f t="shared" si="13"/>
        <v>，1836708</v>
      </c>
      <c r="M449" s="38" t="str">
        <f>VLOOKUP(E449,[1]应付款管理!$A$1:$I$899,9,0)</f>
        <v>91.8</v>
      </c>
      <c r="N449">
        <f t="shared" si="14"/>
        <v>0</v>
      </c>
    </row>
    <row r="450" spans="2:14">
      <c r="B450" s="32" t="s">
        <v>740</v>
      </c>
      <c r="C450" s="33">
        <v>520572856</v>
      </c>
      <c r="E450" t="s">
        <v>833</v>
      </c>
      <c r="F450" s="33" t="s">
        <v>740</v>
      </c>
      <c r="G450" s="33" t="s">
        <v>611</v>
      </c>
      <c r="H450" s="34" t="s">
        <v>38</v>
      </c>
      <c r="I450" s="34" t="s">
        <v>834</v>
      </c>
      <c r="J450" s="37">
        <v>62.29</v>
      </c>
      <c r="L450" t="str">
        <f t="shared" si="13"/>
        <v>，1836705</v>
      </c>
      <c r="M450" s="38" t="str">
        <f>VLOOKUP(E450,[1]应付款管理!$A$1:$I$899,9,0)</f>
        <v>62.29</v>
      </c>
      <c r="N450">
        <f t="shared" si="14"/>
        <v>0</v>
      </c>
    </row>
    <row r="451" spans="2:14">
      <c r="B451" s="32" t="s">
        <v>740</v>
      </c>
      <c r="C451" s="33">
        <v>520572420</v>
      </c>
      <c r="E451" t="s">
        <v>835</v>
      </c>
      <c r="F451" s="33" t="s">
        <v>740</v>
      </c>
      <c r="G451" s="33" t="s">
        <v>611</v>
      </c>
      <c r="H451" s="34" t="s">
        <v>38</v>
      </c>
      <c r="I451" s="34" t="s">
        <v>836</v>
      </c>
      <c r="J451" s="37">
        <v>171.22</v>
      </c>
      <c r="L451" t="str">
        <f t="shared" si="13"/>
        <v>，1836703</v>
      </c>
      <c r="M451" s="38" t="str">
        <f>VLOOKUP(E451,[1]应付款管理!$A$1:$I$899,9,0)</f>
        <v>171.22</v>
      </c>
      <c r="N451">
        <f t="shared" si="14"/>
        <v>0</v>
      </c>
    </row>
    <row r="452" spans="2:14">
      <c r="B452" s="32" t="s">
        <v>740</v>
      </c>
      <c r="C452" s="33">
        <v>520560428</v>
      </c>
      <c r="E452" t="s">
        <v>837</v>
      </c>
      <c r="F452" s="33" t="s">
        <v>740</v>
      </c>
      <c r="G452" s="33" t="s">
        <v>611</v>
      </c>
      <c r="H452" s="34" t="s">
        <v>32</v>
      </c>
      <c r="I452" s="34" t="s">
        <v>838</v>
      </c>
      <c r="J452" s="37">
        <v>96.85</v>
      </c>
      <c r="L452" t="str">
        <f t="shared" si="13"/>
        <v>，1836687</v>
      </c>
      <c r="M452" s="38" t="str">
        <f>VLOOKUP(E452,[1]应付款管理!$A$1:$I$899,9,0)</f>
        <v>96.85</v>
      </c>
      <c r="N452">
        <f t="shared" si="14"/>
        <v>0</v>
      </c>
    </row>
    <row r="453" spans="2:14">
      <c r="B453" s="32" t="s">
        <v>740</v>
      </c>
      <c r="C453" s="33">
        <v>520557876</v>
      </c>
      <c r="E453" t="s">
        <v>839</v>
      </c>
      <c r="F453" s="33" t="s">
        <v>611</v>
      </c>
      <c r="G453" s="33" t="s">
        <v>514</v>
      </c>
      <c r="H453" s="34" t="s">
        <v>840</v>
      </c>
      <c r="I453" s="34" t="s">
        <v>841</v>
      </c>
      <c r="J453" s="37">
        <v>163.5</v>
      </c>
      <c r="L453" t="str">
        <f t="shared" si="13"/>
        <v>，1836682</v>
      </c>
      <c r="M453" s="38" t="str">
        <f>VLOOKUP(E453,[1]应付款管理!$A$1:$I$899,9,0)</f>
        <v>163.5</v>
      </c>
      <c r="N453">
        <f t="shared" si="14"/>
        <v>0</v>
      </c>
    </row>
    <row r="454" spans="2:14">
      <c r="B454" s="32" t="s">
        <v>740</v>
      </c>
      <c r="C454" s="33">
        <v>520554480</v>
      </c>
      <c r="E454" t="s">
        <v>842</v>
      </c>
      <c r="F454" s="33" t="s">
        <v>740</v>
      </c>
      <c r="G454" s="33" t="s">
        <v>611</v>
      </c>
      <c r="H454" s="34" t="s">
        <v>32</v>
      </c>
      <c r="I454" s="34" t="s">
        <v>843</v>
      </c>
      <c r="J454" s="37">
        <v>63.06</v>
      </c>
      <c r="L454" t="str">
        <f t="shared" si="13"/>
        <v>，1836676</v>
      </c>
      <c r="M454" s="38" t="str">
        <f>VLOOKUP(E454,[1]应付款管理!$A$1:$I$899,9,0)</f>
        <v>63.06</v>
      </c>
      <c r="N454">
        <f t="shared" si="14"/>
        <v>0</v>
      </c>
    </row>
    <row r="455" spans="2:14">
      <c r="B455" s="32" t="s">
        <v>740</v>
      </c>
      <c r="C455" s="33">
        <v>520553652</v>
      </c>
      <c r="E455" t="s">
        <v>844</v>
      </c>
      <c r="F455" s="33" t="s">
        <v>740</v>
      </c>
      <c r="G455" s="33" t="s">
        <v>611</v>
      </c>
      <c r="H455" s="34" t="s">
        <v>41</v>
      </c>
      <c r="I455" s="34" t="s">
        <v>845</v>
      </c>
      <c r="J455" s="37">
        <v>14.31</v>
      </c>
      <c r="L455" t="str">
        <f t="shared" si="13"/>
        <v>，1836673</v>
      </c>
      <c r="M455" s="38" t="str">
        <f>VLOOKUP(E455,[1]应付款管理!$A$1:$I$899,9,0)</f>
        <v>14.31</v>
      </c>
      <c r="N455">
        <f t="shared" si="14"/>
        <v>0</v>
      </c>
    </row>
    <row r="456" spans="2:14">
      <c r="B456" s="32" t="s">
        <v>846</v>
      </c>
      <c r="C456" s="33">
        <v>520547952</v>
      </c>
      <c r="E456" t="s">
        <v>847</v>
      </c>
      <c r="F456" s="33" t="s">
        <v>740</v>
      </c>
      <c r="G456" s="33" t="s">
        <v>611</v>
      </c>
      <c r="H456" s="34" t="s">
        <v>94</v>
      </c>
      <c r="I456" s="34" t="s">
        <v>848</v>
      </c>
      <c r="J456" s="37">
        <v>38.92</v>
      </c>
      <c r="L456" t="str">
        <f t="shared" si="13"/>
        <v>，1836666</v>
      </c>
      <c r="M456" s="38" t="str">
        <f>VLOOKUP(E456,[1]应付款管理!$A$1:$I$899,9,0)</f>
        <v>38.92</v>
      </c>
      <c r="N456">
        <f t="shared" si="14"/>
        <v>0</v>
      </c>
    </row>
    <row r="457" spans="2:14">
      <c r="B457" s="32" t="s">
        <v>846</v>
      </c>
      <c r="C457" s="33">
        <v>520535184</v>
      </c>
      <c r="E457" t="s">
        <v>849</v>
      </c>
      <c r="F457" s="33" t="s">
        <v>514</v>
      </c>
      <c r="G457" s="33" t="s">
        <v>341</v>
      </c>
      <c r="H457" s="34" t="s">
        <v>125</v>
      </c>
      <c r="I457" s="34" t="s">
        <v>850</v>
      </c>
      <c r="J457" s="37">
        <v>294.02</v>
      </c>
      <c r="L457" t="str">
        <f t="shared" si="13"/>
        <v>，1836652</v>
      </c>
      <c r="M457" s="38" t="str">
        <f>VLOOKUP(E457,[1]应付款管理!$A$1:$I$899,9,0)</f>
        <v>294.02</v>
      </c>
      <c r="N457">
        <f t="shared" si="14"/>
        <v>0</v>
      </c>
    </row>
    <row r="458" spans="2:14">
      <c r="B458" s="32" t="s">
        <v>846</v>
      </c>
      <c r="C458" s="33">
        <v>520526436</v>
      </c>
      <c r="E458" t="s">
        <v>851</v>
      </c>
      <c r="F458" s="33" t="s">
        <v>611</v>
      </c>
      <c r="G458" s="33" t="s">
        <v>514</v>
      </c>
      <c r="H458" s="34" t="s">
        <v>38</v>
      </c>
      <c r="I458" s="34" t="s">
        <v>852</v>
      </c>
      <c r="J458" s="37">
        <v>32.69</v>
      </c>
      <c r="L458" t="str">
        <f t="shared" si="13"/>
        <v>，1836639</v>
      </c>
      <c r="M458" s="38" t="str">
        <f>VLOOKUP(E458,[1]应付款管理!$A$1:$I$899,9,0)</f>
        <v>32.69</v>
      </c>
      <c r="N458">
        <f t="shared" si="14"/>
        <v>0</v>
      </c>
    </row>
    <row r="459" spans="2:14">
      <c r="B459" s="32" t="s">
        <v>846</v>
      </c>
      <c r="C459" s="33">
        <v>520512020</v>
      </c>
      <c r="E459" t="s">
        <v>853</v>
      </c>
      <c r="F459" s="33" t="s">
        <v>514</v>
      </c>
      <c r="G459" s="33" t="s">
        <v>341</v>
      </c>
      <c r="H459" s="34" t="s">
        <v>47</v>
      </c>
      <c r="I459" s="34" t="s">
        <v>854</v>
      </c>
      <c r="J459" s="37">
        <v>166.69</v>
      </c>
      <c r="L459" t="str">
        <f t="shared" si="13"/>
        <v>，1836619</v>
      </c>
      <c r="M459" s="38" t="str">
        <f>VLOOKUP(E459,[1]应付款管理!$A$1:$I$899,9,0)</f>
        <v>166.7</v>
      </c>
      <c r="N459">
        <f t="shared" si="14"/>
        <v>0.00999999999999091</v>
      </c>
    </row>
    <row r="460" spans="2:14">
      <c r="B460" s="32" t="s">
        <v>846</v>
      </c>
      <c r="C460" s="33">
        <v>520511804</v>
      </c>
      <c r="E460" t="s">
        <v>855</v>
      </c>
      <c r="F460" s="33" t="s">
        <v>514</v>
      </c>
      <c r="G460" s="33" t="s">
        <v>341</v>
      </c>
      <c r="H460" s="34" t="s">
        <v>47</v>
      </c>
      <c r="I460" s="34" t="s">
        <v>854</v>
      </c>
      <c r="J460" s="37">
        <v>166.69</v>
      </c>
      <c r="L460" t="str">
        <f t="shared" si="13"/>
        <v>，1836618</v>
      </c>
      <c r="M460" s="38" t="str">
        <f>VLOOKUP(E460,[1]应付款管理!$A$1:$I$899,9,0)</f>
        <v>166.7</v>
      </c>
      <c r="N460">
        <f t="shared" si="14"/>
        <v>0.00999999999999091</v>
      </c>
    </row>
    <row r="461" spans="2:14">
      <c r="B461" s="32" t="s">
        <v>846</v>
      </c>
      <c r="C461" s="33">
        <v>520510352</v>
      </c>
      <c r="E461" t="s">
        <v>856</v>
      </c>
      <c r="F461" s="33" t="s">
        <v>740</v>
      </c>
      <c r="G461" s="33" t="s">
        <v>611</v>
      </c>
      <c r="H461" s="34" t="s">
        <v>38</v>
      </c>
      <c r="I461" s="34" t="s">
        <v>857</v>
      </c>
      <c r="J461" s="37">
        <v>61.79</v>
      </c>
      <c r="L461" t="str">
        <f t="shared" si="13"/>
        <v>，1836615</v>
      </c>
      <c r="M461" s="38" t="str">
        <f>VLOOKUP(E461,[1]应付款管理!$A$1:$I$899,9,0)</f>
        <v>61.79</v>
      </c>
      <c r="N461">
        <f t="shared" si="14"/>
        <v>0</v>
      </c>
    </row>
    <row r="462" hidden="1" spans="2:14">
      <c r="B462" s="32" t="s">
        <v>846</v>
      </c>
      <c r="C462" s="33">
        <v>520508936</v>
      </c>
      <c r="F462" s="33" t="s">
        <v>846</v>
      </c>
      <c r="G462" s="33" t="s">
        <v>740</v>
      </c>
      <c r="H462" s="34" t="s">
        <v>38</v>
      </c>
      <c r="I462" s="34" t="s">
        <v>858</v>
      </c>
      <c r="J462" s="37">
        <v>61.65</v>
      </c>
      <c r="L462" t="str">
        <f t="shared" si="13"/>
        <v>，</v>
      </c>
      <c r="M462" s="38" t="e">
        <f>VLOOKUP(E462,[1]应付款管理!$A$1:$I$899,9,0)</f>
        <v>#N/A</v>
      </c>
      <c r="N462" t="e">
        <f t="shared" si="14"/>
        <v>#N/A</v>
      </c>
    </row>
    <row r="463" hidden="1" spans="2:14">
      <c r="B463" s="32" t="s">
        <v>846</v>
      </c>
      <c r="C463" s="33">
        <v>520508936</v>
      </c>
      <c r="F463" s="33" t="s">
        <v>846</v>
      </c>
      <c r="G463" s="33" t="s">
        <v>740</v>
      </c>
      <c r="H463" s="34" t="s">
        <v>38</v>
      </c>
      <c r="I463" s="34" t="s">
        <v>859</v>
      </c>
      <c r="J463" s="37">
        <v>-61.65</v>
      </c>
      <c r="L463" t="str">
        <f t="shared" si="13"/>
        <v>，</v>
      </c>
      <c r="M463" s="38" t="e">
        <f>VLOOKUP(E463,[1]应付款管理!$A$1:$I$899,9,0)</f>
        <v>#N/A</v>
      </c>
      <c r="N463" t="e">
        <f t="shared" si="14"/>
        <v>#N/A</v>
      </c>
    </row>
    <row r="464" spans="2:14">
      <c r="B464" s="32" t="s">
        <v>846</v>
      </c>
      <c r="C464" s="33">
        <v>520505568</v>
      </c>
      <c r="E464" t="s">
        <v>860</v>
      </c>
      <c r="F464" s="33" t="s">
        <v>406</v>
      </c>
      <c r="G464" s="33" t="s">
        <v>341</v>
      </c>
      <c r="H464" s="34" t="s">
        <v>38</v>
      </c>
      <c r="I464" s="34" t="s">
        <v>861</v>
      </c>
      <c r="J464" s="37">
        <v>15.2</v>
      </c>
      <c r="L464" t="str">
        <f t="shared" si="13"/>
        <v>，1836608</v>
      </c>
      <c r="M464" s="38" t="str">
        <f>VLOOKUP(E464,[1]应付款管理!$A$1:$I$899,9,0)</f>
        <v>15.2</v>
      </c>
      <c r="N464">
        <f t="shared" si="14"/>
        <v>0</v>
      </c>
    </row>
    <row r="465" spans="2:14">
      <c r="B465" s="32" t="s">
        <v>846</v>
      </c>
      <c r="C465" s="33">
        <v>520500304</v>
      </c>
      <c r="E465" t="s">
        <v>862</v>
      </c>
      <c r="F465" s="33" t="s">
        <v>611</v>
      </c>
      <c r="G465" s="33" t="s">
        <v>514</v>
      </c>
      <c r="H465" s="34" t="s">
        <v>99</v>
      </c>
      <c r="I465" s="34" t="s">
        <v>863</v>
      </c>
      <c r="J465" s="37">
        <v>25.72</v>
      </c>
      <c r="L465" t="str">
        <f t="shared" si="13"/>
        <v>，1836601</v>
      </c>
      <c r="M465" s="38" t="str">
        <f>VLOOKUP(E465,[1]应付款管理!$A$1:$I$899,9,0)</f>
        <v>25.72</v>
      </c>
      <c r="N465">
        <f t="shared" si="14"/>
        <v>0</v>
      </c>
    </row>
    <row r="466" spans="2:14">
      <c r="B466" s="32" t="s">
        <v>846</v>
      </c>
      <c r="C466" s="33">
        <v>520491792</v>
      </c>
      <c r="E466" t="s">
        <v>864</v>
      </c>
      <c r="F466" s="33" t="s">
        <v>406</v>
      </c>
      <c r="G466" s="33" t="s">
        <v>341</v>
      </c>
      <c r="H466" s="34" t="s">
        <v>56</v>
      </c>
      <c r="I466" s="34" t="s">
        <v>865</v>
      </c>
      <c r="J466" s="37">
        <v>30.83</v>
      </c>
      <c r="L466" t="str">
        <f t="shared" si="13"/>
        <v>，1836597</v>
      </c>
      <c r="M466" s="38" t="str">
        <f>VLOOKUP(E466,[1]应付款管理!$A$1:$I$899,9,0)</f>
        <v>30.83</v>
      </c>
      <c r="N466">
        <f t="shared" si="14"/>
        <v>0</v>
      </c>
    </row>
    <row r="467" spans="2:14">
      <c r="B467" s="32" t="s">
        <v>846</v>
      </c>
      <c r="C467" s="33">
        <v>520482292</v>
      </c>
      <c r="E467" t="s">
        <v>866</v>
      </c>
      <c r="F467" s="33" t="s">
        <v>846</v>
      </c>
      <c r="G467" s="33" t="s">
        <v>740</v>
      </c>
      <c r="H467" s="34" t="s">
        <v>304</v>
      </c>
      <c r="I467" s="34" t="s">
        <v>867</v>
      </c>
      <c r="J467" s="37">
        <v>109.33</v>
      </c>
      <c r="L467" t="str">
        <f t="shared" si="13"/>
        <v>，1836589</v>
      </c>
      <c r="M467" s="38" t="str">
        <f>VLOOKUP(E467,[1]应付款管理!$A$1:$I$899,9,0)</f>
        <v>109.33</v>
      </c>
      <c r="N467">
        <f t="shared" si="14"/>
        <v>0</v>
      </c>
    </row>
    <row r="468" spans="2:14">
      <c r="B468" s="32" t="s">
        <v>846</v>
      </c>
      <c r="C468" s="33">
        <v>520477628</v>
      </c>
      <c r="E468" t="s">
        <v>868</v>
      </c>
      <c r="F468" s="33" t="s">
        <v>740</v>
      </c>
      <c r="G468" s="33" t="s">
        <v>611</v>
      </c>
      <c r="H468" s="34" t="s">
        <v>35</v>
      </c>
      <c r="I468" s="34" t="s">
        <v>869</v>
      </c>
      <c r="J468" s="37">
        <v>82.13</v>
      </c>
      <c r="L468" t="str">
        <f t="shared" si="13"/>
        <v>，1836585</v>
      </c>
      <c r="M468" s="38" t="str">
        <f>VLOOKUP(E468,[1]应付款管理!$A$1:$I$899,9,0)</f>
        <v>82.13</v>
      </c>
      <c r="N468">
        <f t="shared" si="14"/>
        <v>0</v>
      </c>
    </row>
    <row r="469" spans="2:14">
      <c r="B469" s="32" t="s">
        <v>846</v>
      </c>
      <c r="C469" s="33">
        <v>520477540</v>
      </c>
      <c r="E469" t="s">
        <v>870</v>
      </c>
      <c r="F469" s="33" t="s">
        <v>846</v>
      </c>
      <c r="G469" s="33" t="s">
        <v>740</v>
      </c>
      <c r="H469" s="34" t="s">
        <v>99</v>
      </c>
      <c r="I469" s="34" t="s">
        <v>871</v>
      </c>
      <c r="J469" s="37">
        <v>39.52</v>
      </c>
      <c r="L469" t="str">
        <f t="shared" si="13"/>
        <v>，1836584</v>
      </c>
      <c r="M469" s="38" t="str">
        <f>VLOOKUP(E469,[1]应付款管理!$A$1:$I$899,9,0)</f>
        <v>39.52</v>
      </c>
      <c r="N469">
        <f t="shared" si="14"/>
        <v>0</v>
      </c>
    </row>
    <row r="470" spans="2:14">
      <c r="B470" s="32" t="s">
        <v>846</v>
      </c>
      <c r="C470" s="33">
        <v>520463716</v>
      </c>
      <c r="E470" t="s">
        <v>872</v>
      </c>
      <c r="F470" s="33" t="s">
        <v>406</v>
      </c>
      <c r="G470" s="33" t="s">
        <v>341</v>
      </c>
      <c r="H470" s="34" t="s">
        <v>38</v>
      </c>
      <c r="I470" s="34" t="s">
        <v>873</v>
      </c>
      <c r="J470" s="37">
        <v>49.35</v>
      </c>
      <c r="L470" t="str">
        <f t="shared" ref="L470:L533" si="15">$L$20&amp;E470</f>
        <v>，1836566</v>
      </c>
      <c r="M470" s="38" t="str">
        <f>VLOOKUP(E470,[1]应付款管理!$A$1:$I$899,9,0)</f>
        <v>49.35</v>
      </c>
      <c r="N470">
        <f t="shared" si="14"/>
        <v>0</v>
      </c>
    </row>
    <row r="471" spans="2:14">
      <c r="B471" s="32" t="s">
        <v>846</v>
      </c>
      <c r="C471" s="33">
        <v>520463264</v>
      </c>
      <c r="E471" t="s">
        <v>874</v>
      </c>
      <c r="F471" s="33" t="s">
        <v>740</v>
      </c>
      <c r="G471" s="33" t="s">
        <v>611</v>
      </c>
      <c r="H471" s="34" t="s">
        <v>38</v>
      </c>
      <c r="I471" s="34" t="s">
        <v>875</v>
      </c>
      <c r="J471" s="37">
        <v>75.58</v>
      </c>
      <c r="L471" t="str">
        <f t="shared" si="15"/>
        <v>，1836564</v>
      </c>
      <c r="M471" s="38" t="str">
        <f>VLOOKUP(E471,[1]应付款管理!$A$1:$I$899,9,0)</f>
        <v>75.58</v>
      </c>
      <c r="N471">
        <f t="shared" si="14"/>
        <v>0</v>
      </c>
    </row>
    <row r="472" spans="2:14">
      <c r="B472" s="32" t="s">
        <v>846</v>
      </c>
      <c r="C472" s="33">
        <v>520455292</v>
      </c>
      <c r="E472" t="s">
        <v>876</v>
      </c>
      <c r="F472" s="33" t="s">
        <v>846</v>
      </c>
      <c r="G472" s="33" t="s">
        <v>611</v>
      </c>
      <c r="H472" s="34" t="s">
        <v>70</v>
      </c>
      <c r="I472" s="34" t="s">
        <v>877</v>
      </c>
      <c r="J472" s="37">
        <v>92.76</v>
      </c>
      <c r="L472" t="str">
        <f t="shared" si="15"/>
        <v>，1836550</v>
      </c>
      <c r="M472" s="38" t="str">
        <f>VLOOKUP(E472,[1]应付款管理!$A$1:$I$899,9,0)</f>
        <v>92.76</v>
      </c>
      <c r="N472">
        <f t="shared" si="14"/>
        <v>0</v>
      </c>
    </row>
    <row r="473" spans="2:14">
      <c r="B473" s="32" t="s">
        <v>846</v>
      </c>
      <c r="C473" s="33">
        <v>520453900</v>
      </c>
      <c r="E473" t="s">
        <v>878</v>
      </c>
      <c r="F473" s="33" t="s">
        <v>846</v>
      </c>
      <c r="G473" s="33" t="s">
        <v>611</v>
      </c>
      <c r="H473" s="34" t="s">
        <v>70</v>
      </c>
      <c r="I473" s="34" t="s">
        <v>879</v>
      </c>
      <c r="J473" s="37">
        <v>85.62</v>
      </c>
      <c r="L473" t="str">
        <f t="shared" si="15"/>
        <v>，1836548</v>
      </c>
      <c r="M473" s="38" t="str">
        <f>VLOOKUP(E473,[1]应付款管理!$A$1:$I$899,9,0)</f>
        <v>85.62</v>
      </c>
      <c r="N473">
        <f t="shared" si="14"/>
        <v>0</v>
      </c>
    </row>
    <row r="474" spans="2:14">
      <c r="B474" s="32" t="s">
        <v>846</v>
      </c>
      <c r="C474" s="33">
        <v>520450856</v>
      </c>
      <c r="E474" t="s">
        <v>880</v>
      </c>
      <c r="F474" s="33" t="s">
        <v>406</v>
      </c>
      <c r="G474" s="33" t="s">
        <v>341</v>
      </c>
      <c r="H474" s="34" t="s">
        <v>38</v>
      </c>
      <c r="I474" s="34" t="s">
        <v>881</v>
      </c>
      <c r="J474" s="37">
        <v>39.67</v>
      </c>
      <c r="L474" t="str">
        <f t="shared" si="15"/>
        <v>，1836546</v>
      </c>
      <c r="M474" s="38" t="str">
        <f>VLOOKUP(E474,[1]应付款管理!$A$1:$I$899,9,0)</f>
        <v>39.67</v>
      </c>
      <c r="N474">
        <f t="shared" si="14"/>
        <v>0</v>
      </c>
    </row>
    <row r="475" spans="2:14">
      <c r="B475" s="32" t="s">
        <v>846</v>
      </c>
      <c r="C475" s="33">
        <v>520447572</v>
      </c>
      <c r="E475" t="s">
        <v>882</v>
      </c>
      <c r="F475" s="33" t="s">
        <v>846</v>
      </c>
      <c r="G475" s="33" t="s">
        <v>740</v>
      </c>
      <c r="H475" s="34" t="s">
        <v>125</v>
      </c>
      <c r="I475" s="34" t="s">
        <v>883</v>
      </c>
      <c r="J475" s="37">
        <v>17.17</v>
      </c>
      <c r="L475" t="str">
        <f t="shared" si="15"/>
        <v>，1836542</v>
      </c>
      <c r="M475" s="38" t="str">
        <f>VLOOKUP(E475,[1]应付款管理!$A$1:$I$899,9,0)</f>
        <v>17.17</v>
      </c>
      <c r="N475">
        <f t="shared" si="14"/>
        <v>0</v>
      </c>
    </row>
    <row r="476" spans="2:14">
      <c r="B476" s="32" t="s">
        <v>846</v>
      </c>
      <c r="C476" s="33">
        <v>520447320</v>
      </c>
      <c r="E476" t="s">
        <v>884</v>
      </c>
      <c r="F476" s="33" t="s">
        <v>740</v>
      </c>
      <c r="G476" s="33" t="s">
        <v>611</v>
      </c>
      <c r="H476" s="34" t="s">
        <v>38</v>
      </c>
      <c r="I476" s="34" t="s">
        <v>885</v>
      </c>
      <c r="J476" s="37">
        <v>161.95</v>
      </c>
      <c r="L476" t="str">
        <f t="shared" si="15"/>
        <v>，1836541</v>
      </c>
      <c r="M476" s="38" t="str">
        <f>VLOOKUP(E476,[1]应付款管理!$A$1:$I$899,9,0)</f>
        <v>161.95</v>
      </c>
      <c r="N476">
        <f t="shared" si="14"/>
        <v>0</v>
      </c>
    </row>
    <row r="477" spans="2:14">
      <c r="B477" s="32" t="s">
        <v>846</v>
      </c>
      <c r="C477" s="33">
        <v>520446872</v>
      </c>
      <c r="E477" t="s">
        <v>886</v>
      </c>
      <c r="F477" s="33" t="s">
        <v>341</v>
      </c>
      <c r="G477" s="33" t="s">
        <v>148</v>
      </c>
      <c r="H477" s="34" t="s">
        <v>38</v>
      </c>
      <c r="I477" s="34" t="s">
        <v>887</v>
      </c>
      <c r="J477" s="37">
        <v>391.86</v>
      </c>
      <c r="L477" t="str">
        <f t="shared" si="15"/>
        <v>，1836539</v>
      </c>
      <c r="M477" s="38" t="str">
        <f>VLOOKUP(E477,[1]应付款管理!$A$1:$I$899,9,0)</f>
        <v>391.86</v>
      </c>
      <c r="N477">
        <f t="shared" si="14"/>
        <v>0</v>
      </c>
    </row>
    <row r="478" spans="2:14">
      <c r="B478" s="32" t="s">
        <v>846</v>
      </c>
      <c r="C478" s="33">
        <v>520443484</v>
      </c>
      <c r="E478" t="s">
        <v>888</v>
      </c>
      <c r="F478" s="33" t="s">
        <v>611</v>
      </c>
      <c r="G478" s="33" t="s">
        <v>514</v>
      </c>
      <c r="H478" s="34" t="s">
        <v>271</v>
      </c>
      <c r="I478" s="34" t="s">
        <v>889</v>
      </c>
      <c r="J478" s="37">
        <v>91.15</v>
      </c>
      <c r="L478" t="str">
        <f t="shared" si="15"/>
        <v>，1836531</v>
      </c>
      <c r="M478" s="38" t="str">
        <f>VLOOKUP(E478,[1]应付款管理!$A$1:$I$899,9,0)</f>
        <v>91.15</v>
      </c>
      <c r="N478">
        <f t="shared" si="14"/>
        <v>0</v>
      </c>
    </row>
    <row r="479" spans="2:14">
      <c r="B479" s="32" t="s">
        <v>846</v>
      </c>
      <c r="C479" s="33">
        <v>520439044</v>
      </c>
      <c r="E479" t="s">
        <v>890</v>
      </c>
      <c r="F479" s="33" t="s">
        <v>611</v>
      </c>
      <c r="G479" s="33" t="s">
        <v>514</v>
      </c>
      <c r="H479" s="34" t="s">
        <v>125</v>
      </c>
      <c r="I479" s="34" t="s">
        <v>891</v>
      </c>
      <c r="J479" s="37">
        <v>60.67</v>
      </c>
      <c r="L479" t="str">
        <f t="shared" si="15"/>
        <v>，1836521</v>
      </c>
      <c r="M479" s="38" t="str">
        <f>VLOOKUP(E479,[1]应付款管理!$A$1:$I$899,9,0)</f>
        <v>60.67</v>
      </c>
      <c r="N479">
        <f t="shared" si="14"/>
        <v>0</v>
      </c>
    </row>
    <row r="480" spans="2:14">
      <c r="B480" s="32" t="s">
        <v>846</v>
      </c>
      <c r="C480" s="33">
        <v>520438952</v>
      </c>
      <c r="E480" t="s">
        <v>892</v>
      </c>
      <c r="F480" s="33" t="s">
        <v>846</v>
      </c>
      <c r="G480" s="33" t="s">
        <v>514</v>
      </c>
      <c r="H480" s="34" t="s">
        <v>41</v>
      </c>
      <c r="I480" s="34" t="s">
        <v>893</v>
      </c>
      <c r="J480" s="37">
        <v>121.92</v>
      </c>
      <c r="L480" t="str">
        <f t="shared" si="15"/>
        <v>，1836520</v>
      </c>
      <c r="M480" s="38" t="str">
        <f>VLOOKUP(E480,[1]应付款管理!$A$1:$I$899,9,0)</f>
        <v>121.92</v>
      </c>
      <c r="N480">
        <f t="shared" ref="N480:N543" si="16">M480-J480</f>
        <v>0</v>
      </c>
    </row>
    <row r="481" spans="2:14">
      <c r="B481" s="32" t="s">
        <v>846</v>
      </c>
      <c r="C481" s="33">
        <v>520435608</v>
      </c>
      <c r="E481" t="s">
        <v>894</v>
      </c>
      <c r="F481" s="33" t="s">
        <v>740</v>
      </c>
      <c r="G481" s="33" t="s">
        <v>611</v>
      </c>
      <c r="H481" s="34" t="s">
        <v>56</v>
      </c>
      <c r="I481" s="34" t="s">
        <v>895</v>
      </c>
      <c r="J481" s="37">
        <v>33.08</v>
      </c>
      <c r="K481" s="39" t="s">
        <v>45</v>
      </c>
      <c r="L481" t="str">
        <f t="shared" si="15"/>
        <v>，1836518</v>
      </c>
      <c r="M481" s="38" t="str">
        <f>VLOOKUP(E481,[1]应付款管理!$A$1:$I$899,9,0)</f>
        <v>28.02</v>
      </c>
      <c r="N481">
        <f t="shared" si="16"/>
        <v>-5.06</v>
      </c>
    </row>
    <row r="482" spans="2:14">
      <c r="B482" s="32" t="s">
        <v>846</v>
      </c>
      <c r="C482" s="33">
        <v>520430952</v>
      </c>
      <c r="E482" t="s">
        <v>896</v>
      </c>
      <c r="F482" s="33" t="s">
        <v>75</v>
      </c>
      <c r="G482" s="33" t="s">
        <v>29</v>
      </c>
      <c r="H482" s="34" t="s">
        <v>38</v>
      </c>
      <c r="I482" s="34" t="s">
        <v>897</v>
      </c>
      <c r="J482" s="37">
        <v>48.52</v>
      </c>
      <c r="L482" t="str">
        <f t="shared" si="15"/>
        <v>，1836505</v>
      </c>
      <c r="M482" s="38" t="str">
        <f>VLOOKUP(E482,[1]应付款管理!$A$1:$I$899,9,0)</f>
        <v>48.52</v>
      </c>
      <c r="N482">
        <f t="shared" si="16"/>
        <v>0</v>
      </c>
    </row>
    <row r="483" spans="2:14">
      <c r="B483" s="32" t="s">
        <v>846</v>
      </c>
      <c r="C483" s="33">
        <v>520430328</v>
      </c>
      <c r="E483" t="s">
        <v>898</v>
      </c>
      <c r="F483" s="33" t="s">
        <v>846</v>
      </c>
      <c r="G483" s="33" t="s">
        <v>740</v>
      </c>
      <c r="H483" s="34" t="s">
        <v>38</v>
      </c>
      <c r="I483" s="34" t="s">
        <v>899</v>
      </c>
      <c r="J483" s="37">
        <v>19.74</v>
      </c>
      <c r="L483" t="str">
        <f t="shared" si="15"/>
        <v>，1836503</v>
      </c>
      <c r="M483" s="38" t="str">
        <f>VLOOKUP(E483,[1]应付款管理!$A$1:$I$899,9,0)</f>
        <v>19.74</v>
      </c>
      <c r="N483">
        <f t="shared" si="16"/>
        <v>0</v>
      </c>
    </row>
    <row r="484" spans="2:14">
      <c r="B484" s="32" t="s">
        <v>846</v>
      </c>
      <c r="C484" s="33">
        <v>520428788</v>
      </c>
      <c r="E484" t="s">
        <v>900</v>
      </c>
      <c r="F484" s="33" t="s">
        <v>846</v>
      </c>
      <c r="G484" s="33" t="s">
        <v>740</v>
      </c>
      <c r="H484" s="34" t="s">
        <v>35</v>
      </c>
      <c r="I484" s="34" t="s">
        <v>901</v>
      </c>
      <c r="J484" s="37">
        <v>45.69</v>
      </c>
      <c r="L484" t="str">
        <f t="shared" si="15"/>
        <v>，1836501</v>
      </c>
      <c r="M484" s="38" t="str">
        <f>VLOOKUP(E484,[1]应付款管理!$A$1:$I$899,9,0)</f>
        <v>45.69</v>
      </c>
      <c r="N484">
        <f t="shared" si="16"/>
        <v>0</v>
      </c>
    </row>
    <row r="485" spans="2:14">
      <c r="B485" s="32" t="s">
        <v>846</v>
      </c>
      <c r="C485" s="33">
        <v>520419212</v>
      </c>
      <c r="E485" t="s">
        <v>902</v>
      </c>
      <c r="F485" s="33" t="s">
        <v>846</v>
      </c>
      <c r="G485" s="33" t="s">
        <v>740</v>
      </c>
      <c r="H485" s="34" t="s">
        <v>38</v>
      </c>
      <c r="I485" s="34" t="s">
        <v>903</v>
      </c>
      <c r="J485" s="37">
        <v>66.53</v>
      </c>
      <c r="L485" t="str">
        <f t="shared" si="15"/>
        <v>，1836491</v>
      </c>
      <c r="M485" s="38" t="str">
        <f>VLOOKUP(E485,[1]应付款管理!$A$1:$I$899,9,0)</f>
        <v>66.53</v>
      </c>
      <c r="N485">
        <f t="shared" si="16"/>
        <v>0</v>
      </c>
    </row>
    <row r="486" spans="2:14">
      <c r="B486" s="32" t="s">
        <v>846</v>
      </c>
      <c r="C486" s="33">
        <v>520410224</v>
      </c>
      <c r="E486" t="s">
        <v>904</v>
      </c>
      <c r="F486" s="33" t="s">
        <v>846</v>
      </c>
      <c r="G486" s="33" t="s">
        <v>740</v>
      </c>
      <c r="H486" s="34" t="s">
        <v>99</v>
      </c>
      <c r="I486" s="34" t="s">
        <v>871</v>
      </c>
      <c r="J486" s="37">
        <v>39.52</v>
      </c>
      <c r="L486" t="str">
        <f t="shared" si="15"/>
        <v>，1836479</v>
      </c>
      <c r="M486" s="38" t="str">
        <f>VLOOKUP(E486,[1]应付款管理!$A$1:$I$899,9,0)</f>
        <v>39.52</v>
      </c>
      <c r="N486">
        <f t="shared" si="16"/>
        <v>0</v>
      </c>
    </row>
    <row r="487" spans="2:14">
      <c r="B487" s="32" t="s">
        <v>846</v>
      </c>
      <c r="C487" s="33">
        <v>520404192</v>
      </c>
      <c r="E487" t="s">
        <v>905</v>
      </c>
      <c r="F487" s="33" t="s">
        <v>740</v>
      </c>
      <c r="G487" s="33" t="s">
        <v>514</v>
      </c>
      <c r="H487" s="34" t="s">
        <v>906</v>
      </c>
      <c r="I487" s="34" t="s">
        <v>907</v>
      </c>
      <c r="J487" s="37">
        <v>66.12</v>
      </c>
      <c r="L487" t="str">
        <f t="shared" si="15"/>
        <v>，1836473</v>
      </c>
      <c r="M487" s="38" t="str">
        <f>VLOOKUP(E487,[1]应付款管理!$A$1:$I$899,9,0)</f>
        <v>66.12</v>
      </c>
      <c r="N487">
        <f t="shared" si="16"/>
        <v>0</v>
      </c>
    </row>
    <row r="488" spans="2:14">
      <c r="B488" s="32" t="s">
        <v>846</v>
      </c>
      <c r="C488" s="33">
        <v>520393464</v>
      </c>
      <c r="E488" t="s">
        <v>908</v>
      </c>
      <c r="F488" s="33" t="s">
        <v>514</v>
      </c>
      <c r="G488" s="33" t="s">
        <v>341</v>
      </c>
      <c r="H488" s="34" t="s">
        <v>38</v>
      </c>
      <c r="I488" s="34" t="s">
        <v>909</v>
      </c>
      <c r="J488" s="37">
        <v>82.74</v>
      </c>
      <c r="L488" t="str">
        <f t="shared" si="15"/>
        <v>，1836464</v>
      </c>
      <c r="M488" s="38" t="str">
        <f>VLOOKUP(E488,[1]应付款管理!$A$1:$I$899,9,0)</f>
        <v>82.74</v>
      </c>
      <c r="N488">
        <f t="shared" si="16"/>
        <v>0</v>
      </c>
    </row>
    <row r="489" spans="2:14">
      <c r="B489" s="32" t="s">
        <v>846</v>
      </c>
      <c r="C489" s="33">
        <v>520387956</v>
      </c>
      <c r="E489" t="s">
        <v>910</v>
      </c>
      <c r="F489" s="33" t="s">
        <v>406</v>
      </c>
      <c r="G489" s="33" t="s">
        <v>285</v>
      </c>
      <c r="H489" s="34" t="s">
        <v>38</v>
      </c>
      <c r="I489" s="34" t="s">
        <v>911</v>
      </c>
      <c r="J489" s="37">
        <v>75.92</v>
      </c>
      <c r="L489" t="str">
        <f t="shared" si="15"/>
        <v>，1836458</v>
      </c>
      <c r="M489" s="38" t="str">
        <f>VLOOKUP(E489,[1]应付款管理!$A$1:$I$899,9,0)</f>
        <v>75.92</v>
      </c>
      <c r="N489">
        <f t="shared" si="16"/>
        <v>0</v>
      </c>
    </row>
    <row r="490" spans="2:14">
      <c r="B490" s="32" t="s">
        <v>846</v>
      </c>
      <c r="C490" s="33">
        <v>520384888</v>
      </c>
      <c r="E490" t="s">
        <v>912</v>
      </c>
      <c r="F490" s="33" t="s">
        <v>846</v>
      </c>
      <c r="G490" s="33" t="s">
        <v>740</v>
      </c>
      <c r="H490" s="34" t="s">
        <v>38</v>
      </c>
      <c r="I490" s="34" t="s">
        <v>913</v>
      </c>
      <c r="J490" s="37">
        <v>53.64</v>
      </c>
      <c r="L490" t="str">
        <f t="shared" si="15"/>
        <v>，1836452</v>
      </c>
      <c r="M490" s="38" t="str">
        <f>VLOOKUP(E490,[1]应付款管理!$A$1:$I$899,9,0)</f>
        <v>53.64</v>
      </c>
      <c r="N490">
        <f t="shared" si="16"/>
        <v>0</v>
      </c>
    </row>
    <row r="491" spans="2:14">
      <c r="B491" s="32" t="s">
        <v>846</v>
      </c>
      <c r="C491" s="33">
        <v>520382080</v>
      </c>
      <c r="E491" t="s">
        <v>914</v>
      </c>
      <c r="F491" s="33" t="s">
        <v>611</v>
      </c>
      <c r="G491" s="33" t="s">
        <v>514</v>
      </c>
      <c r="H491" s="34" t="s">
        <v>38</v>
      </c>
      <c r="I491" s="34" t="s">
        <v>915</v>
      </c>
      <c r="J491" s="37">
        <v>148.82</v>
      </c>
      <c r="L491" t="str">
        <f t="shared" si="15"/>
        <v>，1836449</v>
      </c>
      <c r="M491" s="38" t="str">
        <f>VLOOKUP(E491,[1]应付款管理!$A$1:$I$899,9,0)</f>
        <v>148.82</v>
      </c>
      <c r="N491">
        <f t="shared" si="16"/>
        <v>0</v>
      </c>
    </row>
    <row r="492" spans="2:14">
      <c r="B492" s="32" t="s">
        <v>846</v>
      </c>
      <c r="C492" s="33">
        <v>520381168</v>
      </c>
      <c r="E492" t="s">
        <v>916</v>
      </c>
      <c r="F492" s="33" t="s">
        <v>846</v>
      </c>
      <c r="G492" s="33" t="s">
        <v>740</v>
      </c>
      <c r="H492" s="34" t="s">
        <v>41</v>
      </c>
      <c r="I492" s="34" t="s">
        <v>917</v>
      </c>
      <c r="J492" s="37">
        <v>14.1</v>
      </c>
      <c r="L492" t="str">
        <f t="shared" si="15"/>
        <v>，1836447</v>
      </c>
      <c r="M492" s="38" t="str">
        <f>VLOOKUP(E492,[1]应付款管理!$A$1:$I$899,9,0)</f>
        <v>14.1</v>
      </c>
      <c r="N492">
        <f t="shared" si="16"/>
        <v>0</v>
      </c>
    </row>
    <row r="493" spans="2:14">
      <c r="B493" s="32" t="s">
        <v>846</v>
      </c>
      <c r="C493" s="33">
        <v>520379636</v>
      </c>
      <c r="E493" t="s">
        <v>918</v>
      </c>
      <c r="F493" s="33" t="s">
        <v>740</v>
      </c>
      <c r="G493" s="33" t="s">
        <v>514</v>
      </c>
      <c r="H493" s="34" t="s">
        <v>56</v>
      </c>
      <c r="I493" s="34" t="s">
        <v>919</v>
      </c>
      <c r="J493" s="37">
        <v>159.49</v>
      </c>
      <c r="L493" t="str">
        <f t="shared" si="15"/>
        <v>，1836445</v>
      </c>
      <c r="M493" s="38" t="str">
        <f>VLOOKUP(E493,[1]应付款管理!$A$1:$I$899,9,0)</f>
        <v>159.5</v>
      </c>
      <c r="N493">
        <f t="shared" si="16"/>
        <v>0.00999999999999091</v>
      </c>
    </row>
    <row r="494" spans="2:14">
      <c r="B494" s="32" t="s">
        <v>846</v>
      </c>
      <c r="C494" s="33">
        <v>520374404</v>
      </c>
      <c r="E494" t="s">
        <v>920</v>
      </c>
      <c r="F494" s="33" t="s">
        <v>846</v>
      </c>
      <c r="G494" s="33" t="s">
        <v>514</v>
      </c>
      <c r="H494" s="34" t="s">
        <v>38</v>
      </c>
      <c r="I494" s="34" t="s">
        <v>921</v>
      </c>
      <c r="J494" s="37">
        <v>403.77</v>
      </c>
      <c r="L494" t="str">
        <f t="shared" si="15"/>
        <v>，1836441</v>
      </c>
      <c r="M494" s="38" t="str">
        <f>VLOOKUP(E494,[1]应付款管理!$A$1:$I$899,9,0)</f>
        <v>403.77</v>
      </c>
      <c r="N494">
        <f t="shared" si="16"/>
        <v>0</v>
      </c>
    </row>
    <row r="495" spans="2:14">
      <c r="B495" s="32" t="s">
        <v>846</v>
      </c>
      <c r="C495" s="33">
        <v>520374272</v>
      </c>
      <c r="E495" t="s">
        <v>922</v>
      </c>
      <c r="F495" s="33" t="s">
        <v>846</v>
      </c>
      <c r="G495" s="33" t="s">
        <v>740</v>
      </c>
      <c r="H495" s="34" t="s">
        <v>38</v>
      </c>
      <c r="I495" s="34" t="s">
        <v>923</v>
      </c>
      <c r="J495" s="37">
        <v>23.66</v>
      </c>
      <c r="L495" t="str">
        <f t="shared" si="15"/>
        <v>，1836440</v>
      </c>
      <c r="M495" s="38" t="str">
        <f>VLOOKUP(E495,[1]应付款管理!$A$1:$I$899,9,0)</f>
        <v>23.66</v>
      </c>
      <c r="N495">
        <f t="shared" si="16"/>
        <v>0</v>
      </c>
    </row>
    <row r="496" spans="2:14">
      <c r="B496" s="32" t="s">
        <v>846</v>
      </c>
      <c r="C496" s="33">
        <v>520374244</v>
      </c>
      <c r="E496" t="s">
        <v>924</v>
      </c>
      <c r="F496" s="33" t="s">
        <v>740</v>
      </c>
      <c r="G496" s="33" t="s">
        <v>611</v>
      </c>
      <c r="H496" s="34" t="s">
        <v>38</v>
      </c>
      <c r="I496" s="34" t="s">
        <v>732</v>
      </c>
      <c r="J496" s="37">
        <v>64.84</v>
      </c>
      <c r="L496" t="str">
        <f t="shared" si="15"/>
        <v>，1836439</v>
      </c>
      <c r="M496" s="38" t="str">
        <f>VLOOKUP(E496,[1]应付款管理!$A$1:$I$899,9,0)</f>
        <v>64.84</v>
      </c>
      <c r="N496">
        <f t="shared" si="16"/>
        <v>0</v>
      </c>
    </row>
    <row r="497" spans="2:14">
      <c r="B497" s="32" t="s">
        <v>846</v>
      </c>
      <c r="C497" s="33">
        <v>520372924</v>
      </c>
      <c r="E497" t="s">
        <v>925</v>
      </c>
      <c r="F497" s="33" t="s">
        <v>846</v>
      </c>
      <c r="G497" s="33" t="s">
        <v>740</v>
      </c>
      <c r="H497" s="34" t="s">
        <v>38</v>
      </c>
      <c r="I497" s="34" t="s">
        <v>926</v>
      </c>
      <c r="J497" s="37">
        <v>20.12</v>
      </c>
      <c r="L497" t="str">
        <f t="shared" si="15"/>
        <v>，1836438</v>
      </c>
      <c r="M497" s="38" t="str">
        <f>VLOOKUP(E497,[1]应付款管理!$A$1:$I$899,9,0)</f>
        <v>20.12</v>
      </c>
      <c r="N497">
        <f t="shared" si="16"/>
        <v>0</v>
      </c>
    </row>
    <row r="498" spans="2:14">
      <c r="B498" s="32" t="s">
        <v>846</v>
      </c>
      <c r="C498" s="33">
        <v>520366372</v>
      </c>
      <c r="E498" t="s">
        <v>927</v>
      </c>
      <c r="F498" s="33" t="s">
        <v>846</v>
      </c>
      <c r="G498" s="33" t="s">
        <v>740</v>
      </c>
      <c r="H498" s="34" t="s">
        <v>38</v>
      </c>
      <c r="I498" s="34" t="s">
        <v>928</v>
      </c>
      <c r="J498" s="37">
        <v>34.19</v>
      </c>
      <c r="L498" t="str">
        <f t="shared" si="15"/>
        <v>，1836430</v>
      </c>
      <c r="M498" s="38" t="str">
        <f>VLOOKUP(E498,[1]应付款管理!$A$1:$I$899,9,0)</f>
        <v>34.19</v>
      </c>
      <c r="N498">
        <f t="shared" si="16"/>
        <v>0</v>
      </c>
    </row>
    <row r="499" spans="2:14">
      <c r="B499" s="32" t="s">
        <v>846</v>
      </c>
      <c r="C499" s="33">
        <v>520362740</v>
      </c>
      <c r="E499" t="s">
        <v>929</v>
      </c>
      <c r="F499" s="33" t="s">
        <v>341</v>
      </c>
      <c r="G499" s="33" t="s">
        <v>285</v>
      </c>
      <c r="H499" s="34" t="s">
        <v>38</v>
      </c>
      <c r="I499" s="34" t="s">
        <v>930</v>
      </c>
      <c r="J499" s="37">
        <v>59.36</v>
      </c>
      <c r="L499" t="str">
        <f t="shared" si="15"/>
        <v>，1836426</v>
      </c>
      <c r="M499" s="38" t="str">
        <f>VLOOKUP(E499,[1]应付款管理!$A$1:$I$899,9,0)</f>
        <v>59.36</v>
      </c>
      <c r="N499">
        <f t="shared" si="16"/>
        <v>0</v>
      </c>
    </row>
    <row r="500" spans="2:14">
      <c r="B500" s="32" t="s">
        <v>846</v>
      </c>
      <c r="C500" s="33">
        <v>520358684</v>
      </c>
      <c r="E500" t="s">
        <v>931</v>
      </c>
      <c r="F500" s="33" t="s">
        <v>341</v>
      </c>
      <c r="G500" s="33" t="s">
        <v>285</v>
      </c>
      <c r="H500" s="34" t="s">
        <v>38</v>
      </c>
      <c r="I500" s="34" t="s">
        <v>932</v>
      </c>
      <c r="J500" s="37">
        <v>55.7</v>
      </c>
      <c r="L500" t="str">
        <f t="shared" si="15"/>
        <v>，1836422</v>
      </c>
      <c r="M500" s="38" t="str">
        <f>VLOOKUP(E500,[1]应付款管理!$A$1:$I$899,9,0)</f>
        <v>55.7</v>
      </c>
      <c r="N500">
        <f t="shared" si="16"/>
        <v>0</v>
      </c>
    </row>
    <row r="501" spans="2:14">
      <c r="B501" s="32" t="s">
        <v>846</v>
      </c>
      <c r="C501" s="33">
        <v>520352236</v>
      </c>
      <c r="E501" t="s">
        <v>933</v>
      </c>
      <c r="F501" s="33" t="s">
        <v>846</v>
      </c>
      <c r="G501" s="33" t="s">
        <v>740</v>
      </c>
      <c r="H501" s="34" t="s">
        <v>38</v>
      </c>
      <c r="I501" s="34" t="s">
        <v>926</v>
      </c>
      <c r="J501" s="37">
        <v>20.12</v>
      </c>
      <c r="L501" t="str">
        <f t="shared" si="15"/>
        <v>，1836411</v>
      </c>
      <c r="M501" s="38" t="str">
        <f>VLOOKUP(E501,[1]应付款管理!$A$1:$I$899,9,0)</f>
        <v>20.12</v>
      </c>
      <c r="N501">
        <f t="shared" si="16"/>
        <v>0</v>
      </c>
    </row>
    <row r="502" spans="2:14">
      <c r="B502" s="32" t="s">
        <v>846</v>
      </c>
      <c r="C502" s="33">
        <v>520342656</v>
      </c>
      <c r="E502" t="s">
        <v>934</v>
      </c>
      <c r="F502" s="33" t="s">
        <v>740</v>
      </c>
      <c r="G502" s="33" t="s">
        <v>611</v>
      </c>
      <c r="H502" s="34" t="s">
        <v>38</v>
      </c>
      <c r="I502" s="34" t="s">
        <v>935</v>
      </c>
      <c r="J502" s="37">
        <v>65.82</v>
      </c>
      <c r="L502" t="str">
        <f t="shared" si="15"/>
        <v>，1836401</v>
      </c>
      <c r="M502" s="38" t="str">
        <f>VLOOKUP(E502,[1]应付款管理!$A$1:$I$899,9,0)</f>
        <v>65.82</v>
      </c>
      <c r="N502">
        <f t="shared" si="16"/>
        <v>0</v>
      </c>
    </row>
    <row r="503" spans="2:14">
      <c r="B503" s="32" t="s">
        <v>846</v>
      </c>
      <c r="C503" s="33">
        <v>520341720</v>
      </c>
      <c r="E503" t="s">
        <v>936</v>
      </c>
      <c r="F503" s="33" t="s">
        <v>611</v>
      </c>
      <c r="G503" s="33" t="s">
        <v>406</v>
      </c>
      <c r="H503" s="34" t="s">
        <v>56</v>
      </c>
      <c r="I503" s="34" t="s">
        <v>937</v>
      </c>
      <c r="J503" s="37">
        <v>31.56</v>
      </c>
      <c r="L503" t="str">
        <f t="shared" si="15"/>
        <v>，1836399</v>
      </c>
      <c r="M503" s="38" t="str">
        <f>VLOOKUP(E503,[1]应付款管理!$A$1:$I$899,9,0)</f>
        <v>31.56</v>
      </c>
      <c r="N503">
        <f t="shared" si="16"/>
        <v>0</v>
      </c>
    </row>
    <row r="504" spans="2:14">
      <c r="B504" s="32" t="s">
        <v>846</v>
      </c>
      <c r="C504" s="33">
        <v>520341160</v>
      </c>
      <c r="E504" t="s">
        <v>938</v>
      </c>
      <c r="F504" s="33" t="s">
        <v>740</v>
      </c>
      <c r="G504" s="33" t="s">
        <v>406</v>
      </c>
      <c r="H504" s="34" t="s">
        <v>38</v>
      </c>
      <c r="I504" s="34" t="s">
        <v>939</v>
      </c>
      <c r="J504" s="37">
        <v>197.46</v>
      </c>
      <c r="L504" t="str">
        <f t="shared" si="15"/>
        <v>，1836397</v>
      </c>
      <c r="M504" s="38" t="str">
        <f>VLOOKUP(E504,[1]应付款管理!$A$1:$I$899,9,0)</f>
        <v>197.46</v>
      </c>
      <c r="N504">
        <f t="shared" si="16"/>
        <v>0</v>
      </c>
    </row>
    <row r="505" spans="2:14">
      <c r="B505" s="32" t="s">
        <v>846</v>
      </c>
      <c r="C505" s="33">
        <v>520339800</v>
      </c>
      <c r="E505" t="s">
        <v>940</v>
      </c>
      <c r="F505" s="33" t="s">
        <v>611</v>
      </c>
      <c r="G505" s="33" t="s">
        <v>514</v>
      </c>
      <c r="H505" s="34" t="s">
        <v>56</v>
      </c>
      <c r="I505" s="34" t="s">
        <v>941</v>
      </c>
      <c r="J505" s="37">
        <v>28.24</v>
      </c>
      <c r="L505" t="str">
        <f t="shared" si="15"/>
        <v>，1836395</v>
      </c>
      <c r="M505" s="38" t="str">
        <f>VLOOKUP(E505,[1]应付款管理!$A$1:$I$899,9,0)</f>
        <v>28.24</v>
      </c>
      <c r="N505">
        <f t="shared" si="16"/>
        <v>0</v>
      </c>
    </row>
    <row r="506" spans="2:14">
      <c r="B506" s="32" t="s">
        <v>846</v>
      </c>
      <c r="C506" s="33">
        <v>520334720</v>
      </c>
      <c r="E506" t="s">
        <v>942</v>
      </c>
      <c r="F506" s="33" t="s">
        <v>341</v>
      </c>
      <c r="G506" s="33" t="s">
        <v>285</v>
      </c>
      <c r="H506" s="34" t="s">
        <v>38</v>
      </c>
      <c r="I506" s="34" t="s">
        <v>943</v>
      </c>
      <c r="J506" s="37">
        <v>29.28</v>
      </c>
      <c r="L506" t="str">
        <f t="shared" si="15"/>
        <v>，1836387</v>
      </c>
      <c r="M506" s="38" t="str">
        <f>VLOOKUP(E506,[1]应付款管理!$A$1:$I$899,9,0)</f>
        <v>29.28</v>
      </c>
      <c r="N506">
        <f t="shared" si="16"/>
        <v>0</v>
      </c>
    </row>
    <row r="507" spans="2:14">
      <c r="B507" s="32" t="s">
        <v>846</v>
      </c>
      <c r="C507" s="33">
        <v>520326284</v>
      </c>
      <c r="E507" t="s">
        <v>944</v>
      </c>
      <c r="F507" s="33" t="s">
        <v>740</v>
      </c>
      <c r="G507" s="33" t="s">
        <v>611</v>
      </c>
      <c r="H507" s="34" t="s">
        <v>56</v>
      </c>
      <c r="I507" s="34" t="s">
        <v>666</v>
      </c>
      <c r="J507" s="37">
        <v>41.24</v>
      </c>
      <c r="L507" t="str">
        <f t="shared" si="15"/>
        <v>，1836378</v>
      </c>
      <c r="M507" s="38" t="str">
        <f>VLOOKUP(E507,[1]应付款管理!$A$1:$I$899,9,0)</f>
        <v>41.24</v>
      </c>
      <c r="N507">
        <f t="shared" si="16"/>
        <v>0</v>
      </c>
    </row>
    <row r="508" spans="2:14">
      <c r="B508" s="32" t="s">
        <v>846</v>
      </c>
      <c r="C508" s="33">
        <v>520315640</v>
      </c>
      <c r="E508" t="s">
        <v>945</v>
      </c>
      <c r="F508" s="33" t="s">
        <v>514</v>
      </c>
      <c r="G508" s="33" t="s">
        <v>406</v>
      </c>
      <c r="H508" s="34" t="s">
        <v>56</v>
      </c>
      <c r="I508" s="34" t="s">
        <v>946</v>
      </c>
      <c r="J508" s="37">
        <v>41.26</v>
      </c>
      <c r="L508" t="str">
        <f t="shared" si="15"/>
        <v>，1836363</v>
      </c>
      <c r="M508" s="38" t="str">
        <f>VLOOKUP(E508,[1]应付款管理!$A$1:$I$899,9,0)</f>
        <v>41.26</v>
      </c>
      <c r="N508">
        <f t="shared" si="16"/>
        <v>0</v>
      </c>
    </row>
    <row r="509" spans="2:14">
      <c r="B509" s="32" t="s">
        <v>846</v>
      </c>
      <c r="C509" s="33">
        <v>520311908</v>
      </c>
      <c r="E509" t="s">
        <v>947</v>
      </c>
      <c r="F509" s="33" t="s">
        <v>846</v>
      </c>
      <c r="G509" s="33" t="s">
        <v>740</v>
      </c>
      <c r="H509" s="34" t="s">
        <v>38</v>
      </c>
      <c r="I509" s="34" t="s">
        <v>926</v>
      </c>
      <c r="J509" s="37">
        <v>20.12</v>
      </c>
      <c r="L509" t="str">
        <f t="shared" si="15"/>
        <v>，1836357</v>
      </c>
      <c r="M509" s="38" t="str">
        <f>VLOOKUP(E509,[1]应付款管理!$A$1:$I$899,9,0)</f>
        <v>20.12</v>
      </c>
      <c r="N509">
        <f t="shared" si="16"/>
        <v>0</v>
      </c>
    </row>
    <row r="510" spans="2:14">
      <c r="B510" s="32" t="s">
        <v>846</v>
      </c>
      <c r="C510" s="33">
        <v>520300628</v>
      </c>
      <c r="E510" t="s">
        <v>948</v>
      </c>
      <c r="F510" s="33" t="s">
        <v>740</v>
      </c>
      <c r="G510" s="33" t="s">
        <v>514</v>
      </c>
      <c r="H510" s="34" t="s">
        <v>38</v>
      </c>
      <c r="I510" s="34" t="s">
        <v>949</v>
      </c>
      <c r="J510" s="37">
        <v>131.1</v>
      </c>
      <c r="L510" t="str">
        <f t="shared" si="15"/>
        <v>，1836342</v>
      </c>
      <c r="M510" s="38" t="str">
        <f>VLOOKUP(E510,[1]应付款管理!$A$1:$I$899,9,0)</f>
        <v>131.1</v>
      </c>
      <c r="N510">
        <f t="shared" si="16"/>
        <v>0</v>
      </c>
    </row>
    <row r="511" spans="2:14">
      <c r="B511" s="32" t="s">
        <v>846</v>
      </c>
      <c r="C511" s="33">
        <v>520300548</v>
      </c>
      <c r="E511" t="s">
        <v>950</v>
      </c>
      <c r="F511" s="33" t="s">
        <v>846</v>
      </c>
      <c r="G511" s="33" t="s">
        <v>740</v>
      </c>
      <c r="H511" s="34" t="s">
        <v>38</v>
      </c>
      <c r="I511" s="34" t="s">
        <v>951</v>
      </c>
      <c r="J511" s="37">
        <v>106.61</v>
      </c>
      <c r="L511" t="str">
        <f t="shared" si="15"/>
        <v>，1836341</v>
      </c>
      <c r="M511" s="38" t="str">
        <f>VLOOKUP(E511,[1]应付款管理!$A$1:$I$899,9,0)</f>
        <v>106.61</v>
      </c>
      <c r="N511">
        <f t="shared" si="16"/>
        <v>0</v>
      </c>
    </row>
    <row r="512" spans="2:14">
      <c r="B512" s="32" t="s">
        <v>846</v>
      </c>
      <c r="C512" s="33">
        <v>520300136</v>
      </c>
      <c r="E512" t="s">
        <v>952</v>
      </c>
      <c r="F512" s="33" t="s">
        <v>846</v>
      </c>
      <c r="G512" s="33" t="s">
        <v>740</v>
      </c>
      <c r="H512" s="34" t="s">
        <v>38</v>
      </c>
      <c r="I512" s="34" t="s">
        <v>926</v>
      </c>
      <c r="J512" s="37">
        <v>20.12</v>
      </c>
      <c r="L512" t="str">
        <f t="shared" si="15"/>
        <v>，1836339</v>
      </c>
      <c r="M512" s="38" t="str">
        <f>VLOOKUP(E512,[1]应付款管理!$A$1:$I$899,9,0)</f>
        <v>20.12</v>
      </c>
      <c r="N512">
        <f t="shared" si="16"/>
        <v>0</v>
      </c>
    </row>
    <row r="513" spans="2:14">
      <c r="B513" s="32" t="s">
        <v>846</v>
      </c>
      <c r="C513" s="33">
        <v>520283956</v>
      </c>
      <c r="E513" t="s">
        <v>953</v>
      </c>
      <c r="F513" s="33" t="s">
        <v>285</v>
      </c>
      <c r="G513" s="33" t="s">
        <v>31</v>
      </c>
      <c r="H513" s="34" t="s">
        <v>47</v>
      </c>
      <c r="I513" s="34" t="s">
        <v>954</v>
      </c>
      <c r="J513" s="37">
        <v>507.65</v>
      </c>
      <c r="L513" t="str">
        <f t="shared" si="15"/>
        <v>，1836318</v>
      </c>
      <c r="M513" s="38" t="str">
        <f>VLOOKUP(E513,[1]应付款管理!$A$1:$I$899,9,0)</f>
        <v>507.65</v>
      </c>
      <c r="N513">
        <f t="shared" si="16"/>
        <v>0</v>
      </c>
    </row>
    <row r="514" spans="2:14">
      <c r="B514" s="32" t="s">
        <v>846</v>
      </c>
      <c r="C514" s="33">
        <v>520276100</v>
      </c>
      <c r="E514" t="s">
        <v>955</v>
      </c>
      <c r="F514" s="33" t="s">
        <v>406</v>
      </c>
      <c r="G514" s="33" t="s">
        <v>285</v>
      </c>
      <c r="H514" s="34" t="s">
        <v>32</v>
      </c>
      <c r="I514" s="34" t="s">
        <v>956</v>
      </c>
      <c r="J514" s="37">
        <v>134.74</v>
      </c>
      <c r="L514" t="str">
        <f t="shared" si="15"/>
        <v>，1836301</v>
      </c>
      <c r="M514" s="38" t="str">
        <f>VLOOKUP(E514,[1]应付款管理!$A$1:$I$899,9,0)</f>
        <v>134.74</v>
      </c>
      <c r="N514">
        <f t="shared" si="16"/>
        <v>0</v>
      </c>
    </row>
    <row r="515" spans="2:14">
      <c r="B515" s="32" t="s">
        <v>846</v>
      </c>
      <c r="C515" s="33">
        <v>520266400</v>
      </c>
      <c r="E515" t="s">
        <v>957</v>
      </c>
      <c r="F515" s="33" t="s">
        <v>846</v>
      </c>
      <c r="G515" s="33" t="s">
        <v>740</v>
      </c>
      <c r="H515" s="34" t="s">
        <v>32</v>
      </c>
      <c r="I515" s="34" t="s">
        <v>958</v>
      </c>
      <c r="J515" s="37">
        <v>115.59</v>
      </c>
      <c r="L515" t="str">
        <f t="shared" si="15"/>
        <v>，1836286</v>
      </c>
      <c r="M515" s="38" t="str">
        <f>VLOOKUP(E515,[1]应付款管理!$A$1:$I$899,9,0)</f>
        <v>115.59</v>
      </c>
      <c r="N515">
        <f t="shared" si="16"/>
        <v>0</v>
      </c>
    </row>
    <row r="516" spans="2:14">
      <c r="B516" s="32" t="s">
        <v>959</v>
      </c>
      <c r="C516" s="33">
        <v>520263744</v>
      </c>
      <c r="E516" t="s">
        <v>960</v>
      </c>
      <c r="F516" s="33" t="s">
        <v>740</v>
      </c>
      <c r="G516" s="33" t="s">
        <v>611</v>
      </c>
      <c r="H516" s="34" t="s">
        <v>38</v>
      </c>
      <c r="I516" s="34" t="s">
        <v>961</v>
      </c>
      <c r="J516" s="37">
        <v>97.71</v>
      </c>
      <c r="L516" t="str">
        <f t="shared" si="15"/>
        <v>，1836272</v>
      </c>
      <c r="M516" s="38" t="str">
        <f>VLOOKUP(E516,[1]应付款管理!$A$1:$I$899,9,0)</f>
        <v>97.71</v>
      </c>
      <c r="N516">
        <f t="shared" si="16"/>
        <v>0</v>
      </c>
    </row>
    <row r="517" spans="2:14">
      <c r="B517" s="32" t="s">
        <v>959</v>
      </c>
      <c r="C517" s="33">
        <v>520263624</v>
      </c>
      <c r="E517" t="s">
        <v>962</v>
      </c>
      <c r="F517" s="33" t="s">
        <v>846</v>
      </c>
      <c r="G517" s="33" t="s">
        <v>740</v>
      </c>
      <c r="H517" s="34" t="s">
        <v>38</v>
      </c>
      <c r="I517" s="34" t="s">
        <v>963</v>
      </c>
      <c r="J517" s="37">
        <v>21.98</v>
      </c>
      <c r="L517" t="str">
        <f t="shared" si="15"/>
        <v>，1836271</v>
      </c>
      <c r="M517" s="38" t="str">
        <f>VLOOKUP(E517,[1]应付款管理!$A$1:$I$899,9,0)</f>
        <v>21.98</v>
      </c>
      <c r="N517">
        <f t="shared" si="16"/>
        <v>0</v>
      </c>
    </row>
    <row r="518" spans="2:14">
      <c r="B518" s="32" t="s">
        <v>959</v>
      </c>
      <c r="C518" s="33">
        <v>520262936</v>
      </c>
      <c r="E518" t="s">
        <v>964</v>
      </c>
      <c r="F518" s="33" t="s">
        <v>406</v>
      </c>
      <c r="G518" s="33" t="s">
        <v>341</v>
      </c>
      <c r="H518" s="34" t="s">
        <v>38</v>
      </c>
      <c r="I518" s="34" t="s">
        <v>965</v>
      </c>
      <c r="J518" s="37">
        <v>29.05</v>
      </c>
      <c r="L518" t="str">
        <f t="shared" si="15"/>
        <v>，1836260</v>
      </c>
      <c r="M518" s="38" t="str">
        <f>VLOOKUP(E518,[1]应付款管理!$A$1:$I$899,9,0)</f>
        <v>29.05</v>
      </c>
      <c r="N518">
        <f t="shared" si="16"/>
        <v>0</v>
      </c>
    </row>
    <row r="519" spans="2:14">
      <c r="B519" s="32" t="s">
        <v>959</v>
      </c>
      <c r="C519" s="33">
        <v>520262840</v>
      </c>
      <c r="E519" t="s">
        <v>966</v>
      </c>
      <c r="F519" s="33" t="s">
        <v>846</v>
      </c>
      <c r="G519" s="33" t="s">
        <v>740</v>
      </c>
      <c r="H519" s="34" t="s">
        <v>967</v>
      </c>
      <c r="I519" s="34" t="s">
        <v>968</v>
      </c>
      <c r="J519" s="37">
        <v>204.93</v>
      </c>
      <c r="L519" t="str">
        <f t="shared" si="15"/>
        <v>，1836257</v>
      </c>
      <c r="M519" s="38" t="str">
        <f>VLOOKUP(E519,[1]应付款管理!$A$1:$I$899,9,0)</f>
        <v>204.93</v>
      </c>
      <c r="N519">
        <f t="shared" si="16"/>
        <v>0</v>
      </c>
    </row>
    <row r="520" spans="2:14">
      <c r="B520" s="32" t="s">
        <v>959</v>
      </c>
      <c r="C520" s="33">
        <v>520262652</v>
      </c>
      <c r="E520" t="s">
        <v>969</v>
      </c>
      <c r="F520" s="33" t="s">
        <v>846</v>
      </c>
      <c r="G520" s="33" t="s">
        <v>740</v>
      </c>
      <c r="H520" s="34" t="s">
        <v>56</v>
      </c>
      <c r="I520" s="34" t="s">
        <v>970</v>
      </c>
      <c r="J520" s="37">
        <v>32.18</v>
      </c>
      <c r="L520" t="str">
        <f t="shared" si="15"/>
        <v>，1836256</v>
      </c>
      <c r="M520" s="38" t="str">
        <f>VLOOKUP(E520,[1]应付款管理!$A$1:$I$899,9,0)</f>
        <v>32.18</v>
      </c>
      <c r="N520">
        <f t="shared" si="16"/>
        <v>0</v>
      </c>
    </row>
    <row r="521" spans="2:14">
      <c r="B521" s="32" t="s">
        <v>959</v>
      </c>
      <c r="C521" s="33">
        <v>520246172</v>
      </c>
      <c r="E521" t="s">
        <v>971</v>
      </c>
      <c r="F521" s="33" t="s">
        <v>846</v>
      </c>
      <c r="G521" s="33" t="s">
        <v>740</v>
      </c>
      <c r="H521" s="34" t="s">
        <v>38</v>
      </c>
      <c r="I521" s="34" t="s">
        <v>972</v>
      </c>
      <c r="J521" s="37">
        <v>15.06</v>
      </c>
      <c r="L521" t="str">
        <f t="shared" si="15"/>
        <v>，1836235</v>
      </c>
      <c r="M521" s="38" t="str">
        <f>VLOOKUP(E521,[1]应付款管理!$A$1:$I$899,9,0)</f>
        <v>15.06</v>
      </c>
      <c r="N521">
        <f t="shared" si="16"/>
        <v>0</v>
      </c>
    </row>
    <row r="522" spans="2:14">
      <c r="B522" s="32" t="s">
        <v>959</v>
      </c>
      <c r="C522" s="33">
        <v>520244808</v>
      </c>
      <c r="E522" t="s">
        <v>973</v>
      </c>
      <c r="F522" s="33" t="s">
        <v>959</v>
      </c>
      <c r="G522" s="33" t="s">
        <v>846</v>
      </c>
      <c r="H522" s="34" t="s">
        <v>32</v>
      </c>
      <c r="I522" s="34" t="s">
        <v>821</v>
      </c>
      <c r="J522" s="37">
        <v>59.17</v>
      </c>
      <c r="L522" t="str">
        <f t="shared" si="15"/>
        <v>，1836234</v>
      </c>
      <c r="M522" s="38" t="str">
        <f>VLOOKUP(E522,[1]应付款管理!$A$1:$I$899,9,0)</f>
        <v>59.17</v>
      </c>
      <c r="N522">
        <f t="shared" si="16"/>
        <v>0</v>
      </c>
    </row>
    <row r="523" spans="2:14">
      <c r="B523" s="32" t="s">
        <v>959</v>
      </c>
      <c r="C523" s="33">
        <v>520235808</v>
      </c>
      <c r="E523" t="s">
        <v>974</v>
      </c>
      <c r="F523" s="33" t="s">
        <v>959</v>
      </c>
      <c r="G523" s="33" t="s">
        <v>846</v>
      </c>
      <c r="H523" s="34" t="s">
        <v>138</v>
      </c>
      <c r="I523" s="34" t="s">
        <v>766</v>
      </c>
      <c r="J523" s="37">
        <v>39.81</v>
      </c>
      <c r="L523" t="str">
        <f t="shared" si="15"/>
        <v>，1836222</v>
      </c>
      <c r="M523" s="38" t="str">
        <f>VLOOKUP(E523,[1]应付款管理!$A$1:$I$899,9,0)</f>
        <v>39.81</v>
      </c>
      <c r="N523">
        <f t="shared" si="16"/>
        <v>0</v>
      </c>
    </row>
    <row r="524" spans="2:14">
      <c r="B524" s="32" t="s">
        <v>959</v>
      </c>
      <c r="C524" s="33">
        <v>520218384</v>
      </c>
      <c r="E524" t="s">
        <v>975</v>
      </c>
      <c r="F524" s="33" t="s">
        <v>959</v>
      </c>
      <c r="G524" s="33" t="s">
        <v>846</v>
      </c>
      <c r="H524" s="34" t="s">
        <v>32</v>
      </c>
      <c r="I524" s="34" t="s">
        <v>336</v>
      </c>
      <c r="J524" s="37">
        <v>30.4</v>
      </c>
      <c r="L524" t="str">
        <f t="shared" si="15"/>
        <v>，1836209</v>
      </c>
      <c r="M524" s="38" t="str">
        <f>VLOOKUP(E524,[1]应付款管理!$A$1:$I$899,9,0)</f>
        <v>30.4</v>
      </c>
      <c r="N524">
        <f t="shared" si="16"/>
        <v>0</v>
      </c>
    </row>
    <row r="525" spans="2:14">
      <c r="B525" s="32" t="s">
        <v>959</v>
      </c>
      <c r="C525" s="33">
        <v>520214280</v>
      </c>
      <c r="E525" t="s">
        <v>976</v>
      </c>
      <c r="F525" s="33" t="s">
        <v>209</v>
      </c>
      <c r="G525" s="33" t="s">
        <v>148</v>
      </c>
      <c r="H525" s="34" t="s">
        <v>94</v>
      </c>
      <c r="I525" s="34" t="s">
        <v>977</v>
      </c>
      <c r="J525" s="37">
        <v>54.25</v>
      </c>
      <c r="L525" t="str">
        <f t="shared" si="15"/>
        <v>，1836205</v>
      </c>
      <c r="M525" s="38" t="str">
        <f>VLOOKUP(E525,[1]应付款管理!$A$1:$I$899,9,0)</f>
        <v>54.25</v>
      </c>
      <c r="N525">
        <f t="shared" si="16"/>
        <v>0</v>
      </c>
    </row>
    <row r="526" spans="2:14">
      <c r="B526" s="32" t="s">
        <v>959</v>
      </c>
      <c r="C526" s="33">
        <v>520214080</v>
      </c>
      <c r="E526" t="s">
        <v>978</v>
      </c>
      <c r="F526" s="33" t="s">
        <v>959</v>
      </c>
      <c r="G526" s="33" t="s">
        <v>846</v>
      </c>
      <c r="H526" s="34" t="s">
        <v>235</v>
      </c>
      <c r="I526" s="34" t="s">
        <v>979</v>
      </c>
      <c r="J526" s="37">
        <v>30.15</v>
      </c>
      <c r="L526" t="str">
        <f t="shared" si="15"/>
        <v>，1836204</v>
      </c>
      <c r="M526" s="38" t="str">
        <f>VLOOKUP(E526,[1]应付款管理!$A$1:$I$899,9,0)</f>
        <v>30.15</v>
      </c>
      <c r="N526">
        <f t="shared" si="16"/>
        <v>0</v>
      </c>
    </row>
    <row r="527" spans="2:14">
      <c r="B527" s="32" t="s">
        <v>959</v>
      </c>
      <c r="C527" s="33">
        <v>520205588</v>
      </c>
      <c r="E527" t="s">
        <v>980</v>
      </c>
      <c r="F527" s="33" t="s">
        <v>846</v>
      </c>
      <c r="G527" s="33" t="s">
        <v>740</v>
      </c>
      <c r="H527" s="34" t="s">
        <v>38</v>
      </c>
      <c r="I527" s="34" t="s">
        <v>926</v>
      </c>
      <c r="J527" s="37">
        <v>20.12</v>
      </c>
      <c r="L527" t="str">
        <f t="shared" si="15"/>
        <v>，1836197</v>
      </c>
      <c r="M527" s="38" t="str">
        <f>VLOOKUP(E527,[1]应付款管理!$A$1:$I$899,9,0)</f>
        <v>20.12</v>
      </c>
      <c r="N527">
        <f t="shared" si="16"/>
        <v>0</v>
      </c>
    </row>
    <row r="528" spans="2:14">
      <c r="B528" s="32" t="s">
        <v>959</v>
      </c>
      <c r="C528" s="33">
        <v>520204156</v>
      </c>
      <c r="E528" t="s">
        <v>981</v>
      </c>
      <c r="F528" s="33" t="s">
        <v>846</v>
      </c>
      <c r="G528" s="33" t="s">
        <v>740</v>
      </c>
      <c r="H528" s="34" t="s">
        <v>41</v>
      </c>
      <c r="I528" s="34" t="s">
        <v>982</v>
      </c>
      <c r="J528" s="37">
        <v>17.56</v>
      </c>
      <c r="L528" t="str">
        <f t="shared" si="15"/>
        <v>，1836196</v>
      </c>
      <c r="M528" s="38" t="str">
        <f>VLOOKUP(E528,[1]应付款管理!$A$1:$I$899,9,0)</f>
        <v>17.56</v>
      </c>
      <c r="N528">
        <f t="shared" si="16"/>
        <v>0</v>
      </c>
    </row>
    <row r="529" spans="2:14">
      <c r="B529" s="32" t="s">
        <v>959</v>
      </c>
      <c r="C529" s="33">
        <v>520199624</v>
      </c>
      <c r="E529" t="s">
        <v>983</v>
      </c>
      <c r="F529" s="33" t="s">
        <v>959</v>
      </c>
      <c r="G529" s="33" t="s">
        <v>846</v>
      </c>
      <c r="H529" s="34" t="s">
        <v>110</v>
      </c>
      <c r="I529" s="34" t="s">
        <v>597</v>
      </c>
      <c r="J529" s="37">
        <v>24.35</v>
      </c>
      <c r="L529" t="str">
        <f t="shared" si="15"/>
        <v>，1836194</v>
      </c>
      <c r="M529" s="38" t="str">
        <f>VLOOKUP(E529,[1]应付款管理!$A$1:$I$899,9,0)</f>
        <v>24.35</v>
      </c>
      <c r="N529">
        <f t="shared" si="16"/>
        <v>0</v>
      </c>
    </row>
    <row r="530" spans="2:14">
      <c r="B530" s="32" t="s">
        <v>959</v>
      </c>
      <c r="C530" s="33">
        <v>520198200</v>
      </c>
      <c r="E530" t="s">
        <v>984</v>
      </c>
      <c r="F530" s="33" t="s">
        <v>341</v>
      </c>
      <c r="G530" s="33" t="s">
        <v>285</v>
      </c>
      <c r="H530" s="34" t="s">
        <v>38</v>
      </c>
      <c r="I530" s="34" t="s">
        <v>985</v>
      </c>
      <c r="J530" s="37">
        <v>63.6</v>
      </c>
      <c r="L530" t="str">
        <f t="shared" si="15"/>
        <v>，1836189</v>
      </c>
      <c r="M530" s="38" t="str">
        <f>VLOOKUP(E530,[1]应付款管理!$A$1:$I$899,9,0)</f>
        <v>63.6</v>
      </c>
      <c r="N530">
        <f t="shared" si="16"/>
        <v>0</v>
      </c>
    </row>
    <row r="531" spans="2:14">
      <c r="B531" s="32" t="s">
        <v>959</v>
      </c>
      <c r="C531" s="33">
        <v>520196736</v>
      </c>
      <c r="E531" t="s">
        <v>986</v>
      </c>
      <c r="F531" s="33" t="s">
        <v>959</v>
      </c>
      <c r="G531" s="33" t="s">
        <v>846</v>
      </c>
      <c r="H531" s="34" t="s">
        <v>32</v>
      </c>
      <c r="I531" s="34" t="s">
        <v>987</v>
      </c>
      <c r="J531" s="37">
        <v>47.99</v>
      </c>
      <c r="L531" t="str">
        <f t="shared" si="15"/>
        <v>，1836187</v>
      </c>
      <c r="M531" s="38" t="str">
        <f>VLOOKUP(E531,[1]应付款管理!$A$1:$I$899,9,0)</f>
        <v>47.99</v>
      </c>
      <c r="N531">
        <f t="shared" si="16"/>
        <v>0</v>
      </c>
    </row>
    <row r="532" spans="2:14">
      <c r="B532" s="32" t="s">
        <v>959</v>
      </c>
      <c r="C532" s="33">
        <v>520184388</v>
      </c>
      <c r="E532" t="s">
        <v>988</v>
      </c>
      <c r="F532" s="33" t="s">
        <v>959</v>
      </c>
      <c r="G532" s="33" t="s">
        <v>846</v>
      </c>
      <c r="H532" s="34" t="s">
        <v>38</v>
      </c>
      <c r="I532" s="34" t="s">
        <v>989</v>
      </c>
      <c r="J532" s="37">
        <v>51.24</v>
      </c>
      <c r="L532" t="str">
        <f t="shared" si="15"/>
        <v>，1836180</v>
      </c>
      <c r="M532" s="38" t="str">
        <f>VLOOKUP(E532,[1]应付款管理!$A$1:$I$899,9,0)</f>
        <v>51.24</v>
      </c>
      <c r="N532">
        <f t="shared" si="16"/>
        <v>0</v>
      </c>
    </row>
    <row r="533" spans="2:14">
      <c r="B533" s="32" t="s">
        <v>959</v>
      </c>
      <c r="C533" s="33">
        <v>520183628</v>
      </c>
      <c r="E533" t="s">
        <v>990</v>
      </c>
      <c r="F533" s="33" t="s">
        <v>514</v>
      </c>
      <c r="G533" s="33" t="s">
        <v>285</v>
      </c>
      <c r="H533" s="34" t="s">
        <v>38</v>
      </c>
      <c r="I533" s="34" t="s">
        <v>991</v>
      </c>
      <c r="J533" s="37">
        <v>164.64</v>
      </c>
      <c r="L533" t="str">
        <f t="shared" si="15"/>
        <v>，1836178</v>
      </c>
      <c r="M533" s="38" t="str">
        <f>VLOOKUP(E533,[1]应付款管理!$A$1:$I$899,9,0)</f>
        <v>164.64</v>
      </c>
      <c r="N533">
        <f t="shared" si="16"/>
        <v>0</v>
      </c>
    </row>
    <row r="534" spans="2:14">
      <c r="B534" s="32" t="s">
        <v>959</v>
      </c>
      <c r="C534" s="33">
        <v>520178200</v>
      </c>
      <c r="E534" t="s">
        <v>992</v>
      </c>
      <c r="F534" s="33" t="s">
        <v>959</v>
      </c>
      <c r="G534" s="33" t="s">
        <v>846</v>
      </c>
      <c r="H534" s="34" t="s">
        <v>65</v>
      </c>
      <c r="I534" s="34" t="s">
        <v>993</v>
      </c>
      <c r="J534" s="37">
        <v>50.19</v>
      </c>
      <c r="L534" t="str">
        <f t="shared" ref="L534:L597" si="17">$L$20&amp;E534</f>
        <v>，1836175</v>
      </c>
      <c r="M534" s="38" t="str">
        <f>VLOOKUP(E534,[1]应付款管理!$A$1:$I$899,9,0)</f>
        <v>50.19</v>
      </c>
      <c r="N534">
        <f t="shared" si="16"/>
        <v>0</v>
      </c>
    </row>
    <row r="535" spans="2:14">
      <c r="B535" s="32" t="s">
        <v>959</v>
      </c>
      <c r="C535" s="33">
        <v>520168764</v>
      </c>
      <c r="E535" t="s">
        <v>994</v>
      </c>
      <c r="F535" s="33" t="s">
        <v>959</v>
      </c>
      <c r="G535" s="33" t="s">
        <v>846</v>
      </c>
      <c r="H535" s="34" t="s">
        <v>41</v>
      </c>
      <c r="I535" s="34" t="s">
        <v>995</v>
      </c>
      <c r="J535" s="37">
        <v>13.1</v>
      </c>
      <c r="L535" t="str">
        <f t="shared" si="17"/>
        <v>，1836165</v>
      </c>
      <c r="M535" s="38" t="str">
        <f>VLOOKUP(E535,[1]应付款管理!$A$1:$I$899,9,0)</f>
        <v>13.1</v>
      </c>
      <c r="N535">
        <f t="shared" si="16"/>
        <v>0</v>
      </c>
    </row>
    <row r="536" spans="2:14">
      <c r="B536" s="32" t="s">
        <v>959</v>
      </c>
      <c r="C536" s="33">
        <v>520164976</v>
      </c>
      <c r="E536" t="s">
        <v>996</v>
      </c>
      <c r="F536" s="33" t="s">
        <v>846</v>
      </c>
      <c r="G536" s="33" t="s">
        <v>740</v>
      </c>
      <c r="H536" s="34" t="s">
        <v>41</v>
      </c>
      <c r="I536" s="34" t="s">
        <v>997</v>
      </c>
      <c r="J536" s="37">
        <v>13.03</v>
      </c>
      <c r="L536" t="str">
        <f t="shared" si="17"/>
        <v>，1836161</v>
      </c>
      <c r="M536" s="38" t="str">
        <f>VLOOKUP(E536,[1]应付款管理!$A$1:$I$899,9,0)</f>
        <v>13.03</v>
      </c>
      <c r="N536">
        <f t="shared" si="16"/>
        <v>0</v>
      </c>
    </row>
    <row r="537" spans="2:14">
      <c r="B537" s="32" t="s">
        <v>959</v>
      </c>
      <c r="C537" s="33">
        <v>520162436</v>
      </c>
      <c r="E537" t="s">
        <v>998</v>
      </c>
      <c r="F537" s="33" t="s">
        <v>341</v>
      </c>
      <c r="G537" s="33" t="s">
        <v>285</v>
      </c>
      <c r="H537" s="34" t="s">
        <v>47</v>
      </c>
      <c r="I537" s="34" t="s">
        <v>999</v>
      </c>
      <c r="J537" s="37">
        <v>148.08</v>
      </c>
      <c r="L537" t="str">
        <f t="shared" si="17"/>
        <v>，1836157</v>
      </c>
      <c r="M537" s="38" t="str">
        <f>VLOOKUP(E537,[1]应付款管理!$A$1:$I$899,9,0)</f>
        <v>148.08</v>
      </c>
      <c r="N537">
        <f t="shared" si="16"/>
        <v>0</v>
      </c>
    </row>
    <row r="538" spans="2:14">
      <c r="B538" s="32" t="s">
        <v>959</v>
      </c>
      <c r="C538" s="33">
        <v>520158048</v>
      </c>
      <c r="E538" t="s">
        <v>1000</v>
      </c>
      <c r="F538" s="33" t="s">
        <v>75</v>
      </c>
      <c r="G538" s="33" t="s">
        <v>29</v>
      </c>
      <c r="H538" s="34" t="s">
        <v>38</v>
      </c>
      <c r="I538" s="34" t="s">
        <v>1001</v>
      </c>
      <c r="J538" s="37">
        <v>188.43</v>
      </c>
      <c r="L538" t="str">
        <f t="shared" si="17"/>
        <v>，1836153</v>
      </c>
      <c r="M538" s="38" t="str">
        <f>VLOOKUP(E538,[1]应付款管理!$A$1:$I$899,9,0)</f>
        <v>188.43</v>
      </c>
      <c r="N538">
        <f t="shared" si="16"/>
        <v>0</v>
      </c>
    </row>
    <row r="539" spans="2:14">
      <c r="B539" s="32" t="s">
        <v>959</v>
      </c>
      <c r="C539" s="33">
        <v>520144208</v>
      </c>
      <c r="E539" t="s">
        <v>1002</v>
      </c>
      <c r="F539" s="33" t="s">
        <v>846</v>
      </c>
      <c r="G539" s="33" t="s">
        <v>514</v>
      </c>
      <c r="H539" s="34" t="s">
        <v>38</v>
      </c>
      <c r="I539" s="34" t="s">
        <v>1003</v>
      </c>
      <c r="J539" s="37">
        <v>251.28</v>
      </c>
      <c r="L539" t="str">
        <f t="shared" si="17"/>
        <v>，1836142</v>
      </c>
      <c r="M539" s="38" t="str">
        <f>VLOOKUP(E539,[1]应付款管理!$A$1:$I$899,9,0)</f>
        <v>251.28</v>
      </c>
      <c r="N539">
        <f t="shared" si="16"/>
        <v>0</v>
      </c>
    </row>
    <row r="540" spans="2:14">
      <c r="B540" s="32" t="s">
        <v>959</v>
      </c>
      <c r="C540" s="33">
        <v>520141460</v>
      </c>
      <c r="E540" t="s">
        <v>1004</v>
      </c>
      <c r="F540" s="33" t="s">
        <v>846</v>
      </c>
      <c r="G540" s="33" t="s">
        <v>740</v>
      </c>
      <c r="H540" s="34" t="s">
        <v>47</v>
      </c>
      <c r="I540" s="34" t="s">
        <v>1005</v>
      </c>
      <c r="J540" s="37">
        <v>114.39</v>
      </c>
      <c r="L540" t="str">
        <f t="shared" si="17"/>
        <v>，1836139</v>
      </c>
      <c r="M540" s="38" t="str">
        <f>VLOOKUP(E540,[1]应付款管理!$A$1:$I$899,9,0)</f>
        <v>114.39</v>
      </c>
      <c r="N540">
        <f t="shared" si="16"/>
        <v>0</v>
      </c>
    </row>
    <row r="541" spans="2:14">
      <c r="B541" s="32" t="s">
        <v>959</v>
      </c>
      <c r="C541" s="33">
        <v>520134168</v>
      </c>
      <c r="E541" t="s">
        <v>1006</v>
      </c>
      <c r="F541" s="33" t="s">
        <v>959</v>
      </c>
      <c r="G541" s="33" t="s">
        <v>846</v>
      </c>
      <c r="H541" s="34" t="s">
        <v>38</v>
      </c>
      <c r="I541" s="34" t="s">
        <v>1007</v>
      </c>
      <c r="J541" s="37">
        <v>33.57</v>
      </c>
      <c r="L541" t="str">
        <f t="shared" si="17"/>
        <v>，1836133</v>
      </c>
      <c r="M541" s="38" t="str">
        <f>VLOOKUP(E541,[1]应付款管理!$A$1:$I$899,9,0)</f>
        <v>33.57</v>
      </c>
      <c r="N541">
        <f t="shared" si="16"/>
        <v>0</v>
      </c>
    </row>
    <row r="542" hidden="1" spans="2:14">
      <c r="B542" s="32" t="s">
        <v>959</v>
      </c>
      <c r="C542" s="33">
        <v>520121004</v>
      </c>
      <c r="F542" s="33" t="s">
        <v>611</v>
      </c>
      <c r="G542" s="33" t="s">
        <v>514</v>
      </c>
      <c r="H542" s="34" t="s">
        <v>38</v>
      </c>
      <c r="I542" s="34" t="s">
        <v>1008</v>
      </c>
      <c r="J542" s="37">
        <v>-36.68</v>
      </c>
      <c r="L542" t="str">
        <f t="shared" si="17"/>
        <v>，</v>
      </c>
      <c r="M542" s="38" t="e">
        <f>VLOOKUP(E542,[1]应付款管理!$A$1:$I$899,9,0)</f>
        <v>#N/A</v>
      </c>
      <c r="N542" t="e">
        <f t="shared" si="16"/>
        <v>#N/A</v>
      </c>
    </row>
    <row r="543" hidden="1" spans="2:14">
      <c r="B543" s="32" t="s">
        <v>959</v>
      </c>
      <c r="C543" s="33">
        <v>520121004</v>
      </c>
      <c r="F543" s="33" t="s">
        <v>611</v>
      </c>
      <c r="G543" s="33" t="s">
        <v>514</v>
      </c>
      <c r="H543" s="34" t="s">
        <v>38</v>
      </c>
      <c r="I543" s="34" t="s">
        <v>1009</v>
      </c>
      <c r="J543" s="37">
        <v>36.68</v>
      </c>
      <c r="L543" t="str">
        <f t="shared" si="17"/>
        <v>，</v>
      </c>
      <c r="M543" s="38" t="e">
        <f>VLOOKUP(E543,[1]应付款管理!$A$1:$I$899,9,0)</f>
        <v>#N/A</v>
      </c>
      <c r="N543" t="e">
        <f t="shared" si="16"/>
        <v>#N/A</v>
      </c>
    </row>
    <row r="544" spans="2:14">
      <c r="B544" s="32" t="s">
        <v>959</v>
      </c>
      <c r="C544" s="33">
        <v>520108996</v>
      </c>
      <c r="E544" t="s">
        <v>1010</v>
      </c>
      <c r="F544" s="33" t="s">
        <v>959</v>
      </c>
      <c r="G544" s="33" t="s">
        <v>846</v>
      </c>
      <c r="H544" s="34" t="s">
        <v>47</v>
      </c>
      <c r="I544" s="34" t="s">
        <v>1011</v>
      </c>
      <c r="J544" s="37">
        <v>96.77</v>
      </c>
      <c r="L544" t="str">
        <f t="shared" si="17"/>
        <v>，1836107</v>
      </c>
      <c r="M544" s="38" t="str">
        <f>VLOOKUP(E544,[1]应付款管理!$A$1:$I$899,9,0)</f>
        <v>96.77</v>
      </c>
      <c r="N544">
        <f t="shared" ref="N544:N607" si="18">M544-J544</f>
        <v>0</v>
      </c>
    </row>
    <row r="545" spans="2:14">
      <c r="B545" s="32" t="s">
        <v>959</v>
      </c>
      <c r="C545" s="33">
        <v>520098428</v>
      </c>
      <c r="E545" t="s">
        <v>1012</v>
      </c>
      <c r="F545" s="33" t="s">
        <v>29</v>
      </c>
      <c r="G545" s="33" t="s">
        <v>31</v>
      </c>
      <c r="H545" s="34" t="s">
        <v>35</v>
      </c>
      <c r="I545" s="34" t="s">
        <v>1013</v>
      </c>
      <c r="J545" s="37">
        <v>42.55</v>
      </c>
      <c r="L545" t="str">
        <f t="shared" si="17"/>
        <v>，1836093</v>
      </c>
      <c r="M545" s="38" t="str">
        <f>VLOOKUP(E545,[1]应付款管理!$A$1:$I$899,9,0)</f>
        <v>42.55</v>
      </c>
      <c r="N545">
        <f t="shared" si="18"/>
        <v>0</v>
      </c>
    </row>
    <row r="546" spans="2:14">
      <c r="B546" s="32" t="s">
        <v>959</v>
      </c>
      <c r="C546" s="33">
        <v>520095468</v>
      </c>
      <c r="E546" t="s">
        <v>1014</v>
      </c>
      <c r="F546" s="33" t="s">
        <v>29</v>
      </c>
      <c r="G546" s="33" t="s">
        <v>31</v>
      </c>
      <c r="H546" s="34" t="s">
        <v>41</v>
      </c>
      <c r="I546" s="34" t="s">
        <v>1015</v>
      </c>
      <c r="J546" s="37">
        <v>27.2</v>
      </c>
      <c r="L546" t="str">
        <f t="shared" si="17"/>
        <v>，1836092</v>
      </c>
      <c r="M546" s="38" t="str">
        <f>VLOOKUP(E546,[1]应付款管理!$A$1:$I$899,9,0)</f>
        <v>27.2</v>
      </c>
      <c r="N546">
        <f t="shared" si="18"/>
        <v>0</v>
      </c>
    </row>
    <row r="547" spans="2:14">
      <c r="B547" s="32" t="s">
        <v>959</v>
      </c>
      <c r="C547" s="33">
        <v>520088912</v>
      </c>
      <c r="E547" t="s">
        <v>1016</v>
      </c>
      <c r="F547" s="33" t="s">
        <v>846</v>
      </c>
      <c r="G547" s="33" t="s">
        <v>611</v>
      </c>
      <c r="H547" s="34" t="s">
        <v>41</v>
      </c>
      <c r="I547" s="34" t="s">
        <v>1017</v>
      </c>
      <c r="J547" s="37">
        <v>66.54</v>
      </c>
      <c r="L547" t="str">
        <f t="shared" si="17"/>
        <v>，1836082</v>
      </c>
      <c r="M547" s="38" t="str">
        <f>VLOOKUP(E547,[1]应付款管理!$A$1:$I$899,9,0)</f>
        <v>66.54</v>
      </c>
      <c r="N547">
        <f t="shared" si="18"/>
        <v>0</v>
      </c>
    </row>
    <row r="548" spans="2:14">
      <c r="B548" s="32" t="s">
        <v>959</v>
      </c>
      <c r="C548" s="33">
        <v>520087108</v>
      </c>
      <c r="E548" t="s">
        <v>1018</v>
      </c>
      <c r="F548" s="33" t="s">
        <v>341</v>
      </c>
      <c r="G548" s="33" t="s">
        <v>285</v>
      </c>
      <c r="H548" s="34" t="s">
        <v>35</v>
      </c>
      <c r="I548" s="34" t="s">
        <v>1019</v>
      </c>
      <c r="J548" s="37">
        <v>24.91</v>
      </c>
      <c r="L548" t="str">
        <f t="shared" si="17"/>
        <v>，1836079</v>
      </c>
      <c r="M548" s="38" t="str">
        <f>VLOOKUP(E548,[1]应付款管理!$A$1:$I$899,9,0)</f>
        <v>24.91</v>
      </c>
      <c r="N548">
        <f t="shared" si="18"/>
        <v>0</v>
      </c>
    </row>
    <row r="549" spans="2:14">
      <c r="B549" s="32" t="s">
        <v>959</v>
      </c>
      <c r="C549" s="33">
        <v>520086132</v>
      </c>
      <c r="E549" t="s">
        <v>1020</v>
      </c>
      <c r="F549" s="33" t="s">
        <v>959</v>
      </c>
      <c r="G549" s="33" t="s">
        <v>846</v>
      </c>
      <c r="H549" s="34" t="s">
        <v>41</v>
      </c>
      <c r="I549" s="34" t="s">
        <v>1021</v>
      </c>
      <c r="J549" s="37">
        <v>24.86</v>
      </c>
      <c r="L549" t="str">
        <f t="shared" si="17"/>
        <v>，1836077</v>
      </c>
      <c r="M549" s="38" t="str">
        <f>VLOOKUP(E549,[1]应付款管理!$A$1:$I$899,9,0)</f>
        <v>24.86</v>
      </c>
      <c r="N549">
        <f t="shared" si="18"/>
        <v>0</v>
      </c>
    </row>
    <row r="550" spans="2:14">
      <c r="B550" s="32" t="s">
        <v>959</v>
      </c>
      <c r="C550" s="33">
        <v>520085148</v>
      </c>
      <c r="E550" t="s">
        <v>1022</v>
      </c>
      <c r="F550" s="33" t="s">
        <v>959</v>
      </c>
      <c r="G550" s="33" t="s">
        <v>846</v>
      </c>
      <c r="H550" s="34" t="s">
        <v>235</v>
      </c>
      <c r="I550" s="34" t="s">
        <v>1023</v>
      </c>
      <c r="J550" s="37">
        <v>47.13</v>
      </c>
      <c r="L550" t="str">
        <f t="shared" si="17"/>
        <v>，1836074</v>
      </c>
      <c r="M550" s="38" t="str">
        <f>VLOOKUP(E550,[1]应付款管理!$A$1:$I$899,9,0)</f>
        <v>47.13</v>
      </c>
      <c r="N550">
        <f t="shared" si="18"/>
        <v>0</v>
      </c>
    </row>
    <row r="551" spans="2:14">
      <c r="B551" s="32" t="s">
        <v>959</v>
      </c>
      <c r="C551" s="33">
        <v>520083396</v>
      </c>
      <c r="E551" t="s">
        <v>1024</v>
      </c>
      <c r="F551" s="33" t="s">
        <v>959</v>
      </c>
      <c r="G551" s="33" t="s">
        <v>846</v>
      </c>
      <c r="H551" s="34" t="s">
        <v>38</v>
      </c>
      <c r="I551" s="34" t="s">
        <v>1025</v>
      </c>
      <c r="J551" s="37">
        <v>46.8</v>
      </c>
      <c r="L551" t="str">
        <f t="shared" si="17"/>
        <v>，1836073</v>
      </c>
      <c r="M551" s="38" t="str">
        <f>VLOOKUP(E551,[1]应付款管理!$A$1:$I$899,9,0)</f>
        <v>46.8</v>
      </c>
      <c r="N551">
        <f t="shared" si="18"/>
        <v>0</v>
      </c>
    </row>
    <row r="552" spans="2:14">
      <c r="B552" s="32" t="s">
        <v>959</v>
      </c>
      <c r="C552" s="33">
        <v>520062552</v>
      </c>
      <c r="E552" t="s">
        <v>1026</v>
      </c>
      <c r="F552" s="33" t="s">
        <v>959</v>
      </c>
      <c r="G552" s="33" t="s">
        <v>846</v>
      </c>
      <c r="H552" s="34" t="s">
        <v>38</v>
      </c>
      <c r="I552" s="34" t="s">
        <v>1027</v>
      </c>
      <c r="J552" s="37">
        <v>31.42</v>
      </c>
      <c r="L552" t="str">
        <f t="shared" si="17"/>
        <v>，1836045</v>
      </c>
      <c r="M552" s="38" t="str">
        <f>VLOOKUP(E552,[1]应付款管理!$A$1:$I$899,9,0)</f>
        <v>31.42</v>
      </c>
      <c r="N552">
        <f t="shared" si="18"/>
        <v>0</v>
      </c>
    </row>
    <row r="553" spans="2:14">
      <c r="B553" s="32" t="s">
        <v>959</v>
      </c>
      <c r="C553" s="33">
        <v>520054344</v>
      </c>
      <c r="E553" t="s">
        <v>1028</v>
      </c>
      <c r="F553" s="33" t="s">
        <v>959</v>
      </c>
      <c r="G553" s="33" t="s">
        <v>846</v>
      </c>
      <c r="H553" s="34" t="s">
        <v>56</v>
      </c>
      <c r="I553" s="34" t="s">
        <v>1029</v>
      </c>
      <c r="J553" s="37">
        <v>25.66</v>
      </c>
      <c r="L553" t="str">
        <f t="shared" si="17"/>
        <v>，1836011</v>
      </c>
      <c r="M553" s="38" t="str">
        <f>VLOOKUP(E553,[1]应付款管理!$A$1:$I$899,9,0)</f>
        <v>25.66</v>
      </c>
      <c r="N553">
        <f t="shared" si="18"/>
        <v>0</v>
      </c>
    </row>
    <row r="554" hidden="1" spans="2:14">
      <c r="B554" s="32" t="s">
        <v>959</v>
      </c>
      <c r="C554" s="33">
        <v>520052348</v>
      </c>
      <c r="F554" s="33" t="s">
        <v>959</v>
      </c>
      <c r="G554" s="33" t="s">
        <v>846</v>
      </c>
      <c r="H554" s="34" t="s">
        <v>32</v>
      </c>
      <c r="I554" s="34" t="s">
        <v>1030</v>
      </c>
      <c r="J554" s="37">
        <v>72.89</v>
      </c>
      <c r="L554" t="str">
        <f t="shared" si="17"/>
        <v>，</v>
      </c>
      <c r="M554" s="38" t="e">
        <f>VLOOKUP(E554,[1]应付款管理!$A$1:$I$899,9,0)</f>
        <v>#N/A</v>
      </c>
      <c r="N554" t="e">
        <f t="shared" si="18"/>
        <v>#N/A</v>
      </c>
    </row>
    <row r="555" hidden="1" spans="2:14">
      <c r="B555" s="32" t="s">
        <v>959</v>
      </c>
      <c r="C555" s="33">
        <v>520052348</v>
      </c>
      <c r="F555" s="33" t="s">
        <v>959</v>
      </c>
      <c r="G555" s="33" t="s">
        <v>846</v>
      </c>
      <c r="H555" s="34" t="s">
        <v>32</v>
      </c>
      <c r="I555" s="34" t="s">
        <v>1031</v>
      </c>
      <c r="J555" s="37">
        <v>-72.89</v>
      </c>
      <c r="L555" t="str">
        <f t="shared" si="17"/>
        <v>，</v>
      </c>
      <c r="M555" s="38" t="e">
        <f>VLOOKUP(E555,[1]应付款管理!$A$1:$I$899,9,0)</f>
        <v>#N/A</v>
      </c>
      <c r="N555" t="e">
        <f t="shared" si="18"/>
        <v>#N/A</v>
      </c>
    </row>
    <row r="556" spans="2:14">
      <c r="B556" s="32" t="s">
        <v>959</v>
      </c>
      <c r="C556" s="33">
        <v>520049868</v>
      </c>
      <c r="E556" t="s">
        <v>1032</v>
      </c>
      <c r="F556" s="33" t="s">
        <v>959</v>
      </c>
      <c r="G556" s="33" t="s">
        <v>846</v>
      </c>
      <c r="H556" s="34" t="s">
        <v>47</v>
      </c>
      <c r="I556" s="34" t="s">
        <v>1033</v>
      </c>
      <c r="J556" s="37">
        <v>64.04</v>
      </c>
      <c r="L556" t="str">
        <f t="shared" si="17"/>
        <v>，1835989</v>
      </c>
      <c r="M556" s="38" t="str">
        <f>VLOOKUP(E556,[1]应付款管理!$A$1:$I$899,9,0)</f>
        <v>64.04</v>
      </c>
      <c r="N556">
        <f t="shared" si="18"/>
        <v>0</v>
      </c>
    </row>
    <row r="557" spans="2:14">
      <c r="B557" s="32" t="s">
        <v>959</v>
      </c>
      <c r="C557" s="33">
        <v>520042624</v>
      </c>
      <c r="E557" t="s">
        <v>1034</v>
      </c>
      <c r="F557" s="33" t="s">
        <v>959</v>
      </c>
      <c r="G557" s="33" t="s">
        <v>846</v>
      </c>
      <c r="H557" s="34" t="s">
        <v>38</v>
      </c>
      <c r="I557" s="34" t="s">
        <v>1027</v>
      </c>
      <c r="J557" s="37">
        <v>31.42</v>
      </c>
      <c r="L557" t="str">
        <f t="shared" si="17"/>
        <v>，1835980</v>
      </c>
      <c r="M557" s="38" t="str">
        <f>VLOOKUP(E557,[1]应付款管理!$A$1:$I$899,9,0)</f>
        <v>31.42</v>
      </c>
      <c r="N557">
        <f t="shared" si="18"/>
        <v>0</v>
      </c>
    </row>
    <row r="558" spans="2:14">
      <c r="B558" s="32" t="s">
        <v>1035</v>
      </c>
      <c r="C558" s="33">
        <v>520016720</v>
      </c>
      <c r="E558" t="s">
        <v>1036</v>
      </c>
      <c r="F558" s="33" t="s">
        <v>959</v>
      </c>
      <c r="G558" s="33" t="s">
        <v>846</v>
      </c>
      <c r="H558" s="34" t="s">
        <v>38</v>
      </c>
      <c r="I558" s="34" t="s">
        <v>1037</v>
      </c>
      <c r="J558" s="37">
        <v>31.89</v>
      </c>
      <c r="L558" t="str">
        <f t="shared" si="17"/>
        <v>，1835961</v>
      </c>
      <c r="M558" s="38" t="str">
        <f>VLOOKUP(E558,[1]应付款管理!$A$1:$I$899,9,0)</f>
        <v>31.89</v>
      </c>
      <c r="N558">
        <f t="shared" si="18"/>
        <v>0</v>
      </c>
    </row>
    <row r="559" spans="2:14">
      <c r="B559" s="32" t="s">
        <v>1035</v>
      </c>
      <c r="C559" s="33">
        <v>520011088</v>
      </c>
      <c r="E559" t="s">
        <v>1038</v>
      </c>
      <c r="F559" s="33" t="s">
        <v>959</v>
      </c>
      <c r="G559" s="33" t="s">
        <v>846</v>
      </c>
      <c r="H559" s="34" t="s">
        <v>56</v>
      </c>
      <c r="I559" s="34" t="s">
        <v>1039</v>
      </c>
      <c r="J559" s="37">
        <v>170.62</v>
      </c>
      <c r="L559" t="str">
        <f t="shared" si="17"/>
        <v>，1835953</v>
      </c>
      <c r="M559" s="38" t="str">
        <f>VLOOKUP(E559,[1]应付款管理!$A$1:$I$899,9,0)</f>
        <v>170.62</v>
      </c>
      <c r="N559">
        <f t="shared" si="18"/>
        <v>0</v>
      </c>
    </row>
    <row r="560" spans="2:14">
      <c r="B560" s="32" t="s">
        <v>1035</v>
      </c>
      <c r="C560" s="33">
        <v>520008332</v>
      </c>
      <c r="E560" t="s">
        <v>1040</v>
      </c>
      <c r="F560" s="33" t="s">
        <v>1035</v>
      </c>
      <c r="G560" s="33" t="s">
        <v>959</v>
      </c>
      <c r="H560" s="34" t="s">
        <v>32</v>
      </c>
      <c r="I560" s="34" t="s">
        <v>1041</v>
      </c>
      <c r="J560" s="37">
        <v>157.73</v>
      </c>
      <c r="L560" t="str">
        <f t="shared" si="17"/>
        <v>，1835949</v>
      </c>
      <c r="M560" s="38" t="str">
        <f>VLOOKUP(E560,[1]应付款管理!$A$1:$I$899,9,0)</f>
        <v>157.73</v>
      </c>
      <c r="N560">
        <f t="shared" si="18"/>
        <v>0</v>
      </c>
    </row>
    <row r="561" spans="2:14">
      <c r="B561" s="32" t="s">
        <v>1035</v>
      </c>
      <c r="C561" s="33">
        <v>520005764</v>
      </c>
      <c r="E561" t="s">
        <v>1042</v>
      </c>
      <c r="F561" s="33" t="s">
        <v>959</v>
      </c>
      <c r="G561" s="33" t="s">
        <v>740</v>
      </c>
      <c r="H561" s="34" t="s">
        <v>38</v>
      </c>
      <c r="I561" s="34" t="s">
        <v>1043</v>
      </c>
      <c r="J561" s="37">
        <v>61.62</v>
      </c>
      <c r="L561" t="str">
        <f t="shared" si="17"/>
        <v>，1835946</v>
      </c>
      <c r="M561" s="38" t="str">
        <f>VLOOKUP(E561,[1]应付款管理!$A$1:$I$899,9,0)</f>
        <v>61.62</v>
      </c>
      <c r="N561">
        <f t="shared" si="18"/>
        <v>0</v>
      </c>
    </row>
    <row r="562" spans="2:14">
      <c r="B562" s="32" t="s">
        <v>1035</v>
      </c>
      <c r="C562" s="33">
        <v>520004436</v>
      </c>
      <c r="E562" t="s">
        <v>1044</v>
      </c>
      <c r="F562" s="33" t="s">
        <v>1035</v>
      </c>
      <c r="G562" s="33" t="s">
        <v>959</v>
      </c>
      <c r="H562" s="34" t="s">
        <v>138</v>
      </c>
      <c r="I562" s="34" t="s">
        <v>1045</v>
      </c>
      <c r="J562" s="37">
        <v>74.68</v>
      </c>
      <c r="L562" t="str">
        <f t="shared" si="17"/>
        <v>，1835942</v>
      </c>
      <c r="M562" s="38" t="str">
        <f>VLOOKUP(E562,[1]应付款管理!$A$1:$I$899,9,0)</f>
        <v>74.68</v>
      </c>
      <c r="N562">
        <f t="shared" si="18"/>
        <v>0</v>
      </c>
    </row>
    <row r="563" spans="2:14">
      <c r="B563" s="32" t="s">
        <v>1035</v>
      </c>
      <c r="C563" s="33">
        <v>520000972</v>
      </c>
      <c r="E563" t="s">
        <v>1046</v>
      </c>
      <c r="F563" s="33" t="s">
        <v>1035</v>
      </c>
      <c r="G563" s="33" t="s">
        <v>959</v>
      </c>
      <c r="H563" s="34" t="s">
        <v>70</v>
      </c>
      <c r="I563" s="34" t="s">
        <v>1047</v>
      </c>
      <c r="J563" s="37">
        <v>46.84</v>
      </c>
      <c r="L563" t="str">
        <f t="shared" si="17"/>
        <v>，1835939</v>
      </c>
      <c r="M563" s="38" t="str">
        <f>VLOOKUP(E563,[1]应付款管理!$A$1:$I$899,9,0)</f>
        <v>46.84</v>
      </c>
      <c r="N563">
        <f t="shared" si="18"/>
        <v>0</v>
      </c>
    </row>
    <row r="564" spans="2:14">
      <c r="B564" s="32" t="s">
        <v>1035</v>
      </c>
      <c r="C564" s="33">
        <v>519962768</v>
      </c>
      <c r="E564" t="s">
        <v>1048</v>
      </c>
      <c r="F564" s="33" t="s">
        <v>959</v>
      </c>
      <c r="G564" s="33" t="s">
        <v>611</v>
      </c>
      <c r="H564" s="34" t="s">
        <v>38</v>
      </c>
      <c r="I564" s="34" t="s">
        <v>1049</v>
      </c>
      <c r="J564" s="37">
        <v>78.09</v>
      </c>
      <c r="L564" t="str">
        <f t="shared" si="17"/>
        <v>，1835901</v>
      </c>
      <c r="M564" s="38" t="str">
        <f>VLOOKUP(E564,[1]应付款管理!$A$1:$I$899,9,0)</f>
        <v>78.09</v>
      </c>
      <c r="N564">
        <f t="shared" si="18"/>
        <v>0</v>
      </c>
    </row>
    <row r="565" spans="2:14">
      <c r="B565" s="32" t="s">
        <v>1035</v>
      </c>
      <c r="C565" s="33">
        <v>519961380</v>
      </c>
      <c r="E565" t="s">
        <v>1050</v>
      </c>
      <c r="F565" s="33" t="s">
        <v>740</v>
      </c>
      <c r="G565" s="33" t="s">
        <v>611</v>
      </c>
      <c r="H565" s="34" t="s">
        <v>38</v>
      </c>
      <c r="I565" s="34" t="s">
        <v>1051</v>
      </c>
      <c r="J565" s="37">
        <v>69.76</v>
      </c>
      <c r="L565" t="str">
        <f t="shared" si="17"/>
        <v>，1835896</v>
      </c>
      <c r="M565" s="38" t="str">
        <f>VLOOKUP(E565,[1]应付款管理!$A$1:$I$899,9,0)</f>
        <v>69.76</v>
      </c>
      <c r="N565">
        <f t="shared" si="18"/>
        <v>0</v>
      </c>
    </row>
    <row r="566" spans="2:14">
      <c r="B566" s="32" t="s">
        <v>1035</v>
      </c>
      <c r="C566" s="33">
        <v>519960784</v>
      </c>
      <c r="E566" t="s">
        <v>1052</v>
      </c>
      <c r="F566" s="33" t="s">
        <v>959</v>
      </c>
      <c r="G566" s="33" t="s">
        <v>740</v>
      </c>
      <c r="H566" s="34" t="s">
        <v>138</v>
      </c>
      <c r="I566" s="34" t="s">
        <v>1053</v>
      </c>
      <c r="J566" s="37">
        <v>35.52</v>
      </c>
      <c r="L566" t="str">
        <f t="shared" si="17"/>
        <v>，1835894</v>
      </c>
      <c r="M566" s="38" t="str">
        <f>VLOOKUP(E566,[1]应付款管理!$A$1:$I$899,9,0)</f>
        <v>35.52</v>
      </c>
      <c r="N566">
        <f t="shared" si="18"/>
        <v>0</v>
      </c>
    </row>
    <row r="567" spans="2:14">
      <c r="B567" s="32" t="s">
        <v>1035</v>
      </c>
      <c r="C567" s="33">
        <v>519956796</v>
      </c>
      <c r="E567" t="s">
        <v>1054</v>
      </c>
      <c r="F567" s="33" t="s">
        <v>959</v>
      </c>
      <c r="G567" s="33" t="s">
        <v>846</v>
      </c>
      <c r="H567" s="34" t="s">
        <v>99</v>
      </c>
      <c r="I567" s="34" t="s">
        <v>1055</v>
      </c>
      <c r="J567" s="37">
        <v>30.88</v>
      </c>
      <c r="L567" t="str">
        <f t="shared" si="17"/>
        <v>，1835887</v>
      </c>
      <c r="M567" s="38" t="str">
        <f>VLOOKUP(E567,[1]应付款管理!$A$1:$I$899,9,0)</f>
        <v>30.88</v>
      </c>
      <c r="N567">
        <f t="shared" si="18"/>
        <v>0</v>
      </c>
    </row>
    <row r="568" spans="2:14">
      <c r="B568" s="32" t="s">
        <v>1035</v>
      </c>
      <c r="C568" s="33">
        <v>519953408</v>
      </c>
      <c r="E568" t="s">
        <v>1056</v>
      </c>
      <c r="F568" s="33" t="s">
        <v>1035</v>
      </c>
      <c r="G568" s="33" t="s">
        <v>959</v>
      </c>
      <c r="H568" s="34" t="s">
        <v>38</v>
      </c>
      <c r="I568" s="34" t="s">
        <v>1057</v>
      </c>
      <c r="J568" s="37">
        <v>103.54</v>
      </c>
      <c r="L568" t="str">
        <f t="shared" si="17"/>
        <v>，1835882</v>
      </c>
      <c r="M568" s="38" t="str">
        <f>VLOOKUP(E568,[1]应付款管理!$A$1:$I$899,9,0)</f>
        <v>103.54</v>
      </c>
      <c r="N568">
        <f t="shared" si="18"/>
        <v>0</v>
      </c>
    </row>
    <row r="569" spans="2:14">
      <c r="B569" s="32" t="s">
        <v>1035</v>
      </c>
      <c r="C569" s="33">
        <v>519937652</v>
      </c>
      <c r="E569" t="s">
        <v>1058</v>
      </c>
      <c r="F569" s="33" t="s">
        <v>1035</v>
      </c>
      <c r="G569" s="33" t="s">
        <v>959</v>
      </c>
      <c r="H569" s="34" t="s">
        <v>125</v>
      </c>
      <c r="I569" s="34" t="s">
        <v>1059</v>
      </c>
      <c r="J569" s="37">
        <v>52.54</v>
      </c>
      <c r="L569" t="str">
        <f t="shared" si="17"/>
        <v>，1835872</v>
      </c>
      <c r="M569" s="38" t="str">
        <f>VLOOKUP(E569,[1]应付款管理!$A$1:$I$899,9,0)</f>
        <v>52.54</v>
      </c>
      <c r="N569">
        <f t="shared" si="18"/>
        <v>0</v>
      </c>
    </row>
    <row r="570" spans="2:14">
      <c r="B570" s="32" t="s">
        <v>1035</v>
      </c>
      <c r="C570" s="33">
        <v>519932852</v>
      </c>
      <c r="E570" t="s">
        <v>1060</v>
      </c>
      <c r="F570" s="33" t="s">
        <v>1035</v>
      </c>
      <c r="G570" s="33" t="s">
        <v>959</v>
      </c>
      <c r="H570" s="34" t="s">
        <v>138</v>
      </c>
      <c r="I570" s="34" t="s">
        <v>1061</v>
      </c>
      <c r="J570" s="37">
        <v>48.46</v>
      </c>
      <c r="L570" t="str">
        <f t="shared" si="17"/>
        <v>，1835868</v>
      </c>
      <c r="M570" s="38" t="str">
        <f>VLOOKUP(E570,[1]应付款管理!$A$1:$I$899,9,0)</f>
        <v>48.46</v>
      </c>
      <c r="N570">
        <f t="shared" si="18"/>
        <v>0</v>
      </c>
    </row>
    <row r="571" spans="2:14">
      <c r="B571" s="32" t="s">
        <v>1035</v>
      </c>
      <c r="C571" s="33">
        <v>519932532</v>
      </c>
      <c r="E571" t="s">
        <v>1062</v>
      </c>
      <c r="F571" s="33" t="s">
        <v>1035</v>
      </c>
      <c r="G571" s="33" t="s">
        <v>959</v>
      </c>
      <c r="H571" s="34" t="s">
        <v>38</v>
      </c>
      <c r="I571" s="34" t="s">
        <v>1063</v>
      </c>
      <c r="J571" s="37">
        <v>12.45</v>
      </c>
      <c r="L571" t="str">
        <f t="shared" si="17"/>
        <v>，1835867</v>
      </c>
      <c r="M571" s="38" t="str">
        <f>VLOOKUP(E571,[1]应付款管理!$A$1:$I$899,9,0)</f>
        <v>12.45</v>
      </c>
      <c r="N571">
        <f t="shared" si="18"/>
        <v>0</v>
      </c>
    </row>
    <row r="572" spans="2:14">
      <c r="B572" s="32" t="s">
        <v>1035</v>
      </c>
      <c r="C572" s="33">
        <v>519930268</v>
      </c>
      <c r="E572" t="s">
        <v>1064</v>
      </c>
      <c r="F572" s="33" t="s">
        <v>1035</v>
      </c>
      <c r="G572" s="33" t="s">
        <v>959</v>
      </c>
      <c r="H572" s="34" t="s">
        <v>161</v>
      </c>
      <c r="I572" s="34" t="s">
        <v>1065</v>
      </c>
      <c r="J572" s="37">
        <v>30.27</v>
      </c>
      <c r="L572" t="str">
        <f t="shared" si="17"/>
        <v>，1835866</v>
      </c>
      <c r="M572" s="38" t="str">
        <f>VLOOKUP(E572,[1]应付款管理!$A$1:$I$899,9,0)</f>
        <v>30.27</v>
      </c>
      <c r="N572">
        <f t="shared" si="18"/>
        <v>0</v>
      </c>
    </row>
    <row r="573" spans="2:14">
      <c r="B573" s="32" t="s">
        <v>1035</v>
      </c>
      <c r="C573" s="33">
        <v>519926932</v>
      </c>
      <c r="E573" t="s">
        <v>1066</v>
      </c>
      <c r="F573" s="33" t="s">
        <v>846</v>
      </c>
      <c r="G573" s="33" t="s">
        <v>740</v>
      </c>
      <c r="H573" s="34" t="s">
        <v>41</v>
      </c>
      <c r="I573" s="34" t="s">
        <v>1067</v>
      </c>
      <c r="J573" s="37">
        <v>116.54</v>
      </c>
      <c r="L573" t="str">
        <f t="shared" si="17"/>
        <v>，1835862</v>
      </c>
      <c r="M573" s="38" t="str">
        <f>VLOOKUP(E573,[1]应付款管理!$A$1:$I$899,9,0)</f>
        <v>116.54</v>
      </c>
      <c r="N573">
        <f t="shared" si="18"/>
        <v>0</v>
      </c>
    </row>
    <row r="574" spans="2:14">
      <c r="B574" s="32" t="s">
        <v>1035</v>
      </c>
      <c r="C574" s="33">
        <v>519909748</v>
      </c>
      <c r="E574" t="s">
        <v>1068</v>
      </c>
      <c r="F574" s="33" t="s">
        <v>740</v>
      </c>
      <c r="G574" s="33" t="s">
        <v>611</v>
      </c>
      <c r="H574" s="34" t="s">
        <v>38</v>
      </c>
      <c r="I574" s="34" t="s">
        <v>961</v>
      </c>
      <c r="J574" s="37">
        <v>97.71</v>
      </c>
      <c r="L574" t="str">
        <f t="shared" si="17"/>
        <v>，1835842</v>
      </c>
      <c r="M574" s="38" t="str">
        <f>VLOOKUP(E574,[1]应付款管理!$A$1:$I$899,9,0)</f>
        <v>97.71</v>
      </c>
      <c r="N574">
        <f t="shared" si="18"/>
        <v>0</v>
      </c>
    </row>
    <row r="575" spans="2:14">
      <c r="B575" s="32" t="s">
        <v>1035</v>
      </c>
      <c r="C575" s="33">
        <v>519883528</v>
      </c>
      <c r="E575" t="s">
        <v>1069</v>
      </c>
      <c r="F575" s="33" t="s">
        <v>1035</v>
      </c>
      <c r="G575" s="33" t="s">
        <v>959</v>
      </c>
      <c r="H575" s="34" t="s">
        <v>47</v>
      </c>
      <c r="I575" s="34" t="s">
        <v>1070</v>
      </c>
      <c r="J575" s="37">
        <v>93.04</v>
      </c>
      <c r="L575" t="str">
        <f t="shared" si="17"/>
        <v>，1835815</v>
      </c>
      <c r="M575" s="38" t="str">
        <f>VLOOKUP(E575,[1]应付款管理!$A$1:$I$899,9,0)</f>
        <v>93.04</v>
      </c>
      <c r="N575">
        <f t="shared" si="18"/>
        <v>0</v>
      </c>
    </row>
    <row r="576" spans="2:14">
      <c r="B576" s="32" t="s">
        <v>1035</v>
      </c>
      <c r="C576" s="33">
        <v>519874360</v>
      </c>
      <c r="E576" t="s">
        <v>1071</v>
      </c>
      <c r="F576" s="33" t="s">
        <v>1035</v>
      </c>
      <c r="G576" s="33" t="s">
        <v>846</v>
      </c>
      <c r="H576" s="34" t="s">
        <v>38</v>
      </c>
      <c r="I576" s="34" t="s">
        <v>1072</v>
      </c>
      <c r="J576" s="37">
        <v>295.58</v>
      </c>
      <c r="L576" t="str">
        <f t="shared" si="17"/>
        <v>，1835804</v>
      </c>
      <c r="M576" s="38" t="str">
        <f>VLOOKUP(E576,[1]应付款管理!$A$1:$I$899,9,0)</f>
        <v>295.58</v>
      </c>
      <c r="N576">
        <f t="shared" si="18"/>
        <v>0</v>
      </c>
    </row>
    <row r="577" spans="2:14">
      <c r="B577" s="32" t="s">
        <v>1035</v>
      </c>
      <c r="C577" s="33">
        <v>519871764</v>
      </c>
      <c r="E577" t="s">
        <v>1073</v>
      </c>
      <c r="F577" s="33" t="s">
        <v>29</v>
      </c>
      <c r="G577" s="33" t="s">
        <v>31</v>
      </c>
      <c r="H577" s="34" t="s">
        <v>35</v>
      </c>
      <c r="I577" s="34" t="s">
        <v>1074</v>
      </c>
      <c r="J577" s="37">
        <v>56.66</v>
      </c>
      <c r="L577" t="str">
        <f t="shared" si="17"/>
        <v>，1835799</v>
      </c>
      <c r="M577" s="38" t="str">
        <f>VLOOKUP(E577,[1]应付款管理!$A$1:$I$899,9,0)</f>
        <v>56.66</v>
      </c>
      <c r="N577">
        <f t="shared" si="18"/>
        <v>0</v>
      </c>
    </row>
    <row r="578" spans="2:14">
      <c r="B578" s="32" t="s">
        <v>1035</v>
      </c>
      <c r="C578" s="33">
        <v>519859708</v>
      </c>
      <c r="E578" t="s">
        <v>1075</v>
      </c>
      <c r="F578" s="33" t="s">
        <v>1035</v>
      </c>
      <c r="G578" s="33" t="s">
        <v>959</v>
      </c>
      <c r="H578" s="34" t="s">
        <v>38</v>
      </c>
      <c r="I578" s="34" t="s">
        <v>1076</v>
      </c>
      <c r="J578" s="37">
        <v>22.26</v>
      </c>
      <c r="L578" t="str">
        <f t="shared" si="17"/>
        <v>，1835774</v>
      </c>
      <c r="M578" s="38" t="str">
        <f>VLOOKUP(E578,[1]应付款管理!$A$1:$I$899,9,0)</f>
        <v>22.26</v>
      </c>
      <c r="N578">
        <f t="shared" si="18"/>
        <v>0</v>
      </c>
    </row>
    <row r="579" hidden="1" spans="2:14">
      <c r="B579" s="32" t="s">
        <v>1035</v>
      </c>
      <c r="C579" s="33">
        <v>519859500</v>
      </c>
      <c r="F579" s="33" t="s">
        <v>959</v>
      </c>
      <c r="G579" s="33" t="s">
        <v>846</v>
      </c>
      <c r="H579" s="34" t="s">
        <v>56</v>
      </c>
      <c r="I579" s="34" t="s">
        <v>1077</v>
      </c>
      <c r="J579" s="37">
        <v>22.17</v>
      </c>
      <c r="L579" t="str">
        <f t="shared" si="17"/>
        <v>，</v>
      </c>
      <c r="M579" s="38" t="e">
        <f>VLOOKUP(E579,[1]应付款管理!$A$1:$I$899,9,0)</f>
        <v>#N/A</v>
      </c>
      <c r="N579" t="e">
        <f t="shared" si="18"/>
        <v>#N/A</v>
      </c>
    </row>
    <row r="580" hidden="1" spans="2:14">
      <c r="B580" s="32" t="s">
        <v>1035</v>
      </c>
      <c r="C580" s="33">
        <v>519859500</v>
      </c>
      <c r="F580" s="33" t="s">
        <v>959</v>
      </c>
      <c r="G580" s="33" t="s">
        <v>846</v>
      </c>
      <c r="H580" s="34" t="s">
        <v>56</v>
      </c>
      <c r="I580" s="34" t="s">
        <v>1078</v>
      </c>
      <c r="J580" s="37">
        <v>-22.17</v>
      </c>
      <c r="L580" t="str">
        <f t="shared" si="17"/>
        <v>，</v>
      </c>
      <c r="M580" s="38" t="e">
        <f>VLOOKUP(E580,[1]应付款管理!$A$1:$I$899,9,0)</f>
        <v>#N/A</v>
      </c>
      <c r="N580" t="e">
        <f t="shared" si="18"/>
        <v>#N/A</v>
      </c>
    </row>
    <row r="581" spans="2:14">
      <c r="B581" s="32" t="s">
        <v>1035</v>
      </c>
      <c r="C581" s="33">
        <v>519855004</v>
      </c>
      <c r="E581" t="s">
        <v>1079</v>
      </c>
      <c r="F581" s="33" t="s">
        <v>1035</v>
      </c>
      <c r="G581" s="33" t="s">
        <v>959</v>
      </c>
      <c r="H581" s="34" t="s">
        <v>41</v>
      </c>
      <c r="I581" s="34" t="s">
        <v>1080</v>
      </c>
      <c r="J581" s="37">
        <v>27.39</v>
      </c>
      <c r="L581" t="str">
        <f t="shared" si="17"/>
        <v>，1835763</v>
      </c>
      <c r="M581" s="38" t="str">
        <f>VLOOKUP(E581,[1]应付款管理!$A$1:$I$899,9,0)</f>
        <v>27.39</v>
      </c>
      <c r="N581">
        <f t="shared" si="18"/>
        <v>0</v>
      </c>
    </row>
    <row r="582" spans="2:14">
      <c r="B582" s="32" t="s">
        <v>1035</v>
      </c>
      <c r="C582" s="33">
        <v>519849860</v>
      </c>
      <c r="E582" t="s">
        <v>1081</v>
      </c>
      <c r="F582" s="33" t="s">
        <v>1035</v>
      </c>
      <c r="G582" s="33" t="s">
        <v>959</v>
      </c>
      <c r="H582" s="34" t="s">
        <v>110</v>
      </c>
      <c r="I582" s="34" t="s">
        <v>1082</v>
      </c>
      <c r="J582" s="37">
        <v>25.56</v>
      </c>
      <c r="L582" t="str">
        <f t="shared" si="17"/>
        <v>，1835755</v>
      </c>
      <c r="M582" s="38" t="str">
        <f>VLOOKUP(E582,[1]应付款管理!$A$1:$I$899,9,0)</f>
        <v>25.56</v>
      </c>
      <c r="N582">
        <f t="shared" si="18"/>
        <v>0</v>
      </c>
    </row>
    <row r="583" spans="2:14">
      <c r="B583" s="32" t="s">
        <v>1035</v>
      </c>
      <c r="C583" s="33">
        <v>519840372</v>
      </c>
      <c r="E583" t="s">
        <v>1083</v>
      </c>
      <c r="F583" s="33" t="s">
        <v>1035</v>
      </c>
      <c r="G583" s="33" t="s">
        <v>959</v>
      </c>
      <c r="H583" s="34" t="s">
        <v>38</v>
      </c>
      <c r="I583" s="34" t="s">
        <v>1076</v>
      </c>
      <c r="J583" s="37">
        <v>22.26</v>
      </c>
      <c r="L583" t="str">
        <f t="shared" si="17"/>
        <v>，1835737</v>
      </c>
      <c r="M583" s="38" t="str">
        <f>VLOOKUP(E583,[1]应付款管理!$A$1:$I$899,9,0)</f>
        <v>22.26</v>
      </c>
      <c r="N583">
        <f t="shared" si="18"/>
        <v>0</v>
      </c>
    </row>
    <row r="584" spans="2:14">
      <c r="B584" s="32" t="s">
        <v>1035</v>
      </c>
      <c r="C584" s="33">
        <v>519829776</v>
      </c>
      <c r="E584" t="s">
        <v>1084</v>
      </c>
      <c r="F584" s="33" t="s">
        <v>846</v>
      </c>
      <c r="G584" s="33" t="s">
        <v>740</v>
      </c>
      <c r="H584" s="34" t="s">
        <v>38</v>
      </c>
      <c r="I584" s="34" t="s">
        <v>1085</v>
      </c>
      <c r="J584" s="37">
        <v>73.18</v>
      </c>
      <c r="L584" t="str">
        <f t="shared" si="17"/>
        <v>，1835717</v>
      </c>
      <c r="M584" s="38" t="str">
        <f>VLOOKUP(E584,[1]应付款管理!$A$1:$I$899,9,0)</f>
        <v>73.18</v>
      </c>
      <c r="N584">
        <f t="shared" si="18"/>
        <v>0</v>
      </c>
    </row>
    <row r="585" spans="2:14">
      <c r="B585" s="32" t="s">
        <v>1035</v>
      </c>
      <c r="C585" s="33">
        <v>519822172</v>
      </c>
      <c r="E585" t="s">
        <v>1086</v>
      </c>
      <c r="F585" s="33" t="s">
        <v>1035</v>
      </c>
      <c r="G585" s="33" t="s">
        <v>959</v>
      </c>
      <c r="H585" s="34" t="s">
        <v>110</v>
      </c>
      <c r="I585" s="34" t="s">
        <v>1087</v>
      </c>
      <c r="J585" s="37">
        <v>57.37</v>
      </c>
      <c r="L585" t="str">
        <f t="shared" si="17"/>
        <v>，1835707</v>
      </c>
      <c r="M585" s="38" t="str">
        <f>VLOOKUP(E585,[1]应付款管理!$A$1:$I$899,9,0)</f>
        <v>57.37</v>
      </c>
      <c r="N585">
        <f t="shared" si="18"/>
        <v>0</v>
      </c>
    </row>
    <row r="586" spans="2:14">
      <c r="B586" s="32" t="s">
        <v>1035</v>
      </c>
      <c r="C586" s="33">
        <v>519815452</v>
      </c>
      <c r="E586" t="s">
        <v>1088</v>
      </c>
      <c r="F586" s="33" t="s">
        <v>1035</v>
      </c>
      <c r="G586" s="33" t="s">
        <v>846</v>
      </c>
      <c r="H586" s="34" t="s">
        <v>70</v>
      </c>
      <c r="I586" s="34" t="s">
        <v>1089</v>
      </c>
      <c r="J586" s="37">
        <v>133.52</v>
      </c>
      <c r="L586" t="str">
        <f t="shared" si="17"/>
        <v>，1835698</v>
      </c>
      <c r="M586" s="38" t="str">
        <f>VLOOKUP(E586,[1]应付款管理!$A$1:$I$899,9,0)</f>
        <v>133.52</v>
      </c>
      <c r="N586">
        <f t="shared" si="18"/>
        <v>0</v>
      </c>
    </row>
    <row r="587" spans="2:14">
      <c r="B587" s="32" t="s">
        <v>1035</v>
      </c>
      <c r="C587" s="33">
        <v>519810364</v>
      </c>
      <c r="E587" t="s">
        <v>1090</v>
      </c>
      <c r="F587" s="33" t="s">
        <v>846</v>
      </c>
      <c r="G587" s="33" t="s">
        <v>611</v>
      </c>
      <c r="H587" s="34" t="s">
        <v>56</v>
      </c>
      <c r="I587" s="34" t="s">
        <v>1091</v>
      </c>
      <c r="J587" s="37">
        <v>89.44</v>
      </c>
      <c r="L587" t="str">
        <f t="shared" si="17"/>
        <v>，1835690</v>
      </c>
      <c r="M587" s="38" t="str">
        <f>VLOOKUP(E587,[1]应付款管理!$A$1:$I$899,9,0)</f>
        <v>89.44</v>
      </c>
      <c r="N587">
        <f t="shared" si="18"/>
        <v>0</v>
      </c>
    </row>
    <row r="588" spans="2:14">
      <c r="B588" s="32" t="s">
        <v>1035</v>
      </c>
      <c r="C588" s="33">
        <v>519795720</v>
      </c>
      <c r="E588" t="s">
        <v>1092</v>
      </c>
      <c r="F588" s="33" t="s">
        <v>1035</v>
      </c>
      <c r="G588" s="33" t="s">
        <v>959</v>
      </c>
      <c r="H588" s="34" t="s">
        <v>32</v>
      </c>
      <c r="I588" s="34" t="s">
        <v>1093</v>
      </c>
      <c r="J588" s="37">
        <v>107.5</v>
      </c>
      <c r="L588" t="str">
        <f t="shared" si="17"/>
        <v>，1835678</v>
      </c>
      <c r="M588" s="38" t="str">
        <f>VLOOKUP(E588,[1]应付款管理!$A$1:$I$899,9,0)</f>
        <v>107.5</v>
      </c>
      <c r="N588">
        <f t="shared" si="18"/>
        <v>0</v>
      </c>
    </row>
    <row r="589" spans="2:14">
      <c r="B589" s="32" t="s">
        <v>1035</v>
      </c>
      <c r="C589" s="33">
        <v>519782460</v>
      </c>
      <c r="E589" t="s">
        <v>1094</v>
      </c>
      <c r="F589" s="33" t="s">
        <v>514</v>
      </c>
      <c r="G589" s="33" t="s">
        <v>406</v>
      </c>
      <c r="H589" s="34" t="s">
        <v>32</v>
      </c>
      <c r="I589" s="34" t="s">
        <v>1095</v>
      </c>
      <c r="J589" s="37">
        <v>82.73</v>
      </c>
      <c r="L589" t="str">
        <f t="shared" si="17"/>
        <v>，1835663</v>
      </c>
      <c r="M589" s="38" t="str">
        <f>VLOOKUP(E589,[1]应付款管理!$A$1:$I$899,9,0)</f>
        <v>82.73</v>
      </c>
      <c r="N589">
        <f t="shared" si="18"/>
        <v>0</v>
      </c>
    </row>
    <row r="590" spans="2:14">
      <c r="B590" s="32" t="s">
        <v>1035</v>
      </c>
      <c r="C590" s="33">
        <v>519771144</v>
      </c>
      <c r="E590" t="s">
        <v>1096</v>
      </c>
      <c r="F590" s="33" t="s">
        <v>959</v>
      </c>
      <c r="G590" s="33" t="s">
        <v>846</v>
      </c>
      <c r="H590" s="34" t="s">
        <v>32</v>
      </c>
      <c r="I590" s="34" t="s">
        <v>1097</v>
      </c>
      <c r="J590" s="37">
        <v>134.3</v>
      </c>
      <c r="L590" t="str">
        <f t="shared" si="17"/>
        <v>，1835650</v>
      </c>
      <c r="M590" s="38" t="str">
        <f>VLOOKUP(E590,[1]应付款管理!$A$1:$I$899,9,0)</f>
        <v>134.3</v>
      </c>
      <c r="N590">
        <f t="shared" si="18"/>
        <v>0</v>
      </c>
    </row>
    <row r="591" spans="2:14">
      <c r="B591" s="32" t="s">
        <v>1035</v>
      </c>
      <c r="C591" s="33">
        <v>519769604</v>
      </c>
      <c r="E591" t="s">
        <v>1098</v>
      </c>
      <c r="F591" s="33" t="s">
        <v>1035</v>
      </c>
      <c r="G591" s="33" t="s">
        <v>959</v>
      </c>
      <c r="H591" s="34" t="s">
        <v>38</v>
      </c>
      <c r="I591" s="34" t="s">
        <v>1099</v>
      </c>
      <c r="J591" s="37">
        <v>47.97</v>
      </c>
      <c r="L591" t="str">
        <f t="shared" si="17"/>
        <v>，1835646</v>
      </c>
      <c r="M591" s="38" t="str">
        <f>VLOOKUP(E591,[1]应付款管理!$A$1:$I$899,9,0)</f>
        <v>47.97</v>
      </c>
      <c r="N591">
        <f t="shared" si="18"/>
        <v>0</v>
      </c>
    </row>
    <row r="592" spans="2:14">
      <c r="B592" s="32" t="s">
        <v>1035</v>
      </c>
      <c r="C592" s="33">
        <v>519769028</v>
      </c>
      <c r="E592" t="s">
        <v>1100</v>
      </c>
      <c r="F592" s="33" t="s">
        <v>1035</v>
      </c>
      <c r="G592" s="33" t="s">
        <v>959</v>
      </c>
      <c r="H592" s="34" t="s">
        <v>38</v>
      </c>
      <c r="I592" s="34" t="s">
        <v>1101</v>
      </c>
      <c r="J592" s="37">
        <v>50.4</v>
      </c>
      <c r="L592" t="str">
        <f t="shared" si="17"/>
        <v>，1835644</v>
      </c>
      <c r="M592" s="38" t="str">
        <f>VLOOKUP(E592,[1]应付款管理!$A$1:$I$899,9,0)</f>
        <v>50.4</v>
      </c>
      <c r="N592">
        <f t="shared" si="18"/>
        <v>0</v>
      </c>
    </row>
    <row r="593" spans="2:14">
      <c r="B593" s="32" t="s">
        <v>1035</v>
      </c>
      <c r="C593" s="33">
        <v>519764176</v>
      </c>
      <c r="E593" t="s">
        <v>1102</v>
      </c>
      <c r="F593" s="33" t="s">
        <v>1035</v>
      </c>
      <c r="G593" s="33" t="s">
        <v>959</v>
      </c>
      <c r="H593" s="34" t="s">
        <v>35</v>
      </c>
      <c r="I593" s="34" t="s">
        <v>1013</v>
      </c>
      <c r="J593" s="37">
        <v>42.55</v>
      </c>
      <c r="L593" t="str">
        <f t="shared" si="17"/>
        <v>，1835635</v>
      </c>
      <c r="M593" s="38" t="str">
        <f>VLOOKUP(E593,[1]应付款管理!$A$1:$I$899,9,0)</f>
        <v>42.55</v>
      </c>
      <c r="N593">
        <f t="shared" si="18"/>
        <v>0</v>
      </c>
    </row>
    <row r="594" spans="2:14">
      <c r="B594" s="32" t="s">
        <v>1035</v>
      </c>
      <c r="C594" s="33">
        <v>519752888</v>
      </c>
      <c r="E594" t="s">
        <v>1103</v>
      </c>
      <c r="F594" s="33" t="s">
        <v>1035</v>
      </c>
      <c r="G594" s="33" t="s">
        <v>740</v>
      </c>
      <c r="H594" s="34" t="s">
        <v>32</v>
      </c>
      <c r="I594" s="34" t="s">
        <v>1104</v>
      </c>
      <c r="J594" s="37">
        <v>161.73</v>
      </c>
      <c r="L594" t="str">
        <f t="shared" si="17"/>
        <v>，1835621</v>
      </c>
      <c r="M594" s="38" t="str">
        <f>VLOOKUP(E594,[1]应付款管理!$A$1:$I$899,9,0)</f>
        <v>161.73</v>
      </c>
      <c r="N594">
        <f t="shared" si="18"/>
        <v>0</v>
      </c>
    </row>
    <row r="595" spans="2:14">
      <c r="B595" s="32" t="s">
        <v>1035</v>
      </c>
      <c r="C595" s="33">
        <v>519752040</v>
      </c>
      <c r="E595" t="s">
        <v>1105</v>
      </c>
      <c r="F595" s="33" t="s">
        <v>959</v>
      </c>
      <c r="G595" s="33" t="s">
        <v>846</v>
      </c>
      <c r="H595" s="34" t="s">
        <v>32</v>
      </c>
      <c r="I595" s="34" t="s">
        <v>1106</v>
      </c>
      <c r="J595" s="37">
        <v>64.43</v>
      </c>
      <c r="L595" t="str">
        <f t="shared" si="17"/>
        <v>，1835620</v>
      </c>
      <c r="M595" s="38" t="str">
        <f>VLOOKUP(E595,[1]应付款管理!$A$1:$I$899,9,0)</f>
        <v>64.43</v>
      </c>
      <c r="N595">
        <f t="shared" si="18"/>
        <v>0</v>
      </c>
    </row>
    <row r="596" spans="2:14">
      <c r="B596" s="32" t="s">
        <v>1035</v>
      </c>
      <c r="C596" s="33">
        <v>519748360</v>
      </c>
      <c r="E596" t="s">
        <v>1107</v>
      </c>
      <c r="F596" s="33" t="s">
        <v>1035</v>
      </c>
      <c r="G596" s="33" t="s">
        <v>959</v>
      </c>
      <c r="H596" s="34" t="s">
        <v>94</v>
      </c>
      <c r="I596" s="34" t="s">
        <v>1108</v>
      </c>
      <c r="J596" s="37">
        <v>633.61</v>
      </c>
      <c r="L596" t="str">
        <f t="shared" si="17"/>
        <v>，1835611</v>
      </c>
      <c r="M596" s="38" t="str">
        <f>VLOOKUP(E596,[1]应付款管理!$A$1:$I$899,9,0)</f>
        <v>633.61</v>
      </c>
      <c r="N596">
        <f t="shared" si="18"/>
        <v>0</v>
      </c>
    </row>
    <row r="597" spans="2:14">
      <c r="B597" s="32" t="s">
        <v>1035</v>
      </c>
      <c r="C597" s="33">
        <v>519744740</v>
      </c>
      <c r="E597" t="s">
        <v>1109</v>
      </c>
      <c r="F597" s="33" t="s">
        <v>1035</v>
      </c>
      <c r="G597" s="33" t="s">
        <v>846</v>
      </c>
      <c r="H597" s="34" t="s">
        <v>32</v>
      </c>
      <c r="I597" s="34" t="s">
        <v>1110</v>
      </c>
      <c r="J597" s="37">
        <v>93.63</v>
      </c>
      <c r="L597" t="str">
        <f t="shared" si="17"/>
        <v>，1835607</v>
      </c>
      <c r="M597" s="38" t="str">
        <f>VLOOKUP(E597,[1]应付款管理!$A$1:$I$899,9,0)</f>
        <v>93.64</v>
      </c>
      <c r="N597">
        <f t="shared" si="18"/>
        <v>0.0100000000000051</v>
      </c>
    </row>
    <row r="598" spans="2:14">
      <c r="B598" s="32" t="s">
        <v>1035</v>
      </c>
      <c r="C598" s="33">
        <v>519736236</v>
      </c>
      <c r="E598" t="s">
        <v>1111</v>
      </c>
      <c r="F598" s="33" t="s">
        <v>1035</v>
      </c>
      <c r="G598" s="33" t="s">
        <v>959</v>
      </c>
      <c r="H598" s="34" t="s">
        <v>38</v>
      </c>
      <c r="I598" s="34" t="s">
        <v>1076</v>
      </c>
      <c r="J598" s="37">
        <v>22.26</v>
      </c>
      <c r="L598" t="str">
        <f t="shared" ref="L598:L661" si="19">$L$20&amp;E598</f>
        <v>，1835599</v>
      </c>
      <c r="M598" s="38" t="str">
        <f>VLOOKUP(E598,[1]应付款管理!$A$1:$I$899,9,0)</f>
        <v>22.26</v>
      </c>
      <c r="N598">
        <f t="shared" si="18"/>
        <v>0</v>
      </c>
    </row>
    <row r="599" spans="2:14">
      <c r="B599" s="32" t="s">
        <v>1112</v>
      </c>
      <c r="C599" s="33">
        <v>519730056</v>
      </c>
      <c r="E599" t="s">
        <v>1113</v>
      </c>
      <c r="F599" s="33" t="s">
        <v>846</v>
      </c>
      <c r="G599" s="33" t="s">
        <v>740</v>
      </c>
      <c r="H599" s="34" t="s">
        <v>41</v>
      </c>
      <c r="I599" s="34" t="s">
        <v>1114</v>
      </c>
      <c r="J599" s="37">
        <v>21.96</v>
      </c>
      <c r="L599" t="str">
        <f t="shared" si="19"/>
        <v>，1835596</v>
      </c>
      <c r="M599" s="38" t="str">
        <f>VLOOKUP(E599,[1]应付款管理!$A$1:$I$899,9,0)</f>
        <v>21.96</v>
      </c>
      <c r="N599">
        <f t="shared" si="18"/>
        <v>0</v>
      </c>
    </row>
    <row r="600" spans="2:14">
      <c r="B600" s="32" t="s">
        <v>1112</v>
      </c>
      <c r="C600" s="33">
        <v>519729388</v>
      </c>
      <c r="E600" t="s">
        <v>1115</v>
      </c>
      <c r="F600" s="33" t="s">
        <v>1035</v>
      </c>
      <c r="G600" s="33" t="s">
        <v>846</v>
      </c>
      <c r="H600" s="34" t="s">
        <v>38</v>
      </c>
      <c r="I600" s="34" t="s">
        <v>1116</v>
      </c>
      <c r="J600" s="37">
        <v>115.28</v>
      </c>
      <c r="L600" t="str">
        <f t="shared" si="19"/>
        <v>，1835594</v>
      </c>
      <c r="M600" s="38" t="str">
        <f>VLOOKUP(E600,[1]应付款管理!$A$1:$I$899,9,0)</f>
        <v>115.28</v>
      </c>
      <c r="N600">
        <f t="shared" si="18"/>
        <v>0</v>
      </c>
    </row>
    <row r="601" spans="2:14">
      <c r="B601" s="32" t="s">
        <v>1112</v>
      </c>
      <c r="C601" s="33">
        <v>519723220</v>
      </c>
      <c r="E601" t="s">
        <v>1117</v>
      </c>
      <c r="F601" s="33" t="s">
        <v>1035</v>
      </c>
      <c r="G601" s="33" t="s">
        <v>959</v>
      </c>
      <c r="H601" s="34" t="s">
        <v>56</v>
      </c>
      <c r="I601" s="34" t="s">
        <v>1118</v>
      </c>
      <c r="J601" s="37">
        <v>47.4</v>
      </c>
      <c r="L601" t="str">
        <f t="shared" si="19"/>
        <v>，1835590</v>
      </c>
      <c r="M601" s="38" t="str">
        <f>VLOOKUP(E601,[1]应付款管理!$A$1:$I$899,9,0)</f>
        <v>47.4</v>
      </c>
      <c r="N601">
        <f t="shared" si="18"/>
        <v>0</v>
      </c>
    </row>
    <row r="602" spans="2:14">
      <c r="B602" s="32" t="s">
        <v>1112</v>
      </c>
      <c r="C602" s="33">
        <v>519722260</v>
      </c>
      <c r="E602" t="s">
        <v>1119</v>
      </c>
      <c r="F602" s="33" t="s">
        <v>740</v>
      </c>
      <c r="G602" s="33" t="s">
        <v>514</v>
      </c>
      <c r="H602" s="34" t="s">
        <v>32</v>
      </c>
      <c r="I602" s="34" t="s">
        <v>1120</v>
      </c>
      <c r="J602" s="37">
        <v>183.6</v>
      </c>
      <c r="L602" t="str">
        <f t="shared" si="19"/>
        <v>，1835589</v>
      </c>
      <c r="M602" s="38" t="str">
        <f>VLOOKUP(E602,[1]应付款管理!$A$1:$I$899,9,0)</f>
        <v>183.6</v>
      </c>
      <c r="N602">
        <f t="shared" si="18"/>
        <v>0</v>
      </c>
    </row>
    <row r="603" spans="2:14">
      <c r="B603" s="32" t="s">
        <v>1112</v>
      </c>
      <c r="C603" s="33">
        <v>519722100</v>
      </c>
      <c r="E603" t="s">
        <v>1121</v>
      </c>
      <c r="F603" s="33" t="s">
        <v>1035</v>
      </c>
      <c r="G603" s="33" t="s">
        <v>959</v>
      </c>
      <c r="H603" s="34" t="s">
        <v>94</v>
      </c>
      <c r="I603" s="34" t="s">
        <v>1122</v>
      </c>
      <c r="J603" s="37">
        <v>634.96</v>
      </c>
      <c r="L603" t="str">
        <f t="shared" si="19"/>
        <v>，1835587</v>
      </c>
      <c r="M603" s="38" t="str">
        <f>VLOOKUP(E603,[1]应付款管理!$A$1:$I$899,9,0)</f>
        <v>634.96</v>
      </c>
      <c r="N603">
        <f t="shared" si="18"/>
        <v>0</v>
      </c>
    </row>
    <row r="604" spans="2:14">
      <c r="B604" s="32" t="s">
        <v>1112</v>
      </c>
      <c r="C604" s="33">
        <v>519703856</v>
      </c>
      <c r="E604" t="s">
        <v>1123</v>
      </c>
      <c r="F604" s="33" t="s">
        <v>341</v>
      </c>
      <c r="G604" s="33" t="s">
        <v>148</v>
      </c>
      <c r="H604" s="34" t="s">
        <v>41</v>
      </c>
      <c r="I604" s="34" t="s">
        <v>1124</v>
      </c>
      <c r="J604" s="37">
        <v>123.06</v>
      </c>
      <c r="L604" t="str">
        <f t="shared" si="19"/>
        <v>，1835566</v>
      </c>
      <c r="M604" s="38" t="str">
        <f>VLOOKUP(E604,[1]应付款管理!$A$1:$I$899,9,0)</f>
        <v>123.06</v>
      </c>
      <c r="N604">
        <f t="shared" si="18"/>
        <v>0</v>
      </c>
    </row>
    <row r="605" spans="2:14">
      <c r="B605" s="32" t="s">
        <v>1112</v>
      </c>
      <c r="C605" s="33">
        <v>519701320</v>
      </c>
      <c r="E605" t="s">
        <v>1125</v>
      </c>
      <c r="F605" s="33" t="s">
        <v>1035</v>
      </c>
      <c r="G605" s="33" t="s">
        <v>959</v>
      </c>
      <c r="H605" s="34" t="s">
        <v>41</v>
      </c>
      <c r="I605" s="34" t="s">
        <v>1126</v>
      </c>
      <c r="J605" s="37">
        <v>54.7</v>
      </c>
      <c r="L605" t="str">
        <f t="shared" si="19"/>
        <v>，1835561</v>
      </c>
      <c r="M605" s="38" t="str">
        <f>VLOOKUP(E605,[1]应付款管理!$A$1:$I$899,9,0)</f>
        <v>54.7</v>
      </c>
      <c r="N605">
        <f t="shared" si="18"/>
        <v>0</v>
      </c>
    </row>
    <row r="606" spans="2:14">
      <c r="B606" s="32" t="s">
        <v>1112</v>
      </c>
      <c r="C606" s="33">
        <v>519699776</v>
      </c>
      <c r="E606" t="s">
        <v>1127</v>
      </c>
      <c r="F606" s="33" t="s">
        <v>1035</v>
      </c>
      <c r="G606" s="33" t="s">
        <v>959</v>
      </c>
      <c r="H606" s="34" t="s">
        <v>70</v>
      </c>
      <c r="I606" s="34" t="s">
        <v>1128</v>
      </c>
      <c r="J606" s="37">
        <v>43.97</v>
      </c>
      <c r="L606" t="str">
        <f t="shared" si="19"/>
        <v>，1835558</v>
      </c>
      <c r="M606" s="38" t="str">
        <f>VLOOKUP(E606,[1]应付款管理!$A$1:$I$899,9,0)</f>
        <v>43.97</v>
      </c>
      <c r="N606">
        <f t="shared" si="18"/>
        <v>0</v>
      </c>
    </row>
    <row r="607" spans="2:14">
      <c r="B607" s="32" t="s">
        <v>1112</v>
      </c>
      <c r="C607" s="33">
        <v>519676696</v>
      </c>
      <c r="E607" t="s">
        <v>1129</v>
      </c>
      <c r="F607" s="33" t="s">
        <v>1112</v>
      </c>
      <c r="G607" s="33" t="s">
        <v>1035</v>
      </c>
      <c r="H607" s="34" t="s">
        <v>32</v>
      </c>
      <c r="I607" s="34" t="s">
        <v>1130</v>
      </c>
      <c r="J607" s="37">
        <v>82.81</v>
      </c>
      <c r="L607" t="str">
        <f t="shared" si="19"/>
        <v>，1835533</v>
      </c>
      <c r="M607" s="38" t="str">
        <f>VLOOKUP(E607,[1]应付款管理!$A$1:$I$899,9,0)</f>
        <v>82.81</v>
      </c>
      <c r="N607">
        <f t="shared" si="18"/>
        <v>0</v>
      </c>
    </row>
    <row r="608" spans="2:14">
      <c r="B608" s="32" t="s">
        <v>1112</v>
      </c>
      <c r="C608" s="33">
        <v>519672992</v>
      </c>
      <c r="E608" t="s">
        <v>1131</v>
      </c>
      <c r="F608" s="33" t="s">
        <v>1035</v>
      </c>
      <c r="G608" s="33" t="s">
        <v>959</v>
      </c>
      <c r="H608" s="34" t="s">
        <v>38</v>
      </c>
      <c r="I608" s="34" t="s">
        <v>1132</v>
      </c>
      <c r="J608" s="37">
        <v>43.19</v>
      </c>
      <c r="L608" t="str">
        <f t="shared" si="19"/>
        <v>，1835530</v>
      </c>
      <c r="M608" s="38" t="str">
        <f>VLOOKUP(E608,[1]应付款管理!$A$1:$I$899,9,0)</f>
        <v>43.19</v>
      </c>
      <c r="N608">
        <f t="shared" ref="N608:N671" si="20">M608-J608</f>
        <v>0</v>
      </c>
    </row>
    <row r="609" spans="2:14">
      <c r="B609" s="32" t="s">
        <v>1112</v>
      </c>
      <c r="C609" s="33">
        <v>519670628</v>
      </c>
      <c r="E609" t="s">
        <v>1133</v>
      </c>
      <c r="F609" s="33" t="s">
        <v>1035</v>
      </c>
      <c r="G609" s="33" t="s">
        <v>959</v>
      </c>
      <c r="H609" s="34" t="s">
        <v>94</v>
      </c>
      <c r="I609" s="34" t="s">
        <v>1134</v>
      </c>
      <c r="J609" s="37">
        <v>159.37</v>
      </c>
      <c r="L609" t="str">
        <f t="shared" si="19"/>
        <v>，1835526</v>
      </c>
      <c r="M609" s="38" t="str">
        <f>VLOOKUP(E609,[1]应付款管理!$A$1:$I$899,9,0)</f>
        <v>159.37</v>
      </c>
      <c r="N609">
        <f t="shared" si="20"/>
        <v>0</v>
      </c>
    </row>
    <row r="610" spans="2:14">
      <c r="B610" s="32" t="s">
        <v>1112</v>
      </c>
      <c r="C610" s="33">
        <v>519670560</v>
      </c>
      <c r="E610" t="s">
        <v>1135</v>
      </c>
      <c r="F610" s="33" t="s">
        <v>1035</v>
      </c>
      <c r="G610" s="33" t="s">
        <v>846</v>
      </c>
      <c r="H610" s="34" t="s">
        <v>38</v>
      </c>
      <c r="I610" s="34" t="s">
        <v>1136</v>
      </c>
      <c r="J610" s="37">
        <v>266.87</v>
      </c>
      <c r="L610" t="str">
        <f t="shared" si="19"/>
        <v>，1835525</v>
      </c>
      <c r="M610" s="38" t="str">
        <f>VLOOKUP(E610,[1]应付款管理!$A$1:$I$899,9,0)</f>
        <v>266.88</v>
      </c>
      <c r="N610">
        <f t="shared" si="20"/>
        <v>0.00999999999999091</v>
      </c>
    </row>
    <row r="611" spans="2:14">
      <c r="B611" s="32" t="s">
        <v>1112</v>
      </c>
      <c r="C611" s="33">
        <v>519668872</v>
      </c>
      <c r="E611" t="s">
        <v>1137</v>
      </c>
      <c r="F611" s="33" t="s">
        <v>1112</v>
      </c>
      <c r="G611" s="33" t="s">
        <v>1035</v>
      </c>
      <c r="H611" s="34" t="s">
        <v>41</v>
      </c>
      <c r="I611" s="34" t="s">
        <v>1138</v>
      </c>
      <c r="J611" s="37">
        <v>14.65</v>
      </c>
      <c r="L611" t="str">
        <f t="shared" si="19"/>
        <v>，1835519</v>
      </c>
      <c r="M611" s="38" t="str">
        <f>VLOOKUP(E611,[1]应付款管理!$A$1:$I$899,9,0)</f>
        <v>14.65</v>
      </c>
      <c r="N611">
        <f t="shared" si="20"/>
        <v>0</v>
      </c>
    </row>
    <row r="612" spans="2:14">
      <c r="B612" s="32" t="s">
        <v>1112</v>
      </c>
      <c r="C612" s="33">
        <v>519664828</v>
      </c>
      <c r="E612" t="s">
        <v>1139</v>
      </c>
      <c r="F612" s="33" t="s">
        <v>1035</v>
      </c>
      <c r="G612" s="33" t="s">
        <v>846</v>
      </c>
      <c r="H612" s="34" t="s">
        <v>70</v>
      </c>
      <c r="I612" s="34" t="s">
        <v>1140</v>
      </c>
      <c r="J612" s="37">
        <v>37.86</v>
      </c>
      <c r="L612" t="str">
        <f t="shared" si="19"/>
        <v>，1835518</v>
      </c>
      <c r="M612" s="38" t="str">
        <f>VLOOKUP(E612,[1]应付款管理!$A$1:$I$899,9,0)</f>
        <v>37.86</v>
      </c>
      <c r="N612">
        <f t="shared" si="20"/>
        <v>0</v>
      </c>
    </row>
    <row r="613" spans="2:14">
      <c r="B613" s="32" t="s">
        <v>1112</v>
      </c>
      <c r="C613" s="33">
        <v>519660900</v>
      </c>
      <c r="E613" t="s">
        <v>1141</v>
      </c>
      <c r="F613" s="33" t="s">
        <v>959</v>
      </c>
      <c r="G613" s="33" t="s">
        <v>846</v>
      </c>
      <c r="H613" s="34" t="s">
        <v>38</v>
      </c>
      <c r="I613" s="34" t="s">
        <v>1142</v>
      </c>
      <c r="J613" s="37">
        <v>55.72</v>
      </c>
      <c r="L613" t="str">
        <f t="shared" si="19"/>
        <v>，1835508</v>
      </c>
      <c r="M613" s="38" t="str">
        <f>VLOOKUP(E613,[1]应付款管理!$A$1:$I$899,9,0)</f>
        <v>55.72</v>
      </c>
      <c r="N613">
        <f t="shared" si="20"/>
        <v>0</v>
      </c>
    </row>
    <row r="614" spans="2:14">
      <c r="B614" s="32" t="s">
        <v>1112</v>
      </c>
      <c r="C614" s="33">
        <v>519655180</v>
      </c>
      <c r="E614" t="s">
        <v>1143</v>
      </c>
      <c r="F614" s="33" t="s">
        <v>1112</v>
      </c>
      <c r="G614" s="33" t="s">
        <v>959</v>
      </c>
      <c r="H614" s="34" t="s">
        <v>32</v>
      </c>
      <c r="I614" s="34" t="s">
        <v>1144</v>
      </c>
      <c r="J614" s="37">
        <v>135.05</v>
      </c>
      <c r="L614" t="str">
        <f t="shared" si="19"/>
        <v>，1835499</v>
      </c>
      <c r="M614" s="38" t="str">
        <f>VLOOKUP(E614,[1]应付款管理!$A$1:$I$899,9,0)</f>
        <v>135.06</v>
      </c>
      <c r="N614">
        <f t="shared" si="20"/>
        <v>0.00999999999999091</v>
      </c>
    </row>
    <row r="615" spans="2:14">
      <c r="B615" s="32" t="s">
        <v>1112</v>
      </c>
      <c r="C615" s="33">
        <v>519637024</v>
      </c>
      <c r="E615" t="s">
        <v>1145</v>
      </c>
      <c r="F615" s="33" t="s">
        <v>1035</v>
      </c>
      <c r="G615" s="33" t="s">
        <v>959</v>
      </c>
      <c r="H615" s="34" t="s">
        <v>47</v>
      </c>
      <c r="I615" s="34" t="s">
        <v>1146</v>
      </c>
      <c r="J615" s="37">
        <v>119.79</v>
      </c>
      <c r="L615" t="str">
        <f t="shared" si="19"/>
        <v>，1835479</v>
      </c>
      <c r="M615" s="38" t="str">
        <f>VLOOKUP(E615,[1]应付款管理!$A$1:$I$899,9,0)</f>
        <v>119.79</v>
      </c>
      <c r="N615">
        <f t="shared" si="20"/>
        <v>0</v>
      </c>
    </row>
    <row r="616" spans="2:14">
      <c r="B616" s="32" t="s">
        <v>1112</v>
      </c>
      <c r="C616" s="33">
        <v>519632636</v>
      </c>
      <c r="E616" t="s">
        <v>1147</v>
      </c>
      <c r="F616" s="33" t="s">
        <v>1112</v>
      </c>
      <c r="G616" s="33" t="s">
        <v>1035</v>
      </c>
      <c r="H616" s="34" t="s">
        <v>38</v>
      </c>
      <c r="I616" s="34" t="s">
        <v>1148</v>
      </c>
      <c r="J616" s="37">
        <v>49.07</v>
      </c>
      <c r="L616" t="str">
        <f t="shared" si="19"/>
        <v>，1835477</v>
      </c>
      <c r="M616" s="38" t="str">
        <f>VLOOKUP(E616,[1]应付款管理!$A$1:$I$899,9,0)</f>
        <v>49.07</v>
      </c>
      <c r="N616">
        <f t="shared" si="20"/>
        <v>0</v>
      </c>
    </row>
    <row r="617" spans="2:14">
      <c r="B617" s="32" t="s">
        <v>1112</v>
      </c>
      <c r="C617" s="33">
        <v>519632324</v>
      </c>
      <c r="E617" t="s">
        <v>1149</v>
      </c>
      <c r="F617" s="33" t="s">
        <v>75</v>
      </c>
      <c r="G617" s="33" t="s">
        <v>31</v>
      </c>
      <c r="H617" s="34" t="s">
        <v>38</v>
      </c>
      <c r="I617" s="34" t="s">
        <v>1150</v>
      </c>
      <c r="J617" s="37">
        <v>358.66</v>
      </c>
      <c r="L617" t="str">
        <f t="shared" si="19"/>
        <v>，1835476</v>
      </c>
      <c r="M617" s="38" t="str">
        <f>VLOOKUP(E617,[1]应付款管理!$A$1:$I$899,9,0)</f>
        <v>358.66</v>
      </c>
      <c r="N617">
        <f t="shared" si="20"/>
        <v>0</v>
      </c>
    </row>
    <row r="618" hidden="1" spans="2:14">
      <c r="B618" s="32" t="s">
        <v>1112</v>
      </c>
      <c r="C618" s="33">
        <v>519630732</v>
      </c>
      <c r="F618" s="33" t="s">
        <v>75</v>
      </c>
      <c r="G618" s="33" t="s">
        <v>31</v>
      </c>
      <c r="H618" s="34" t="s">
        <v>38</v>
      </c>
      <c r="I618" s="34" t="s">
        <v>1150</v>
      </c>
      <c r="J618" s="37">
        <v>358.66</v>
      </c>
      <c r="L618" t="str">
        <f t="shared" si="19"/>
        <v>，</v>
      </c>
      <c r="M618" s="38" t="e">
        <f>VLOOKUP(E618,[1]应付款管理!$A$1:$I$899,9,0)</f>
        <v>#N/A</v>
      </c>
      <c r="N618" t="e">
        <f t="shared" si="20"/>
        <v>#N/A</v>
      </c>
    </row>
    <row r="619" hidden="1" spans="2:14">
      <c r="B619" s="32" t="s">
        <v>1112</v>
      </c>
      <c r="C619" s="33">
        <v>519630732</v>
      </c>
      <c r="F619" s="33" t="s">
        <v>75</v>
      </c>
      <c r="G619" s="33" t="s">
        <v>31</v>
      </c>
      <c r="H619" s="34" t="s">
        <v>38</v>
      </c>
      <c r="I619" s="34" t="s">
        <v>1151</v>
      </c>
      <c r="J619" s="37">
        <v>-358.66</v>
      </c>
      <c r="L619" t="str">
        <f t="shared" si="19"/>
        <v>，</v>
      </c>
      <c r="M619" s="38" t="e">
        <f>VLOOKUP(E619,[1]应付款管理!$A$1:$I$899,9,0)</f>
        <v>#N/A</v>
      </c>
      <c r="N619" t="e">
        <f t="shared" si="20"/>
        <v>#N/A</v>
      </c>
    </row>
    <row r="620" spans="2:14">
      <c r="B620" s="32" t="s">
        <v>1112</v>
      </c>
      <c r="C620" s="33">
        <v>519614408</v>
      </c>
      <c r="E620" t="s">
        <v>1152</v>
      </c>
      <c r="F620" s="33" t="s">
        <v>514</v>
      </c>
      <c r="G620" s="33" t="s">
        <v>406</v>
      </c>
      <c r="H620" s="34" t="s">
        <v>38</v>
      </c>
      <c r="I620" s="34" t="s">
        <v>1153</v>
      </c>
      <c r="J620" s="37">
        <v>40.13</v>
      </c>
      <c r="L620" t="str">
        <f t="shared" si="19"/>
        <v>，1835454</v>
      </c>
      <c r="M620" s="38" t="str">
        <f>VLOOKUP(E620,[1]应付款管理!$A$1:$I$899,9,0)</f>
        <v>40.13</v>
      </c>
      <c r="N620">
        <f t="shared" si="20"/>
        <v>0</v>
      </c>
    </row>
    <row r="621" spans="2:14">
      <c r="B621" s="32" t="s">
        <v>1112</v>
      </c>
      <c r="C621" s="33">
        <v>519598808</v>
      </c>
      <c r="E621" t="s">
        <v>1154</v>
      </c>
      <c r="F621" s="33" t="s">
        <v>1035</v>
      </c>
      <c r="G621" s="33" t="s">
        <v>611</v>
      </c>
      <c r="H621" s="34" t="s">
        <v>38</v>
      </c>
      <c r="I621" s="34" t="s">
        <v>1155</v>
      </c>
      <c r="J621" s="37">
        <v>286</v>
      </c>
      <c r="L621" t="str">
        <f t="shared" si="19"/>
        <v>，1835438</v>
      </c>
      <c r="M621" s="38" t="str">
        <f>VLOOKUP(E621,[1]应付款管理!$A$1:$I$899,9,0)</f>
        <v>286</v>
      </c>
      <c r="N621">
        <f t="shared" si="20"/>
        <v>0</v>
      </c>
    </row>
    <row r="622" spans="2:14">
      <c r="B622" s="32" t="s">
        <v>1112</v>
      </c>
      <c r="C622" s="33">
        <v>519588216</v>
      </c>
      <c r="E622" t="s">
        <v>1156</v>
      </c>
      <c r="F622" s="33" t="s">
        <v>1112</v>
      </c>
      <c r="G622" s="33" t="s">
        <v>1035</v>
      </c>
      <c r="H622" s="34" t="s">
        <v>94</v>
      </c>
      <c r="I622" s="34" t="s">
        <v>1157</v>
      </c>
      <c r="J622" s="37">
        <v>35.44</v>
      </c>
      <c r="L622" t="str">
        <f t="shared" si="19"/>
        <v>，1835424</v>
      </c>
      <c r="M622" s="38" t="str">
        <f>VLOOKUP(E622,[1]应付款管理!$A$1:$I$899,9,0)</f>
        <v>35.44</v>
      </c>
      <c r="N622">
        <f t="shared" si="20"/>
        <v>0</v>
      </c>
    </row>
    <row r="623" spans="2:14">
      <c r="B623" s="32" t="s">
        <v>1112</v>
      </c>
      <c r="C623" s="33">
        <v>519586684</v>
      </c>
      <c r="E623" t="s">
        <v>1158</v>
      </c>
      <c r="F623" s="33" t="s">
        <v>740</v>
      </c>
      <c r="G623" s="33" t="s">
        <v>611</v>
      </c>
      <c r="H623" s="34" t="s">
        <v>38</v>
      </c>
      <c r="I623" s="34" t="s">
        <v>1159</v>
      </c>
      <c r="J623" s="37">
        <v>65.85</v>
      </c>
      <c r="L623" t="str">
        <f t="shared" si="19"/>
        <v>，1835420</v>
      </c>
      <c r="M623" s="38" t="str">
        <f>VLOOKUP(E623,[1]应付款管理!$A$1:$I$899,9,0)</f>
        <v>65.85</v>
      </c>
      <c r="N623">
        <f t="shared" si="20"/>
        <v>0</v>
      </c>
    </row>
    <row r="624" spans="2:14">
      <c r="B624" s="32" t="s">
        <v>1112</v>
      </c>
      <c r="C624" s="33">
        <v>519583100</v>
      </c>
      <c r="E624" t="s">
        <v>1160</v>
      </c>
      <c r="F624" s="33" t="s">
        <v>1112</v>
      </c>
      <c r="G624" s="33" t="s">
        <v>1035</v>
      </c>
      <c r="H624" s="34" t="s">
        <v>38</v>
      </c>
      <c r="I624" s="34" t="s">
        <v>1161</v>
      </c>
      <c r="J624" s="37">
        <v>24.58</v>
      </c>
      <c r="L624" t="str">
        <f t="shared" si="19"/>
        <v>，1835414</v>
      </c>
      <c r="M624" s="38" t="str">
        <f>VLOOKUP(E624,[1]应付款管理!$A$1:$I$899,9,0)</f>
        <v>24.58</v>
      </c>
      <c r="N624">
        <f t="shared" si="20"/>
        <v>0</v>
      </c>
    </row>
    <row r="625" spans="2:14">
      <c r="B625" s="32" t="s">
        <v>1112</v>
      </c>
      <c r="C625" s="33">
        <v>519573528</v>
      </c>
      <c r="E625" t="s">
        <v>1162</v>
      </c>
      <c r="F625" s="33" t="s">
        <v>1112</v>
      </c>
      <c r="G625" s="33" t="s">
        <v>959</v>
      </c>
      <c r="H625" s="34" t="s">
        <v>138</v>
      </c>
      <c r="I625" s="34" t="s">
        <v>1163</v>
      </c>
      <c r="J625" s="37">
        <v>42.48</v>
      </c>
      <c r="L625" t="str">
        <f t="shared" si="19"/>
        <v>，1835399</v>
      </c>
      <c r="M625" s="38" t="str">
        <f>VLOOKUP(E625,[1]应付款管理!$A$1:$I$899,9,0)</f>
        <v>42.48</v>
      </c>
      <c r="N625">
        <f t="shared" si="20"/>
        <v>0</v>
      </c>
    </row>
    <row r="626" spans="2:14">
      <c r="B626" s="32" t="s">
        <v>1112</v>
      </c>
      <c r="C626" s="33">
        <v>519570384</v>
      </c>
      <c r="E626" t="s">
        <v>1164</v>
      </c>
      <c r="F626" s="33" t="s">
        <v>1112</v>
      </c>
      <c r="G626" s="33" t="s">
        <v>1035</v>
      </c>
      <c r="H626" s="34" t="s">
        <v>125</v>
      </c>
      <c r="I626" s="34" t="s">
        <v>1165</v>
      </c>
      <c r="J626" s="37">
        <v>36.11</v>
      </c>
      <c r="L626" t="str">
        <f t="shared" si="19"/>
        <v>，1835397</v>
      </c>
      <c r="M626" s="38" t="str">
        <f>VLOOKUP(E626,[1]应付款管理!$A$1:$I$899,9,0)</f>
        <v>36.11</v>
      </c>
      <c r="N626">
        <f t="shared" si="20"/>
        <v>0</v>
      </c>
    </row>
    <row r="627" spans="2:14">
      <c r="B627" s="32" t="s">
        <v>1112</v>
      </c>
      <c r="C627" s="33">
        <v>519564924</v>
      </c>
      <c r="E627" t="s">
        <v>1166</v>
      </c>
      <c r="F627" s="33" t="s">
        <v>1112</v>
      </c>
      <c r="G627" s="33" t="s">
        <v>959</v>
      </c>
      <c r="H627" s="34" t="s">
        <v>32</v>
      </c>
      <c r="I627" s="34" t="s">
        <v>1167</v>
      </c>
      <c r="J627" s="37">
        <v>78.04</v>
      </c>
      <c r="L627" t="str">
        <f t="shared" si="19"/>
        <v>，1835386</v>
      </c>
      <c r="M627" s="38" t="str">
        <f>VLOOKUP(E627,[1]应付款管理!$A$1:$I$899,9,0)</f>
        <v>78.04</v>
      </c>
      <c r="N627">
        <f t="shared" si="20"/>
        <v>0</v>
      </c>
    </row>
    <row r="628" spans="2:14">
      <c r="B628" s="32" t="s">
        <v>1112</v>
      </c>
      <c r="C628" s="33">
        <v>519562364</v>
      </c>
      <c r="E628" t="s">
        <v>1168</v>
      </c>
      <c r="F628" s="33" t="s">
        <v>959</v>
      </c>
      <c r="G628" s="33" t="s">
        <v>611</v>
      </c>
      <c r="H628" s="34" t="s">
        <v>41</v>
      </c>
      <c r="I628" s="34" t="s">
        <v>1169</v>
      </c>
      <c r="J628" s="37">
        <v>151.13</v>
      </c>
      <c r="L628" t="str">
        <f t="shared" si="19"/>
        <v>，1835379</v>
      </c>
      <c r="M628" s="38" t="str">
        <f>VLOOKUP(E628,[1]应付款管理!$A$1:$I$899,9,0)</f>
        <v>151.14</v>
      </c>
      <c r="N628">
        <f t="shared" si="20"/>
        <v>0.00999999999999091</v>
      </c>
    </row>
    <row r="629" spans="2:14">
      <c r="B629" s="32" t="s">
        <v>1112</v>
      </c>
      <c r="C629" s="33">
        <v>519557376</v>
      </c>
      <c r="E629" t="s">
        <v>1170</v>
      </c>
      <c r="F629" s="33" t="s">
        <v>29</v>
      </c>
      <c r="G629" s="33" t="s">
        <v>31</v>
      </c>
      <c r="H629" s="34" t="s">
        <v>41</v>
      </c>
      <c r="I629" s="34" t="s">
        <v>1171</v>
      </c>
      <c r="J629" s="37">
        <v>11.78</v>
      </c>
      <c r="L629" t="str">
        <f t="shared" si="19"/>
        <v>，1835371</v>
      </c>
      <c r="M629" s="38" t="str">
        <f>VLOOKUP(E629,[1]应付款管理!$A$1:$I$899,9,0)</f>
        <v>11.78</v>
      </c>
      <c r="N629">
        <f t="shared" si="20"/>
        <v>0</v>
      </c>
    </row>
    <row r="630" spans="2:14">
      <c r="B630" s="32" t="s">
        <v>1112</v>
      </c>
      <c r="C630" s="33">
        <v>519550332</v>
      </c>
      <c r="E630" t="s">
        <v>1172</v>
      </c>
      <c r="F630" s="33" t="s">
        <v>959</v>
      </c>
      <c r="G630" s="33" t="s">
        <v>846</v>
      </c>
      <c r="H630" s="34" t="s">
        <v>94</v>
      </c>
      <c r="I630" s="34" t="s">
        <v>1173</v>
      </c>
      <c r="J630" s="37">
        <v>46.27</v>
      </c>
      <c r="L630" t="str">
        <f t="shared" si="19"/>
        <v>，1835355</v>
      </c>
      <c r="M630" s="38" t="str">
        <f>VLOOKUP(E630,[1]应付款管理!$A$1:$I$899,9,0)</f>
        <v>46.27</v>
      </c>
      <c r="N630">
        <f t="shared" si="20"/>
        <v>0</v>
      </c>
    </row>
    <row r="631" spans="2:14">
      <c r="B631" s="32" t="s">
        <v>1112</v>
      </c>
      <c r="C631" s="33">
        <v>519534108</v>
      </c>
      <c r="E631" t="s">
        <v>1174</v>
      </c>
      <c r="F631" s="33" t="s">
        <v>514</v>
      </c>
      <c r="G631" s="33" t="s">
        <v>406</v>
      </c>
      <c r="H631" s="34" t="s">
        <v>32</v>
      </c>
      <c r="I631" s="34" t="s">
        <v>1175</v>
      </c>
      <c r="J631" s="37">
        <v>111.63</v>
      </c>
      <c r="L631" t="str">
        <f t="shared" si="19"/>
        <v>，1835326</v>
      </c>
      <c r="M631" s="38" t="str">
        <f>VLOOKUP(E631,[1]应付款管理!$A$1:$I$899,9,0)</f>
        <v>111.63</v>
      </c>
      <c r="N631">
        <f t="shared" si="20"/>
        <v>0</v>
      </c>
    </row>
    <row r="632" spans="2:14">
      <c r="B632" s="32" t="s">
        <v>1112</v>
      </c>
      <c r="C632" s="33">
        <v>519531472</v>
      </c>
      <c r="E632" t="s">
        <v>1176</v>
      </c>
      <c r="F632" s="33" t="s">
        <v>1112</v>
      </c>
      <c r="G632" s="33" t="s">
        <v>1035</v>
      </c>
      <c r="H632" s="34" t="s">
        <v>35</v>
      </c>
      <c r="I632" s="34" t="s">
        <v>1177</v>
      </c>
      <c r="J632" s="37">
        <v>70.49</v>
      </c>
      <c r="L632" t="str">
        <f t="shared" si="19"/>
        <v>，1835317</v>
      </c>
      <c r="M632" s="38" t="str">
        <f>VLOOKUP(E632,[1]应付款管理!$A$1:$I$899,9,0)</f>
        <v>70.49</v>
      </c>
      <c r="N632">
        <f t="shared" si="20"/>
        <v>0</v>
      </c>
    </row>
    <row r="633" spans="2:14">
      <c r="B633" s="32" t="s">
        <v>1112</v>
      </c>
      <c r="C633" s="33">
        <v>519530176</v>
      </c>
      <c r="E633" t="s">
        <v>1178</v>
      </c>
      <c r="F633" s="33" t="s">
        <v>1112</v>
      </c>
      <c r="G633" s="33" t="s">
        <v>1035</v>
      </c>
      <c r="H633" s="34" t="s">
        <v>56</v>
      </c>
      <c r="I633" s="34" t="s">
        <v>1179</v>
      </c>
      <c r="J633" s="37">
        <v>31.13</v>
      </c>
      <c r="L633" t="str">
        <f t="shared" si="19"/>
        <v>，1835315</v>
      </c>
      <c r="M633" s="38" t="str">
        <f>VLOOKUP(E633,[1]应付款管理!$A$1:$I$899,9,0)</f>
        <v>31.13</v>
      </c>
      <c r="N633">
        <f t="shared" si="20"/>
        <v>0</v>
      </c>
    </row>
    <row r="634" spans="2:14">
      <c r="B634" s="32" t="s">
        <v>1112</v>
      </c>
      <c r="C634" s="33">
        <v>519501280</v>
      </c>
      <c r="E634" t="s">
        <v>1180</v>
      </c>
      <c r="F634" s="33" t="s">
        <v>514</v>
      </c>
      <c r="G634" s="33" t="s">
        <v>341</v>
      </c>
      <c r="H634" s="34" t="s">
        <v>38</v>
      </c>
      <c r="I634" s="34" t="s">
        <v>1181</v>
      </c>
      <c r="J634" s="37">
        <v>253.23</v>
      </c>
      <c r="L634" t="str">
        <f t="shared" si="19"/>
        <v>，1835268</v>
      </c>
      <c r="M634" s="38" t="str">
        <f>VLOOKUP(E634,[1]应付款管理!$A$1:$I$899,9,0)</f>
        <v>253.24</v>
      </c>
      <c r="N634">
        <f t="shared" si="20"/>
        <v>0.0100000000000193</v>
      </c>
    </row>
    <row r="635" spans="2:14">
      <c r="B635" s="32" t="s">
        <v>1112</v>
      </c>
      <c r="C635" s="33">
        <v>519494956</v>
      </c>
      <c r="E635" t="s">
        <v>1182</v>
      </c>
      <c r="F635" s="33" t="s">
        <v>1112</v>
      </c>
      <c r="G635" s="33" t="s">
        <v>1035</v>
      </c>
      <c r="H635" s="34" t="s">
        <v>56</v>
      </c>
      <c r="I635" s="34" t="s">
        <v>1183</v>
      </c>
      <c r="J635" s="37">
        <v>39.44</v>
      </c>
      <c r="L635" t="str">
        <f t="shared" si="19"/>
        <v>，1835258</v>
      </c>
      <c r="M635" s="38" t="str">
        <f>VLOOKUP(E635,[1]应付款管理!$A$1:$I$899,9,0)</f>
        <v>39.44</v>
      </c>
      <c r="N635">
        <f t="shared" si="20"/>
        <v>0</v>
      </c>
    </row>
    <row r="636" spans="2:14">
      <c r="B636" s="32" t="s">
        <v>1112</v>
      </c>
      <c r="C636" s="33">
        <v>519494852</v>
      </c>
      <c r="E636" t="s">
        <v>1184</v>
      </c>
      <c r="F636" s="33" t="s">
        <v>1112</v>
      </c>
      <c r="G636" s="33" t="s">
        <v>1035</v>
      </c>
      <c r="H636" s="34" t="s">
        <v>32</v>
      </c>
      <c r="I636" s="34" t="s">
        <v>1130</v>
      </c>
      <c r="J636" s="37">
        <v>82.81</v>
      </c>
      <c r="L636" t="str">
        <f t="shared" si="19"/>
        <v>，1835257</v>
      </c>
      <c r="M636" s="38" t="str">
        <f>VLOOKUP(E636,[1]应付款管理!$A$1:$I$899,9,0)</f>
        <v>82.81</v>
      </c>
      <c r="N636">
        <f t="shared" si="20"/>
        <v>0</v>
      </c>
    </row>
    <row r="637" spans="2:14">
      <c r="B637" s="32" t="s">
        <v>1112</v>
      </c>
      <c r="C637" s="33">
        <v>519491876</v>
      </c>
      <c r="E637" t="s">
        <v>1185</v>
      </c>
      <c r="F637" s="33" t="s">
        <v>406</v>
      </c>
      <c r="G637" s="33" t="s">
        <v>285</v>
      </c>
      <c r="H637" s="34" t="s">
        <v>47</v>
      </c>
      <c r="I637" s="34" t="s">
        <v>1186</v>
      </c>
      <c r="J637" s="37">
        <v>218.68</v>
      </c>
      <c r="L637" t="str">
        <f t="shared" si="19"/>
        <v>，1835249</v>
      </c>
      <c r="M637" s="38" t="str">
        <f>VLOOKUP(E637,[1]应付款管理!$A$1:$I$899,9,0)</f>
        <v>218.68</v>
      </c>
      <c r="N637">
        <f t="shared" si="20"/>
        <v>0</v>
      </c>
    </row>
    <row r="638" spans="2:14">
      <c r="B638" s="32" t="s">
        <v>1112</v>
      </c>
      <c r="C638" s="33">
        <v>519483424</v>
      </c>
      <c r="E638" t="s">
        <v>1187</v>
      </c>
      <c r="F638" s="33" t="s">
        <v>1112</v>
      </c>
      <c r="G638" s="33" t="s">
        <v>1035</v>
      </c>
      <c r="H638" s="34" t="s">
        <v>32</v>
      </c>
      <c r="I638" s="34" t="s">
        <v>1130</v>
      </c>
      <c r="J638" s="37">
        <v>82.81</v>
      </c>
      <c r="L638" t="str">
        <f t="shared" si="19"/>
        <v>，1835230</v>
      </c>
      <c r="M638" s="38" t="str">
        <f>VLOOKUP(E638,[1]应付款管理!$A$1:$I$899,9,0)</f>
        <v>82.81</v>
      </c>
      <c r="N638">
        <f t="shared" si="20"/>
        <v>0</v>
      </c>
    </row>
    <row r="639" spans="2:14">
      <c r="B639" s="32" t="s">
        <v>1112</v>
      </c>
      <c r="C639" s="33">
        <v>519474664</v>
      </c>
      <c r="E639" t="s">
        <v>1188</v>
      </c>
      <c r="F639" s="33" t="s">
        <v>1112</v>
      </c>
      <c r="G639" s="33" t="s">
        <v>959</v>
      </c>
      <c r="H639" s="34" t="s">
        <v>32</v>
      </c>
      <c r="I639" s="34" t="s">
        <v>1189</v>
      </c>
      <c r="J639" s="37">
        <v>131.66</v>
      </c>
      <c r="L639" t="str">
        <f t="shared" si="19"/>
        <v>，1835220</v>
      </c>
      <c r="M639" s="38" t="str">
        <f>VLOOKUP(E639,[1]应付款管理!$A$1:$I$899,9,0)</f>
        <v>131.66</v>
      </c>
      <c r="N639">
        <f t="shared" si="20"/>
        <v>0</v>
      </c>
    </row>
    <row r="640" spans="2:14">
      <c r="B640" s="32" t="s">
        <v>1112</v>
      </c>
      <c r="C640" s="33">
        <v>519469092</v>
      </c>
      <c r="E640" t="s">
        <v>1190</v>
      </c>
      <c r="F640" s="33" t="s">
        <v>1112</v>
      </c>
      <c r="G640" s="33" t="s">
        <v>846</v>
      </c>
      <c r="H640" s="34" t="s">
        <v>94</v>
      </c>
      <c r="I640" s="34" t="s">
        <v>1191</v>
      </c>
      <c r="J640" s="37">
        <v>114.16</v>
      </c>
      <c r="L640" t="str">
        <f t="shared" si="19"/>
        <v>，1835203</v>
      </c>
      <c r="M640" s="38" t="str">
        <f>VLOOKUP(E640,[1]应付款管理!$A$1:$I$899,9,0)</f>
        <v>114.15</v>
      </c>
      <c r="N640">
        <f t="shared" si="20"/>
        <v>-0.00999999999999091</v>
      </c>
    </row>
    <row r="641" spans="2:14">
      <c r="B641" s="32" t="s">
        <v>1192</v>
      </c>
      <c r="C641" s="33">
        <v>519451544</v>
      </c>
      <c r="E641" t="s">
        <v>1193</v>
      </c>
      <c r="F641" s="33" t="s">
        <v>1112</v>
      </c>
      <c r="G641" s="33" t="s">
        <v>1035</v>
      </c>
      <c r="H641" s="34" t="s">
        <v>35</v>
      </c>
      <c r="I641" s="34" t="s">
        <v>1194</v>
      </c>
      <c r="J641" s="37">
        <v>80.75</v>
      </c>
      <c r="L641" t="str">
        <f t="shared" si="19"/>
        <v>，1835181</v>
      </c>
      <c r="M641" s="38" t="str">
        <f>VLOOKUP(E641,[1]应付款管理!$A$1:$I$899,9,0)</f>
        <v>80.75</v>
      </c>
      <c r="N641">
        <f t="shared" si="20"/>
        <v>0</v>
      </c>
    </row>
    <row r="642" spans="2:14">
      <c r="B642" s="32" t="s">
        <v>1192</v>
      </c>
      <c r="C642" s="33">
        <v>519443400</v>
      </c>
      <c r="E642" t="s">
        <v>1195</v>
      </c>
      <c r="F642" s="33" t="s">
        <v>341</v>
      </c>
      <c r="G642" s="33" t="s">
        <v>285</v>
      </c>
      <c r="H642" s="34" t="s">
        <v>35</v>
      </c>
      <c r="I642" s="34" t="s">
        <v>1196</v>
      </c>
      <c r="J642" s="37">
        <v>40.8</v>
      </c>
      <c r="L642" t="str">
        <f t="shared" si="19"/>
        <v>，1835174</v>
      </c>
      <c r="M642" s="38" t="str">
        <f>VLOOKUP(E642,[1]应付款管理!$A$1:$I$899,9,0)</f>
        <v>40.8</v>
      </c>
      <c r="N642">
        <f t="shared" si="20"/>
        <v>0</v>
      </c>
    </row>
    <row r="643" spans="2:14">
      <c r="B643" s="32" t="s">
        <v>1192</v>
      </c>
      <c r="C643" s="33">
        <v>519434916</v>
      </c>
      <c r="E643" t="s">
        <v>1197</v>
      </c>
      <c r="F643" s="33" t="s">
        <v>1112</v>
      </c>
      <c r="G643" s="33" t="s">
        <v>1035</v>
      </c>
      <c r="H643" s="34" t="s">
        <v>235</v>
      </c>
      <c r="I643" s="34" t="s">
        <v>1198</v>
      </c>
      <c r="J643" s="37">
        <v>145.89</v>
      </c>
      <c r="L643" t="str">
        <f t="shared" si="19"/>
        <v>，1835169</v>
      </c>
      <c r="M643" s="38" t="str">
        <f>VLOOKUP(E643,[1]应付款管理!$A$1:$I$899,9,0)</f>
        <v>145.89</v>
      </c>
      <c r="N643">
        <f t="shared" si="20"/>
        <v>0</v>
      </c>
    </row>
    <row r="644" spans="2:14">
      <c r="B644" s="32" t="s">
        <v>1192</v>
      </c>
      <c r="C644" s="33">
        <v>519417076</v>
      </c>
      <c r="E644" t="s">
        <v>1199</v>
      </c>
      <c r="F644" s="33" t="s">
        <v>1112</v>
      </c>
      <c r="G644" s="33" t="s">
        <v>1035</v>
      </c>
      <c r="H644" s="34" t="s">
        <v>38</v>
      </c>
      <c r="I644" s="34" t="s">
        <v>1200</v>
      </c>
      <c r="J644" s="37">
        <v>90.01</v>
      </c>
      <c r="L644" t="str">
        <f t="shared" si="19"/>
        <v>，1835155</v>
      </c>
      <c r="M644" s="38" t="str">
        <f>VLOOKUP(E644,[1]应付款管理!$A$1:$I$899,9,0)</f>
        <v>90.01</v>
      </c>
      <c r="N644">
        <f t="shared" si="20"/>
        <v>0</v>
      </c>
    </row>
    <row r="645" spans="2:14">
      <c r="B645" s="32" t="s">
        <v>1192</v>
      </c>
      <c r="C645" s="33">
        <v>519411544</v>
      </c>
      <c r="E645" t="s">
        <v>1201</v>
      </c>
      <c r="F645" s="33" t="s">
        <v>1035</v>
      </c>
      <c r="G645" s="33" t="s">
        <v>846</v>
      </c>
      <c r="H645" s="34" t="s">
        <v>94</v>
      </c>
      <c r="I645" s="34" t="s">
        <v>1202</v>
      </c>
      <c r="J645" s="37">
        <v>120.33</v>
      </c>
      <c r="L645" t="str">
        <f t="shared" si="19"/>
        <v>，1835147</v>
      </c>
      <c r="M645" s="38" t="str">
        <f>VLOOKUP(E645,[1]应付款管理!$A$1:$I$899,9,0)</f>
        <v>120.34</v>
      </c>
      <c r="N645">
        <f t="shared" si="20"/>
        <v>0.0100000000000051</v>
      </c>
    </row>
    <row r="646" spans="2:14">
      <c r="B646" s="32" t="s">
        <v>1192</v>
      </c>
      <c r="C646" s="33">
        <v>519410896</v>
      </c>
      <c r="E646" t="s">
        <v>1203</v>
      </c>
      <c r="F646" s="33" t="s">
        <v>1112</v>
      </c>
      <c r="G646" s="33" t="s">
        <v>1035</v>
      </c>
      <c r="H646" s="34" t="s">
        <v>38</v>
      </c>
      <c r="I646" s="34" t="s">
        <v>1204</v>
      </c>
      <c r="J646" s="37">
        <v>58.27</v>
      </c>
      <c r="L646" t="str">
        <f t="shared" si="19"/>
        <v>，1835145</v>
      </c>
      <c r="M646" s="38" t="str">
        <f>VLOOKUP(E646,[1]应付款管理!$A$1:$I$899,9,0)</f>
        <v>58.27</v>
      </c>
      <c r="N646">
        <f t="shared" si="20"/>
        <v>0</v>
      </c>
    </row>
    <row r="647" spans="2:14">
      <c r="B647" s="32" t="s">
        <v>1192</v>
      </c>
      <c r="C647" s="33">
        <v>519407384</v>
      </c>
      <c r="E647" t="s">
        <v>1205</v>
      </c>
      <c r="F647" s="33" t="s">
        <v>1035</v>
      </c>
      <c r="G647" s="33" t="s">
        <v>959</v>
      </c>
      <c r="H647" s="34" t="s">
        <v>41</v>
      </c>
      <c r="I647" s="34" t="s">
        <v>1206</v>
      </c>
      <c r="J647" s="37">
        <v>18.77</v>
      </c>
      <c r="L647" t="str">
        <f t="shared" si="19"/>
        <v>，1835141</v>
      </c>
      <c r="M647" s="38" t="str">
        <f>VLOOKUP(E647,[1]应付款管理!$A$1:$I$899,9,0)</f>
        <v>18.77</v>
      </c>
      <c r="N647">
        <f t="shared" si="20"/>
        <v>0</v>
      </c>
    </row>
    <row r="648" spans="2:14">
      <c r="B648" s="32" t="s">
        <v>1192</v>
      </c>
      <c r="C648" s="33">
        <v>519406212</v>
      </c>
      <c r="E648" t="s">
        <v>1207</v>
      </c>
      <c r="F648" s="33" t="s">
        <v>1112</v>
      </c>
      <c r="G648" s="33" t="s">
        <v>1035</v>
      </c>
      <c r="H648" s="34" t="s">
        <v>38</v>
      </c>
      <c r="I648" s="34" t="s">
        <v>1204</v>
      </c>
      <c r="J648" s="37">
        <v>58.27</v>
      </c>
      <c r="L648" t="str">
        <f t="shared" si="19"/>
        <v>，1835139</v>
      </c>
      <c r="M648" s="38" t="str">
        <f>VLOOKUP(E648,[1]应付款管理!$A$1:$I$899,9,0)</f>
        <v>58.27</v>
      </c>
      <c r="N648">
        <f t="shared" si="20"/>
        <v>0</v>
      </c>
    </row>
    <row r="649" spans="2:14">
      <c r="B649" s="32" t="s">
        <v>1192</v>
      </c>
      <c r="C649" s="33">
        <v>519405872</v>
      </c>
      <c r="E649" t="s">
        <v>1208</v>
      </c>
      <c r="F649" s="33" t="s">
        <v>1112</v>
      </c>
      <c r="G649" s="33" t="s">
        <v>1035</v>
      </c>
      <c r="H649" s="34" t="s">
        <v>35</v>
      </c>
      <c r="I649" s="34" t="s">
        <v>1209</v>
      </c>
      <c r="J649" s="37">
        <v>66.32</v>
      </c>
      <c r="L649" t="str">
        <f t="shared" si="19"/>
        <v>，1835137</v>
      </c>
      <c r="M649" s="38" t="str">
        <f>VLOOKUP(E649,[1]应付款管理!$A$1:$I$899,9,0)</f>
        <v>66.32</v>
      </c>
      <c r="N649">
        <f t="shared" si="20"/>
        <v>0</v>
      </c>
    </row>
    <row r="650" spans="2:14">
      <c r="B650" s="32" t="s">
        <v>1192</v>
      </c>
      <c r="C650" s="33">
        <v>519404160</v>
      </c>
      <c r="E650" t="s">
        <v>1210</v>
      </c>
      <c r="F650" s="33" t="s">
        <v>1112</v>
      </c>
      <c r="G650" s="33" t="s">
        <v>1035</v>
      </c>
      <c r="H650" s="34" t="s">
        <v>38</v>
      </c>
      <c r="I650" s="34" t="s">
        <v>1211</v>
      </c>
      <c r="J650" s="37">
        <v>70.16</v>
      </c>
      <c r="L650" t="str">
        <f t="shared" si="19"/>
        <v>，1835135</v>
      </c>
      <c r="M650" s="38" t="str">
        <f>VLOOKUP(E650,[1]应付款管理!$A$1:$I$899,9,0)</f>
        <v>70.16</v>
      </c>
      <c r="N650">
        <f t="shared" si="20"/>
        <v>0</v>
      </c>
    </row>
    <row r="651" spans="2:14">
      <c r="B651" s="32" t="s">
        <v>1192</v>
      </c>
      <c r="C651" s="33">
        <v>519376248</v>
      </c>
      <c r="E651" t="s">
        <v>1212</v>
      </c>
      <c r="F651" s="33" t="s">
        <v>959</v>
      </c>
      <c r="G651" s="33" t="s">
        <v>285</v>
      </c>
      <c r="H651" s="34" t="s">
        <v>32</v>
      </c>
      <c r="I651" s="34" t="s">
        <v>1213</v>
      </c>
      <c r="J651" s="37">
        <v>562.91</v>
      </c>
      <c r="L651" t="str">
        <f t="shared" si="19"/>
        <v>，1835099</v>
      </c>
      <c r="M651" s="38" t="str">
        <f>VLOOKUP(E651,[1]应付款管理!$A$1:$I$899,9,0)</f>
        <v>562.94</v>
      </c>
      <c r="N651">
        <f t="shared" si="20"/>
        <v>0.0300000000000864</v>
      </c>
    </row>
    <row r="652" spans="2:14">
      <c r="B652" s="32" t="s">
        <v>1192</v>
      </c>
      <c r="C652" s="33">
        <v>519328592</v>
      </c>
      <c r="E652" t="s">
        <v>1214</v>
      </c>
      <c r="F652" s="33" t="s">
        <v>1192</v>
      </c>
      <c r="G652" s="33" t="s">
        <v>1112</v>
      </c>
      <c r="H652" s="34" t="s">
        <v>41</v>
      </c>
      <c r="I652" s="34" t="s">
        <v>1215</v>
      </c>
      <c r="J652" s="37">
        <v>29.06</v>
      </c>
      <c r="L652" t="str">
        <f t="shared" si="19"/>
        <v>，1835022</v>
      </c>
      <c r="M652" s="38" t="str">
        <f>VLOOKUP(E652,[1]应付款管理!$A$1:$I$899,9,0)</f>
        <v>29.06</v>
      </c>
      <c r="N652">
        <f t="shared" si="20"/>
        <v>0</v>
      </c>
    </row>
    <row r="653" spans="2:14">
      <c r="B653" s="32" t="s">
        <v>1192</v>
      </c>
      <c r="C653" s="33">
        <v>519325340</v>
      </c>
      <c r="E653" t="s">
        <v>1216</v>
      </c>
      <c r="F653" s="33" t="s">
        <v>1192</v>
      </c>
      <c r="G653" s="33" t="s">
        <v>1112</v>
      </c>
      <c r="H653" s="34" t="s">
        <v>56</v>
      </c>
      <c r="I653" s="34" t="s">
        <v>1217</v>
      </c>
      <c r="J653" s="37">
        <v>18.55</v>
      </c>
      <c r="L653" t="str">
        <f t="shared" si="19"/>
        <v>，1835018</v>
      </c>
      <c r="M653" s="38" t="str">
        <f>VLOOKUP(E653,[1]应付款管理!$A$1:$I$899,9,0)</f>
        <v>18.55</v>
      </c>
      <c r="N653">
        <f t="shared" si="20"/>
        <v>0</v>
      </c>
    </row>
    <row r="654" hidden="1" spans="2:14">
      <c r="B654" s="32" t="s">
        <v>1192</v>
      </c>
      <c r="C654" s="33">
        <v>519306456</v>
      </c>
      <c r="F654" s="33" t="s">
        <v>1112</v>
      </c>
      <c r="G654" s="33" t="s">
        <v>959</v>
      </c>
      <c r="H654" s="34" t="s">
        <v>38</v>
      </c>
      <c r="I654" s="34" t="s">
        <v>1218</v>
      </c>
      <c r="J654" s="37">
        <v>306.3</v>
      </c>
      <c r="L654" t="str">
        <f t="shared" si="19"/>
        <v>，</v>
      </c>
      <c r="M654" s="38" t="e">
        <f>VLOOKUP(E654,[1]应付款管理!$A$1:$I$899,9,0)</f>
        <v>#N/A</v>
      </c>
      <c r="N654" t="e">
        <f t="shared" si="20"/>
        <v>#N/A</v>
      </c>
    </row>
    <row r="655" hidden="1" spans="2:14">
      <c r="B655" s="32" t="s">
        <v>1192</v>
      </c>
      <c r="C655" s="33">
        <v>519306456</v>
      </c>
      <c r="F655" s="33" t="s">
        <v>1112</v>
      </c>
      <c r="G655" s="33" t="s">
        <v>959</v>
      </c>
      <c r="H655" s="34" t="s">
        <v>38</v>
      </c>
      <c r="I655" s="34" t="s">
        <v>1219</v>
      </c>
      <c r="J655" s="37">
        <v>-306.3</v>
      </c>
      <c r="L655" t="str">
        <f t="shared" si="19"/>
        <v>，</v>
      </c>
      <c r="M655" s="38" t="e">
        <f>VLOOKUP(E655,[1]应付款管理!$A$1:$I$899,9,0)</f>
        <v>#N/A</v>
      </c>
      <c r="N655" t="e">
        <f t="shared" si="20"/>
        <v>#N/A</v>
      </c>
    </row>
    <row r="656" spans="2:14">
      <c r="B656" s="32" t="s">
        <v>1192</v>
      </c>
      <c r="C656" s="33">
        <v>519300472</v>
      </c>
      <c r="E656" t="s">
        <v>1220</v>
      </c>
      <c r="F656" s="33" t="s">
        <v>1035</v>
      </c>
      <c r="G656" s="33" t="s">
        <v>959</v>
      </c>
      <c r="H656" s="34" t="s">
        <v>38</v>
      </c>
      <c r="I656" s="34" t="s">
        <v>1221</v>
      </c>
      <c r="J656" s="37">
        <v>67.67</v>
      </c>
      <c r="L656" t="str">
        <f t="shared" si="19"/>
        <v>，1834981</v>
      </c>
      <c r="M656" s="38" t="str">
        <f>VLOOKUP(E656,[1]应付款管理!$A$1:$I$899,9,0)</f>
        <v>67.67</v>
      </c>
      <c r="N656">
        <f t="shared" si="20"/>
        <v>0</v>
      </c>
    </row>
    <row r="657" spans="2:14">
      <c r="B657" s="32" t="s">
        <v>1192</v>
      </c>
      <c r="C657" s="33">
        <v>519299844</v>
      </c>
      <c r="E657" t="s">
        <v>1222</v>
      </c>
      <c r="F657" s="33" t="s">
        <v>1192</v>
      </c>
      <c r="G657" s="33" t="s">
        <v>1112</v>
      </c>
      <c r="H657" s="34" t="s">
        <v>32</v>
      </c>
      <c r="I657" s="34" t="s">
        <v>311</v>
      </c>
      <c r="J657" s="37">
        <v>14.45</v>
      </c>
      <c r="L657" t="str">
        <f t="shared" si="19"/>
        <v>，1834980</v>
      </c>
      <c r="M657" s="38" t="str">
        <f>VLOOKUP(E657,[1]应付款管理!$A$1:$I$899,9,0)</f>
        <v>14.45</v>
      </c>
      <c r="N657">
        <f t="shared" si="20"/>
        <v>0</v>
      </c>
    </row>
    <row r="658" spans="2:14">
      <c r="B658" s="32" t="s">
        <v>1192</v>
      </c>
      <c r="C658" s="33">
        <v>519293756</v>
      </c>
      <c r="E658" t="s">
        <v>1223</v>
      </c>
      <c r="F658" s="33" t="s">
        <v>1192</v>
      </c>
      <c r="G658" s="33" t="s">
        <v>959</v>
      </c>
      <c r="H658" s="34" t="s">
        <v>125</v>
      </c>
      <c r="I658" s="34" t="s">
        <v>1224</v>
      </c>
      <c r="J658" s="37">
        <v>95.49</v>
      </c>
      <c r="L658" t="str">
        <f t="shared" si="19"/>
        <v>，1834970</v>
      </c>
      <c r="M658" s="38" t="str">
        <f>VLOOKUP(E658,[1]应付款管理!$A$1:$I$899,9,0)</f>
        <v>95.49</v>
      </c>
      <c r="N658">
        <f t="shared" si="20"/>
        <v>0</v>
      </c>
    </row>
    <row r="659" spans="2:14">
      <c r="B659" s="32" t="s">
        <v>1192</v>
      </c>
      <c r="C659" s="33">
        <v>519289540</v>
      </c>
      <c r="E659" t="s">
        <v>1225</v>
      </c>
      <c r="F659" s="33" t="s">
        <v>1035</v>
      </c>
      <c r="G659" s="33" t="s">
        <v>959</v>
      </c>
      <c r="H659" s="34" t="s">
        <v>38</v>
      </c>
      <c r="I659" s="34" t="s">
        <v>1226</v>
      </c>
      <c r="J659" s="37">
        <v>148.9</v>
      </c>
      <c r="L659" t="str">
        <f t="shared" si="19"/>
        <v>，1834961</v>
      </c>
      <c r="M659" s="38" t="str">
        <f>VLOOKUP(E659,[1]应付款管理!$A$1:$I$899,9,0)</f>
        <v>148.9</v>
      </c>
      <c r="N659">
        <f t="shared" si="20"/>
        <v>0</v>
      </c>
    </row>
    <row r="660" spans="2:14">
      <c r="B660" s="32" t="s">
        <v>1192</v>
      </c>
      <c r="C660" s="33">
        <v>519289336</v>
      </c>
      <c r="E660" t="s">
        <v>1227</v>
      </c>
      <c r="F660" s="33" t="s">
        <v>148</v>
      </c>
      <c r="G660" s="33" t="s">
        <v>31</v>
      </c>
      <c r="H660" s="34" t="s">
        <v>32</v>
      </c>
      <c r="I660" s="34" t="s">
        <v>1228</v>
      </c>
      <c r="J660" s="37">
        <v>40.73</v>
      </c>
      <c r="L660" t="str">
        <f t="shared" si="19"/>
        <v>，1834960</v>
      </c>
      <c r="M660" s="38" t="str">
        <f>VLOOKUP(E660,[1]应付款管理!$A$1:$I$899,9,0)</f>
        <v>40.74</v>
      </c>
      <c r="N660">
        <f t="shared" si="20"/>
        <v>0.0100000000000051</v>
      </c>
    </row>
    <row r="661" spans="2:14">
      <c r="B661" s="32" t="s">
        <v>1192</v>
      </c>
      <c r="C661" s="33">
        <v>519289108</v>
      </c>
      <c r="E661" t="s">
        <v>1229</v>
      </c>
      <c r="F661" s="33" t="s">
        <v>1192</v>
      </c>
      <c r="G661" s="33" t="s">
        <v>1112</v>
      </c>
      <c r="H661" s="34" t="s">
        <v>35</v>
      </c>
      <c r="I661" s="34" t="s">
        <v>1230</v>
      </c>
      <c r="J661" s="37">
        <v>186.93</v>
      </c>
      <c r="L661" t="str">
        <f t="shared" si="19"/>
        <v>，1834957</v>
      </c>
      <c r="M661" s="38" t="str">
        <f>VLOOKUP(E661,[1]应付款管理!$A$1:$I$899,9,0)</f>
        <v>186.93</v>
      </c>
      <c r="N661">
        <f t="shared" si="20"/>
        <v>0</v>
      </c>
    </row>
    <row r="662" spans="2:14">
      <c r="B662" s="32" t="s">
        <v>1192</v>
      </c>
      <c r="C662" s="33">
        <v>519285140</v>
      </c>
      <c r="E662" t="s">
        <v>1231</v>
      </c>
      <c r="F662" s="33" t="s">
        <v>1192</v>
      </c>
      <c r="G662" s="33" t="s">
        <v>1035</v>
      </c>
      <c r="H662" s="34" t="s">
        <v>56</v>
      </c>
      <c r="I662" s="34" t="s">
        <v>1232</v>
      </c>
      <c r="J662" s="37">
        <v>29.54</v>
      </c>
      <c r="L662" t="str">
        <f t="shared" ref="L662:L725" si="21">$L$20&amp;E662</f>
        <v>，1834947</v>
      </c>
      <c r="M662" s="38" t="str">
        <f>VLOOKUP(E662,[1]应付款管理!$A$1:$I$899,9,0)</f>
        <v>29.54</v>
      </c>
      <c r="N662">
        <f t="shared" si="20"/>
        <v>0</v>
      </c>
    </row>
    <row r="663" spans="2:14">
      <c r="B663" s="32" t="s">
        <v>1192</v>
      </c>
      <c r="C663" s="33">
        <v>519283396</v>
      </c>
      <c r="E663" t="s">
        <v>1233</v>
      </c>
      <c r="F663" s="33" t="s">
        <v>1035</v>
      </c>
      <c r="G663" s="33" t="s">
        <v>959</v>
      </c>
      <c r="H663" s="34" t="s">
        <v>35</v>
      </c>
      <c r="I663" s="34" t="s">
        <v>1234</v>
      </c>
      <c r="J663" s="37">
        <v>46.92</v>
      </c>
      <c r="L663" t="str">
        <f t="shared" si="21"/>
        <v>，1834945</v>
      </c>
      <c r="M663" s="38" t="str">
        <f>VLOOKUP(E663,[1]应付款管理!$A$1:$I$899,9,0)</f>
        <v>46.92</v>
      </c>
      <c r="N663">
        <f t="shared" si="20"/>
        <v>0</v>
      </c>
    </row>
    <row r="664" spans="2:14">
      <c r="B664" s="32" t="s">
        <v>1192</v>
      </c>
      <c r="C664" s="33">
        <v>519281376</v>
      </c>
      <c r="E664" t="s">
        <v>1235</v>
      </c>
      <c r="F664" s="33" t="s">
        <v>1192</v>
      </c>
      <c r="G664" s="33" t="s">
        <v>1035</v>
      </c>
      <c r="H664" s="34" t="s">
        <v>70</v>
      </c>
      <c r="I664" s="34" t="s">
        <v>1236</v>
      </c>
      <c r="J664" s="37">
        <v>201.26</v>
      </c>
      <c r="L664" t="str">
        <f t="shared" si="21"/>
        <v>，1834944</v>
      </c>
      <c r="M664" s="38" t="str">
        <f>VLOOKUP(E664,[1]应付款管理!$A$1:$I$899,9,0)</f>
        <v>201.26</v>
      </c>
      <c r="N664">
        <f t="shared" si="20"/>
        <v>0</v>
      </c>
    </row>
    <row r="665" spans="2:14">
      <c r="B665" s="32" t="s">
        <v>1192</v>
      </c>
      <c r="C665" s="33">
        <v>519279492</v>
      </c>
      <c r="E665" t="s">
        <v>1237</v>
      </c>
      <c r="F665" s="33" t="s">
        <v>1192</v>
      </c>
      <c r="G665" s="33" t="s">
        <v>1112</v>
      </c>
      <c r="H665" s="34" t="s">
        <v>47</v>
      </c>
      <c r="I665" s="34" t="s">
        <v>1238</v>
      </c>
      <c r="J665" s="37">
        <v>77.53</v>
      </c>
      <c r="L665" t="str">
        <f t="shared" si="21"/>
        <v>，1834942</v>
      </c>
      <c r="M665" s="38" t="str">
        <f>VLOOKUP(E665,[1]应付款管理!$A$1:$I$899,9,0)</f>
        <v>77.53</v>
      </c>
      <c r="N665">
        <f t="shared" si="20"/>
        <v>0</v>
      </c>
    </row>
    <row r="666" spans="2:14">
      <c r="B666" s="32" t="s">
        <v>1192</v>
      </c>
      <c r="C666" s="33">
        <v>519271672</v>
      </c>
      <c r="E666" t="s">
        <v>1239</v>
      </c>
      <c r="F666" s="33" t="s">
        <v>1192</v>
      </c>
      <c r="G666" s="33" t="s">
        <v>1112</v>
      </c>
      <c r="H666" s="34" t="s">
        <v>35</v>
      </c>
      <c r="I666" s="34" t="s">
        <v>1240</v>
      </c>
      <c r="J666" s="37">
        <v>59.21</v>
      </c>
      <c r="L666" t="str">
        <f t="shared" si="21"/>
        <v>，1834930</v>
      </c>
      <c r="M666" s="38" t="str">
        <f>VLOOKUP(E666,[1]应付款管理!$A$1:$I$899,9,0)</f>
        <v>59.21</v>
      </c>
      <c r="N666">
        <f t="shared" si="20"/>
        <v>0</v>
      </c>
    </row>
    <row r="667" hidden="1" spans="2:14">
      <c r="B667" s="32" t="s">
        <v>1192</v>
      </c>
      <c r="C667" s="33">
        <v>519257732</v>
      </c>
      <c r="F667" s="33" t="s">
        <v>959</v>
      </c>
      <c r="G667" s="33" t="s">
        <v>740</v>
      </c>
      <c r="H667" s="34" t="s">
        <v>32</v>
      </c>
      <c r="I667" s="34" t="s">
        <v>1241</v>
      </c>
      <c r="J667" s="37">
        <v>189.95</v>
      </c>
      <c r="L667" t="str">
        <f t="shared" si="21"/>
        <v>，</v>
      </c>
      <c r="M667" s="38" t="e">
        <f>VLOOKUP(E667,[1]应付款管理!$A$1:$I$899,9,0)</f>
        <v>#N/A</v>
      </c>
      <c r="N667" t="e">
        <f t="shared" si="20"/>
        <v>#N/A</v>
      </c>
    </row>
    <row r="668" hidden="1" spans="2:14">
      <c r="B668" s="32" t="s">
        <v>1192</v>
      </c>
      <c r="C668" s="33">
        <v>519257732</v>
      </c>
      <c r="F668" s="33" t="s">
        <v>959</v>
      </c>
      <c r="G668" s="33" t="s">
        <v>740</v>
      </c>
      <c r="H668" s="34" t="s">
        <v>32</v>
      </c>
      <c r="I668" s="34" t="s">
        <v>1242</v>
      </c>
      <c r="J668" s="37">
        <v>-189.95</v>
      </c>
      <c r="L668" t="str">
        <f t="shared" si="21"/>
        <v>，</v>
      </c>
      <c r="M668" s="38" t="e">
        <f>VLOOKUP(E668,[1]应付款管理!$A$1:$I$899,9,0)</f>
        <v>#N/A</v>
      </c>
      <c r="N668" t="e">
        <f t="shared" si="20"/>
        <v>#N/A</v>
      </c>
    </row>
    <row r="669" spans="2:14">
      <c r="B669" s="32" t="s">
        <v>1192</v>
      </c>
      <c r="C669" s="33">
        <v>519255348</v>
      </c>
      <c r="E669" t="s">
        <v>1243</v>
      </c>
      <c r="F669" s="33" t="s">
        <v>1192</v>
      </c>
      <c r="G669" s="33" t="s">
        <v>1112</v>
      </c>
      <c r="H669" s="34" t="s">
        <v>70</v>
      </c>
      <c r="I669" s="34" t="s">
        <v>1244</v>
      </c>
      <c r="J669" s="37">
        <v>25.27</v>
      </c>
      <c r="L669" t="str">
        <f t="shared" si="21"/>
        <v>，1834902</v>
      </c>
      <c r="M669" s="38" t="str">
        <f>VLOOKUP(E669,[1]应付款管理!$A$1:$I$899,9,0)</f>
        <v>25.27</v>
      </c>
      <c r="N669">
        <f t="shared" si="20"/>
        <v>0</v>
      </c>
    </row>
    <row r="670" spans="2:14">
      <c r="B670" s="32" t="s">
        <v>1192</v>
      </c>
      <c r="C670" s="33">
        <v>519245476</v>
      </c>
      <c r="E670" t="s">
        <v>1245</v>
      </c>
      <c r="F670" s="33" t="s">
        <v>1192</v>
      </c>
      <c r="G670" s="33" t="s">
        <v>1112</v>
      </c>
      <c r="H670" s="34" t="s">
        <v>38</v>
      </c>
      <c r="I670" s="34" t="s">
        <v>1246</v>
      </c>
      <c r="J670" s="37">
        <v>40.12</v>
      </c>
      <c r="L670" t="str">
        <f t="shared" si="21"/>
        <v>，1834890</v>
      </c>
      <c r="M670" s="38" t="str">
        <f>VLOOKUP(E670,[1]应付款管理!$A$1:$I$899,9,0)</f>
        <v>40.12</v>
      </c>
      <c r="N670">
        <f t="shared" si="20"/>
        <v>0</v>
      </c>
    </row>
    <row r="671" spans="2:14">
      <c r="B671" s="32" t="s">
        <v>1192</v>
      </c>
      <c r="C671" s="33">
        <v>519241432</v>
      </c>
      <c r="E671" t="s">
        <v>1247</v>
      </c>
      <c r="F671" s="33" t="s">
        <v>1192</v>
      </c>
      <c r="G671" s="33" t="s">
        <v>1112</v>
      </c>
      <c r="H671" s="34" t="s">
        <v>38</v>
      </c>
      <c r="I671" s="34" t="s">
        <v>1248</v>
      </c>
      <c r="J671" s="37">
        <v>21.73</v>
      </c>
      <c r="L671" t="str">
        <f t="shared" si="21"/>
        <v>，1834883</v>
      </c>
      <c r="M671" s="38" t="str">
        <f>VLOOKUP(E671,[1]应付款管理!$A$1:$I$899,9,0)</f>
        <v>21.73</v>
      </c>
      <c r="N671">
        <f t="shared" si="20"/>
        <v>0</v>
      </c>
    </row>
    <row r="672" spans="2:14">
      <c r="B672" s="32" t="s">
        <v>1192</v>
      </c>
      <c r="C672" s="33">
        <v>519239500</v>
      </c>
      <c r="E672" t="s">
        <v>1249</v>
      </c>
      <c r="F672" s="33" t="s">
        <v>1192</v>
      </c>
      <c r="G672" s="33" t="s">
        <v>1112</v>
      </c>
      <c r="H672" s="34" t="s">
        <v>38</v>
      </c>
      <c r="I672" s="34" t="s">
        <v>1250</v>
      </c>
      <c r="J672" s="37">
        <v>54.48</v>
      </c>
      <c r="L672" t="str">
        <f t="shared" si="21"/>
        <v>，1834880</v>
      </c>
      <c r="M672" s="38" t="str">
        <f>VLOOKUP(E672,[1]应付款管理!$A$1:$I$899,9,0)</f>
        <v>54.48</v>
      </c>
      <c r="N672">
        <f t="shared" ref="N672:N735" si="22">M672-J672</f>
        <v>0</v>
      </c>
    </row>
    <row r="673" hidden="1" spans="2:14">
      <c r="B673" s="32" t="s">
        <v>1192</v>
      </c>
      <c r="C673" s="33">
        <v>519232236</v>
      </c>
      <c r="F673" s="33" t="s">
        <v>1192</v>
      </c>
      <c r="G673" s="33" t="s">
        <v>1112</v>
      </c>
      <c r="H673" s="34" t="s">
        <v>38</v>
      </c>
      <c r="I673" s="34" t="s">
        <v>1251</v>
      </c>
      <c r="J673" s="37">
        <v>72.29</v>
      </c>
      <c r="L673" t="str">
        <f t="shared" si="21"/>
        <v>，</v>
      </c>
      <c r="M673" s="38" t="e">
        <f>VLOOKUP(E673,[1]应付款管理!$A$1:$I$899,9,0)</f>
        <v>#N/A</v>
      </c>
      <c r="N673" t="e">
        <f t="shared" si="22"/>
        <v>#N/A</v>
      </c>
    </row>
    <row r="674" hidden="1" spans="2:14">
      <c r="B674" s="32" t="s">
        <v>1192</v>
      </c>
      <c r="C674" s="33">
        <v>519232236</v>
      </c>
      <c r="F674" s="33" t="s">
        <v>1192</v>
      </c>
      <c r="G674" s="33" t="s">
        <v>1112</v>
      </c>
      <c r="H674" s="34" t="s">
        <v>38</v>
      </c>
      <c r="I674" s="34" t="s">
        <v>1252</v>
      </c>
      <c r="J674" s="37">
        <v>-72.29</v>
      </c>
      <c r="L674" t="str">
        <f t="shared" si="21"/>
        <v>，</v>
      </c>
      <c r="M674" s="38" t="e">
        <f>VLOOKUP(E674,[1]应付款管理!$A$1:$I$899,9,0)</f>
        <v>#N/A</v>
      </c>
      <c r="N674" t="e">
        <f t="shared" si="22"/>
        <v>#N/A</v>
      </c>
    </row>
    <row r="675" spans="2:14">
      <c r="B675" s="32" t="s">
        <v>1192</v>
      </c>
      <c r="C675" s="33">
        <v>519231120</v>
      </c>
      <c r="E675" t="s">
        <v>1253</v>
      </c>
      <c r="F675" s="33" t="s">
        <v>1192</v>
      </c>
      <c r="G675" s="33" t="s">
        <v>1112</v>
      </c>
      <c r="H675" s="34" t="s">
        <v>38</v>
      </c>
      <c r="I675" s="34" t="s">
        <v>1246</v>
      </c>
      <c r="J675" s="37">
        <v>40.12</v>
      </c>
      <c r="L675" t="str">
        <f t="shared" si="21"/>
        <v>，1834868</v>
      </c>
      <c r="M675" s="38" t="str">
        <f>VLOOKUP(E675,[1]应付款管理!$A$1:$I$899,9,0)</f>
        <v>40.12</v>
      </c>
      <c r="N675">
        <f t="shared" si="22"/>
        <v>0</v>
      </c>
    </row>
    <row r="676" spans="2:14">
      <c r="B676" s="32" t="s">
        <v>1192</v>
      </c>
      <c r="C676" s="33">
        <v>519227548</v>
      </c>
      <c r="E676" t="s">
        <v>1254</v>
      </c>
      <c r="F676" s="33" t="s">
        <v>1192</v>
      </c>
      <c r="G676" s="33" t="s">
        <v>1112</v>
      </c>
      <c r="H676" s="34" t="s">
        <v>32</v>
      </c>
      <c r="I676" s="34" t="s">
        <v>1255</v>
      </c>
      <c r="J676" s="37">
        <v>14.59</v>
      </c>
      <c r="L676" t="str">
        <f t="shared" si="21"/>
        <v>，1834859</v>
      </c>
      <c r="M676" s="38" t="str">
        <f>VLOOKUP(E676,[1]应付款管理!$A$1:$I$899,9,0)</f>
        <v>14.59</v>
      </c>
      <c r="N676">
        <f t="shared" si="22"/>
        <v>0</v>
      </c>
    </row>
    <row r="677" spans="2:14">
      <c r="B677" s="32" t="s">
        <v>1192</v>
      </c>
      <c r="C677" s="33">
        <v>519227320</v>
      </c>
      <c r="E677" t="s">
        <v>1256</v>
      </c>
      <c r="F677" s="33" t="s">
        <v>1192</v>
      </c>
      <c r="G677" s="33" t="s">
        <v>1112</v>
      </c>
      <c r="H677" s="34" t="s">
        <v>38</v>
      </c>
      <c r="I677" s="34" t="s">
        <v>1250</v>
      </c>
      <c r="J677" s="37">
        <v>54.48</v>
      </c>
      <c r="L677" t="str">
        <f t="shared" si="21"/>
        <v>，1834858</v>
      </c>
      <c r="M677" s="38" t="str">
        <f>VLOOKUP(E677,[1]应付款管理!$A$1:$I$899,9,0)</f>
        <v>54.48</v>
      </c>
      <c r="N677">
        <f t="shared" si="22"/>
        <v>0</v>
      </c>
    </row>
    <row r="678" spans="2:14">
      <c r="B678" s="32" t="s">
        <v>1192</v>
      </c>
      <c r="C678" s="33">
        <v>519216292</v>
      </c>
      <c r="E678" t="s">
        <v>1257</v>
      </c>
      <c r="F678" s="33" t="s">
        <v>740</v>
      </c>
      <c r="G678" s="33" t="s">
        <v>611</v>
      </c>
      <c r="H678" s="34" t="s">
        <v>35</v>
      </c>
      <c r="I678" s="34" t="s">
        <v>1258</v>
      </c>
      <c r="J678" s="37">
        <v>58.56</v>
      </c>
      <c r="L678" t="str">
        <f t="shared" si="21"/>
        <v>，1834852</v>
      </c>
      <c r="M678" s="38" t="str">
        <f>VLOOKUP(E678,[1]应付款管理!$A$1:$I$899,9,0)</f>
        <v>58.56</v>
      </c>
      <c r="N678">
        <f t="shared" si="22"/>
        <v>0</v>
      </c>
    </row>
    <row r="679" spans="2:14">
      <c r="B679" s="32" t="s">
        <v>1192</v>
      </c>
      <c r="C679" s="33">
        <v>519211280</v>
      </c>
      <c r="E679" t="s">
        <v>1259</v>
      </c>
      <c r="F679" s="33" t="s">
        <v>1035</v>
      </c>
      <c r="G679" s="33" t="s">
        <v>959</v>
      </c>
      <c r="H679" s="34" t="s">
        <v>56</v>
      </c>
      <c r="I679" s="34" t="s">
        <v>1260</v>
      </c>
      <c r="J679" s="37">
        <v>22.91</v>
      </c>
      <c r="L679" t="str">
        <f t="shared" si="21"/>
        <v>，1834837</v>
      </c>
      <c r="M679" s="38" t="str">
        <f>VLOOKUP(E679,[1]应付款管理!$A$1:$I$899,9,0)</f>
        <v>22.91</v>
      </c>
      <c r="N679">
        <f t="shared" si="22"/>
        <v>0</v>
      </c>
    </row>
    <row r="680" spans="2:14">
      <c r="B680" s="32" t="s">
        <v>1192</v>
      </c>
      <c r="C680" s="33">
        <v>519205120</v>
      </c>
      <c r="E680" t="s">
        <v>1261</v>
      </c>
      <c r="F680" s="33" t="s">
        <v>1192</v>
      </c>
      <c r="G680" s="33" t="s">
        <v>740</v>
      </c>
      <c r="H680" s="34" t="s">
        <v>32</v>
      </c>
      <c r="I680" s="34" t="s">
        <v>1262</v>
      </c>
      <c r="J680" s="37">
        <v>281.85</v>
      </c>
      <c r="L680" t="str">
        <f t="shared" si="21"/>
        <v>，1834830</v>
      </c>
      <c r="M680" s="38" t="str">
        <f>VLOOKUP(E680,[1]应付款管理!$A$1:$I$899,9,0)</f>
        <v>281.85</v>
      </c>
      <c r="N680">
        <f t="shared" si="22"/>
        <v>0</v>
      </c>
    </row>
    <row r="681" spans="2:14">
      <c r="B681" s="32" t="s">
        <v>1192</v>
      </c>
      <c r="C681" s="33">
        <v>519200196</v>
      </c>
      <c r="E681" t="s">
        <v>1263</v>
      </c>
      <c r="F681" s="33" t="s">
        <v>1192</v>
      </c>
      <c r="G681" s="33" t="s">
        <v>1112</v>
      </c>
      <c r="H681" s="34" t="s">
        <v>32</v>
      </c>
      <c r="I681" s="34" t="s">
        <v>1255</v>
      </c>
      <c r="J681" s="37">
        <v>14.59</v>
      </c>
      <c r="L681" t="str">
        <f t="shared" si="21"/>
        <v>，1834819</v>
      </c>
      <c r="M681" s="38" t="str">
        <f>VLOOKUP(E681,[1]应付款管理!$A$1:$I$899,9,0)</f>
        <v>14.59</v>
      </c>
      <c r="N681">
        <f t="shared" si="22"/>
        <v>0</v>
      </c>
    </row>
    <row r="682" spans="2:14">
      <c r="B682" s="32" t="s">
        <v>1192</v>
      </c>
      <c r="C682" s="33">
        <v>519200096</v>
      </c>
      <c r="E682" t="s">
        <v>1264</v>
      </c>
      <c r="F682" s="33" t="s">
        <v>1192</v>
      </c>
      <c r="G682" s="33" t="s">
        <v>1112</v>
      </c>
      <c r="H682" s="34" t="s">
        <v>38</v>
      </c>
      <c r="I682" s="34" t="s">
        <v>1265</v>
      </c>
      <c r="J682" s="37">
        <v>19.62</v>
      </c>
      <c r="L682" t="str">
        <f t="shared" si="21"/>
        <v>，1834818</v>
      </c>
      <c r="M682" s="38" t="str">
        <f>VLOOKUP(E682,[1]应付款管理!$A$1:$I$899,9,0)</f>
        <v>19.62</v>
      </c>
      <c r="N682">
        <f t="shared" si="22"/>
        <v>0</v>
      </c>
    </row>
    <row r="683" spans="2:14">
      <c r="B683" s="32" t="s">
        <v>1192</v>
      </c>
      <c r="C683" s="33">
        <v>519197360</v>
      </c>
      <c r="E683" t="s">
        <v>1266</v>
      </c>
      <c r="F683" s="33" t="s">
        <v>1192</v>
      </c>
      <c r="G683" s="33" t="s">
        <v>1112</v>
      </c>
      <c r="H683" s="34" t="s">
        <v>32</v>
      </c>
      <c r="I683" s="34" t="s">
        <v>1267</v>
      </c>
      <c r="J683" s="37">
        <v>64.89</v>
      </c>
      <c r="L683" t="str">
        <f t="shared" si="21"/>
        <v>，1834812</v>
      </c>
      <c r="M683" s="38" t="str">
        <f>VLOOKUP(E683,[1]应付款管理!$A$1:$I$899,9,0)</f>
        <v>64.89</v>
      </c>
      <c r="N683">
        <f t="shared" si="22"/>
        <v>0</v>
      </c>
    </row>
    <row r="684" spans="2:14">
      <c r="B684" s="32" t="s">
        <v>1192</v>
      </c>
      <c r="C684" s="33">
        <v>519196716</v>
      </c>
      <c r="E684" t="s">
        <v>1268</v>
      </c>
      <c r="F684" s="33" t="s">
        <v>1192</v>
      </c>
      <c r="G684" s="33" t="s">
        <v>1112</v>
      </c>
      <c r="H684" s="34" t="s">
        <v>38</v>
      </c>
      <c r="I684" s="34" t="s">
        <v>1269</v>
      </c>
      <c r="J684" s="37">
        <v>223.49</v>
      </c>
      <c r="L684" t="str">
        <f t="shared" si="21"/>
        <v>，1834809</v>
      </c>
      <c r="M684" s="38" t="str">
        <f>VLOOKUP(E684,[1]应付款管理!$A$1:$I$899,9,0)</f>
        <v>223.49</v>
      </c>
      <c r="N684">
        <f t="shared" si="22"/>
        <v>0</v>
      </c>
    </row>
    <row r="685" spans="2:14">
      <c r="B685" s="32" t="s">
        <v>1192</v>
      </c>
      <c r="C685" s="33">
        <v>519195704</v>
      </c>
      <c r="E685" t="s">
        <v>1270</v>
      </c>
      <c r="F685" s="33" t="s">
        <v>1192</v>
      </c>
      <c r="G685" s="33" t="s">
        <v>1112</v>
      </c>
      <c r="H685" s="34" t="s">
        <v>32</v>
      </c>
      <c r="I685" s="34" t="s">
        <v>1271</v>
      </c>
      <c r="J685" s="37">
        <v>48.88</v>
      </c>
      <c r="L685" t="str">
        <f t="shared" si="21"/>
        <v>，1834806</v>
      </c>
      <c r="M685" s="38" t="str">
        <f>VLOOKUP(E685,[1]应付款管理!$A$1:$I$899,9,0)</f>
        <v>48.88</v>
      </c>
      <c r="N685">
        <f t="shared" si="22"/>
        <v>0</v>
      </c>
    </row>
    <row r="686" spans="2:14">
      <c r="B686" s="32" t="s">
        <v>1192</v>
      </c>
      <c r="C686" s="33">
        <v>519195588</v>
      </c>
      <c r="E686" t="s">
        <v>1272</v>
      </c>
      <c r="F686" s="33" t="s">
        <v>1192</v>
      </c>
      <c r="G686" s="33" t="s">
        <v>1112</v>
      </c>
      <c r="H686" s="34" t="s">
        <v>32</v>
      </c>
      <c r="I686" s="34" t="s">
        <v>1273</v>
      </c>
      <c r="J686" s="37">
        <v>91.88</v>
      </c>
      <c r="L686" t="str">
        <f t="shared" si="21"/>
        <v>，1834805</v>
      </c>
      <c r="M686" s="38" t="str">
        <f>VLOOKUP(E686,[1]应付款管理!$A$1:$I$899,9,0)</f>
        <v>91.88</v>
      </c>
      <c r="N686">
        <f t="shared" si="22"/>
        <v>0</v>
      </c>
    </row>
    <row r="687" hidden="1" spans="2:14">
      <c r="B687" s="32" t="s">
        <v>1192</v>
      </c>
      <c r="C687" s="33">
        <v>519195524</v>
      </c>
      <c r="F687" s="33" t="s">
        <v>1192</v>
      </c>
      <c r="G687" s="33" t="s">
        <v>514</v>
      </c>
      <c r="H687" s="34" t="s">
        <v>32</v>
      </c>
      <c r="I687" s="34" t="s">
        <v>1274</v>
      </c>
      <c r="J687" s="37">
        <v>153.83</v>
      </c>
      <c r="L687" t="str">
        <f t="shared" si="21"/>
        <v>，</v>
      </c>
      <c r="M687" s="38" t="e">
        <f>VLOOKUP(E687,[1]应付款管理!$A$1:$I$899,9,0)</f>
        <v>#N/A</v>
      </c>
      <c r="N687" t="e">
        <f t="shared" si="22"/>
        <v>#N/A</v>
      </c>
    </row>
    <row r="688" hidden="1" spans="2:14">
      <c r="B688" s="32" t="s">
        <v>1192</v>
      </c>
      <c r="C688" s="33">
        <v>519195524</v>
      </c>
      <c r="F688" s="33" t="s">
        <v>1192</v>
      </c>
      <c r="G688" s="33" t="s">
        <v>514</v>
      </c>
      <c r="H688" s="34" t="s">
        <v>32</v>
      </c>
      <c r="I688" s="34" t="s">
        <v>1275</v>
      </c>
      <c r="J688" s="37">
        <v>-153.83</v>
      </c>
      <c r="L688" t="str">
        <f t="shared" si="21"/>
        <v>，</v>
      </c>
      <c r="M688" s="38" t="e">
        <f>VLOOKUP(E688,[1]应付款管理!$A$1:$I$899,9,0)</f>
        <v>#N/A</v>
      </c>
      <c r="N688" t="e">
        <f t="shared" si="22"/>
        <v>#N/A</v>
      </c>
    </row>
    <row r="689" spans="2:14">
      <c r="B689" s="32" t="s">
        <v>1192</v>
      </c>
      <c r="C689" s="33">
        <v>519194568</v>
      </c>
      <c r="E689" t="s">
        <v>1276</v>
      </c>
      <c r="F689" s="33" t="s">
        <v>1192</v>
      </c>
      <c r="G689" s="33" t="s">
        <v>1112</v>
      </c>
      <c r="H689" s="34" t="s">
        <v>41</v>
      </c>
      <c r="I689" s="34" t="s">
        <v>1277</v>
      </c>
      <c r="J689" s="37">
        <v>10.11</v>
      </c>
      <c r="L689" t="str">
        <f t="shared" si="21"/>
        <v>，1834801</v>
      </c>
      <c r="M689" s="38" t="str">
        <f>VLOOKUP(E689,[1]应付款管理!$A$1:$I$899,9,0)</f>
        <v>10.11</v>
      </c>
      <c r="N689">
        <f t="shared" si="22"/>
        <v>0</v>
      </c>
    </row>
    <row r="690" spans="2:14">
      <c r="B690" s="32" t="s">
        <v>1278</v>
      </c>
      <c r="C690" s="33">
        <v>519179712</v>
      </c>
      <c r="E690" t="s">
        <v>1279</v>
      </c>
      <c r="F690" s="33" t="s">
        <v>1192</v>
      </c>
      <c r="G690" s="33" t="s">
        <v>1112</v>
      </c>
      <c r="H690" s="34" t="s">
        <v>38</v>
      </c>
      <c r="I690" s="34" t="s">
        <v>1280</v>
      </c>
      <c r="J690" s="37">
        <v>61.46</v>
      </c>
      <c r="L690" t="str">
        <f t="shared" si="21"/>
        <v>，1834787</v>
      </c>
      <c r="M690" s="38" t="str">
        <f>VLOOKUP(E690,[1]应付款管理!$A$1:$I$899,9,0)</f>
        <v>61.46</v>
      </c>
      <c r="N690">
        <f t="shared" si="22"/>
        <v>0</v>
      </c>
    </row>
    <row r="691" spans="2:14">
      <c r="B691" s="32" t="s">
        <v>1278</v>
      </c>
      <c r="C691" s="33">
        <v>519178896</v>
      </c>
      <c r="E691" t="s">
        <v>1281</v>
      </c>
      <c r="F691" s="33" t="s">
        <v>1035</v>
      </c>
      <c r="G691" s="33" t="s">
        <v>959</v>
      </c>
      <c r="H691" s="34" t="s">
        <v>32</v>
      </c>
      <c r="I691" s="34" t="s">
        <v>1282</v>
      </c>
      <c r="J691" s="37">
        <v>84.73</v>
      </c>
      <c r="L691" t="str">
        <f t="shared" si="21"/>
        <v>，1834785</v>
      </c>
      <c r="M691" s="38" t="str">
        <f>VLOOKUP(E691,[1]应付款管理!$A$1:$I$899,9,0)</f>
        <v>84.73</v>
      </c>
      <c r="N691">
        <f t="shared" si="22"/>
        <v>0</v>
      </c>
    </row>
    <row r="692" spans="2:14">
      <c r="B692" s="32" t="s">
        <v>1278</v>
      </c>
      <c r="C692" s="33">
        <v>519162344</v>
      </c>
      <c r="E692" t="s">
        <v>1283</v>
      </c>
      <c r="F692" s="33" t="s">
        <v>1278</v>
      </c>
      <c r="G692" s="33" t="s">
        <v>1112</v>
      </c>
      <c r="H692" s="34" t="s">
        <v>32</v>
      </c>
      <c r="I692" s="34" t="s">
        <v>1284</v>
      </c>
      <c r="J692" s="37">
        <v>144.04</v>
      </c>
      <c r="L692" t="str">
        <f t="shared" si="21"/>
        <v>，1834762</v>
      </c>
      <c r="M692" s="38" t="str">
        <f>VLOOKUP(E692,[1]应付款管理!$A$1:$I$899,9,0)</f>
        <v>144.04</v>
      </c>
      <c r="N692">
        <f t="shared" si="22"/>
        <v>0</v>
      </c>
    </row>
    <row r="693" spans="2:14">
      <c r="B693" s="32" t="s">
        <v>1278</v>
      </c>
      <c r="C693" s="33">
        <v>519152140</v>
      </c>
      <c r="E693" t="s">
        <v>1285</v>
      </c>
      <c r="F693" s="33" t="s">
        <v>1112</v>
      </c>
      <c r="G693" s="33" t="s">
        <v>1035</v>
      </c>
      <c r="H693" s="34" t="s">
        <v>35</v>
      </c>
      <c r="I693" s="34" t="s">
        <v>1286</v>
      </c>
      <c r="J693" s="37">
        <v>73.6</v>
      </c>
      <c r="L693" t="str">
        <f t="shared" si="21"/>
        <v>，1834752</v>
      </c>
      <c r="M693" s="38" t="str">
        <f>VLOOKUP(E693,[1]应付款管理!$A$1:$I$899,9,0)</f>
        <v>73.6</v>
      </c>
      <c r="N693">
        <f t="shared" si="22"/>
        <v>0</v>
      </c>
    </row>
    <row r="694" spans="2:14">
      <c r="B694" s="32" t="s">
        <v>1278</v>
      </c>
      <c r="C694" s="33">
        <v>519150852</v>
      </c>
      <c r="E694" t="s">
        <v>1287</v>
      </c>
      <c r="F694" s="33" t="s">
        <v>1278</v>
      </c>
      <c r="G694" s="33" t="s">
        <v>1192</v>
      </c>
      <c r="H694" s="34" t="s">
        <v>38</v>
      </c>
      <c r="I694" s="34" t="s">
        <v>1288</v>
      </c>
      <c r="J694" s="37">
        <v>82.43</v>
      </c>
      <c r="L694" t="str">
        <f t="shared" si="21"/>
        <v>，1834751</v>
      </c>
      <c r="M694" s="38" t="str">
        <f>VLOOKUP(E694,[1]应付款管理!$A$1:$I$899,9,0)</f>
        <v>82.43</v>
      </c>
      <c r="N694">
        <f t="shared" si="22"/>
        <v>0</v>
      </c>
    </row>
    <row r="695" hidden="1" spans="2:14">
      <c r="B695" s="32" t="s">
        <v>1278</v>
      </c>
      <c r="C695" s="33">
        <v>519141380</v>
      </c>
      <c r="F695" s="33" t="s">
        <v>611</v>
      </c>
      <c r="G695" s="33" t="s">
        <v>514</v>
      </c>
      <c r="H695" s="34" t="s">
        <v>32</v>
      </c>
      <c r="I695" s="34" t="s">
        <v>1289</v>
      </c>
      <c r="J695" s="37">
        <v>54.61</v>
      </c>
      <c r="L695" t="str">
        <f t="shared" si="21"/>
        <v>，</v>
      </c>
      <c r="M695" s="38" t="e">
        <f>VLOOKUP(E695,[1]应付款管理!$A$1:$I$899,9,0)</f>
        <v>#N/A</v>
      </c>
      <c r="N695" t="e">
        <f t="shared" si="22"/>
        <v>#N/A</v>
      </c>
    </row>
    <row r="696" hidden="1" spans="2:14">
      <c r="B696" s="32" t="s">
        <v>1278</v>
      </c>
      <c r="C696" s="33">
        <v>519141380</v>
      </c>
      <c r="F696" s="33" t="s">
        <v>611</v>
      </c>
      <c r="G696" s="33" t="s">
        <v>514</v>
      </c>
      <c r="H696" s="34" t="s">
        <v>32</v>
      </c>
      <c r="I696" s="34" t="s">
        <v>1290</v>
      </c>
      <c r="J696" s="37">
        <v>-54.61</v>
      </c>
      <c r="L696" t="str">
        <f t="shared" si="21"/>
        <v>，</v>
      </c>
      <c r="M696" s="38" t="e">
        <f>VLOOKUP(E696,[1]应付款管理!$A$1:$I$899,9,0)</f>
        <v>#N/A</v>
      </c>
      <c r="N696" t="e">
        <f t="shared" si="22"/>
        <v>#N/A</v>
      </c>
    </row>
    <row r="697" spans="2:14">
      <c r="B697" s="32" t="s">
        <v>1278</v>
      </c>
      <c r="C697" s="33">
        <v>519116820</v>
      </c>
      <c r="E697" t="s">
        <v>1291</v>
      </c>
      <c r="F697" s="33" t="s">
        <v>1278</v>
      </c>
      <c r="G697" s="33" t="s">
        <v>1192</v>
      </c>
      <c r="H697" s="34" t="s">
        <v>38</v>
      </c>
      <c r="I697" s="34" t="s">
        <v>1292</v>
      </c>
      <c r="J697" s="37">
        <v>230.11</v>
      </c>
      <c r="L697" t="str">
        <f t="shared" si="21"/>
        <v>，1834709</v>
      </c>
      <c r="M697" s="38" t="str">
        <f>VLOOKUP(E697,[1]应付款管理!$A$1:$I$899,9,0)</f>
        <v>230.11</v>
      </c>
      <c r="N697">
        <f t="shared" si="22"/>
        <v>0</v>
      </c>
    </row>
    <row r="698" hidden="1" spans="2:14">
      <c r="B698" s="32" t="s">
        <v>1278</v>
      </c>
      <c r="C698" s="33">
        <v>519106436</v>
      </c>
      <c r="F698" s="33" t="s">
        <v>1278</v>
      </c>
      <c r="G698" s="33" t="s">
        <v>1192</v>
      </c>
      <c r="H698" s="34" t="s">
        <v>1293</v>
      </c>
      <c r="I698" s="34" t="s">
        <v>1294</v>
      </c>
      <c r="J698" s="37">
        <v>30.11</v>
      </c>
      <c r="L698" t="str">
        <f t="shared" si="21"/>
        <v>，</v>
      </c>
      <c r="M698" s="38" t="e">
        <f>VLOOKUP(E698,[1]应付款管理!$A$1:$I$899,9,0)</f>
        <v>#N/A</v>
      </c>
      <c r="N698" t="e">
        <f t="shared" si="22"/>
        <v>#N/A</v>
      </c>
    </row>
    <row r="699" hidden="1" spans="2:14">
      <c r="B699" s="32" t="s">
        <v>1278</v>
      </c>
      <c r="C699" s="33">
        <v>519106436</v>
      </c>
      <c r="F699" s="33" t="s">
        <v>1278</v>
      </c>
      <c r="G699" s="33" t="s">
        <v>1192</v>
      </c>
      <c r="H699" s="34" t="s">
        <v>1293</v>
      </c>
      <c r="I699" s="34" t="s">
        <v>1295</v>
      </c>
      <c r="J699" s="37">
        <v>-30.11</v>
      </c>
      <c r="L699" t="str">
        <f t="shared" si="21"/>
        <v>，</v>
      </c>
      <c r="M699" s="38" t="e">
        <f>VLOOKUP(E699,[1]应付款管理!$A$1:$I$899,9,0)</f>
        <v>#N/A</v>
      </c>
      <c r="N699" t="e">
        <f t="shared" si="22"/>
        <v>#N/A</v>
      </c>
    </row>
    <row r="700" spans="2:14">
      <c r="B700" s="32" t="s">
        <v>1278</v>
      </c>
      <c r="C700" s="33">
        <v>519105104</v>
      </c>
      <c r="E700" t="s">
        <v>1296</v>
      </c>
      <c r="F700" s="33" t="s">
        <v>1035</v>
      </c>
      <c r="G700" s="33" t="s">
        <v>959</v>
      </c>
      <c r="H700" s="34" t="s">
        <v>47</v>
      </c>
      <c r="I700" s="34" t="s">
        <v>1297</v>
      </c>
      <c r="J700" s="37">
        <v>62.09</v>
      </c>
      <c r="L700" t="str">
        <f t="shared" si="21"/>
        <v>，1834692</v>
      </c>
      <c r="M700" s="38" t="str">
        <f>VLOOKUP(E700,[1]应付款管理!$A$1:$I$899,9,0)</f>
        <v>62.09</v>
      </c>
      <c r="N700">
        <f t="shared" si="22"/>
        <v>0</v>
      </c>
    </row>
    <row r="701" spans="2:14">
      <c r="B701" s="32" t="s">
        <v>1278</v>
      </c>
      <c r="C701" s="33">
        <v>519092732</v>
      </c>
      <c r="E701" t="s">
        <v>1298</v>
      </c>
      <c r="F701" s="33" t="s">
        <v>1278</v>
      </c>
      <c r="G701" s="33" t="s">
        <v>1192</v>
      </c>
      <c r="H701" s="34" t="s">
        <v>38</v>
      </c>
      <c r="I701" s="34" t="s">
        <v>1299</v>
      </c>
      <c r="J701" s="37">
        <v>84.65</v>
      </c>
      <c r="L701" t="str">
        <f t="shared" si="21"/>
        <v>，1834678</v>
      </c>
      <c r="M701" s="38" t="str">
        <f>VLOOKUP(E701,[1]应付款管理!$A$1:$I$899,9,0)</f>
        <v>84.65</v>
      </c>
      <c r="N701">
        <f t="shared" si="22"/>
        <v>0</v>
      </c>
    </row>
    <row r="702" spans="2:14">
      <c r="B702" s="32" t="s">
        <v>1278</v>
      </c>
      <c r="C702" s="33">
        <v>519087956</v>
      </c>
      <c r="E702" t="s">
        <v>1300</v>
      </c>
      <c r="F702" s="33" t="s">
        <v>1035</v>
      </c>
      <c r="G702" s="33" t="s">
        <v>959</v>
      </c>
      <c r="H702" s="34" t="s">
        <v>38</v>
      </c>
      <c r="I702" s="34" t="s">
        <v>1301</v>
      </c>
      <c r="J702" s="37">
        <v>582.09</v>
      </c>
      <c r="L702" t="str">
        <f t="shared" si="21"/>
        <v>，1834668</v>
      </c>
      <c r="M702" s="38" t="str">
        <f>VLOOKUP(E702,[1]应付款管理!$A$1:$I$899,9,0)</f>
        <v>582.09</v>
      </c>
      <c r="N702">
        <f t="shared" si="22"/>
        <v>0</v>
      </c>
    </row>
    <row r="703" spans="2:14">
      <c r="B703" s="32" t="s">
        <v>1278</v>
      </c>
      <c r="C703" s="33">
        <v>519076268</v>
      </c>
      <c r="E703" t="s">
        <v>1302</v>
      </c>
      <c r="F703" s="33" t="s">
        <v>1278</v>
      </c>
      <c r="G703" s="33" t="s">
        <v>1192</v>
      </c>
      <c r="H703" s="34" t="s">
        <v>38</v>
      </c>
      <c r="I703" s="34" t="s">
        <v>1303</v>
      </c>
      <c r="J703" s="37">
        <v>106.59</v>
      </c>
      <c r="K703" s="39" t="s">
        <v>45</v>
      </c>
      <c r="L703" t="str">
        <f t="shared" si="21"/>
        <v>，1834650</v>
      </c>
      <c r="M703" s="38" t="str">
        <f>VLOOKUP(E703,[1]应付款管理!$A$1:$I$899,9,0)</f>
        <v>104.19</v>
      </c>
      <c r="N703">
        <f t="shared" si="22"/>
        <v>-2.40000000000001</v>
      </c>
    </row>
    <row r="704" spans="2:14">
      <c r="B704" s="32" t="s">
        <v>1278</v>
      </c>
      <c r="C704" s="33">
        <v>519075728</v>
      </c>
      <c r="E704" t="s">
        <v>1304</v>
      </c>
      <c r="F704" s="33" t="s">
        <v>1278</v>
      </c>
      <c r="G704" s="33" t="s">
        <v>1192</v>
      </c>
      <c r="H704" s="34" t="s">
        <v>38</v>
      </c>
      <c r="I704" s="34" t="s">
        <v>1305</v>
      </c>
      <c r="J704" s="37">
        <v>104.19</v>
      </c>
      <c r="L704" t="str">
        <f t="shared" si="21"/>
        <v>，1834649</v>
      </c>
      <c r="M704" s="38" t="str">
        <f>VLOOKUP(E704,[1]应付款管理!$A$1:$I$899,9,0)</f>
        <v>104.19</v>
      </c>
      <c r="N704">
        <f t="shared" si="22"/>
        <v>0</v>
      </c>
    </row>
    <row r="705" hidden="1" spans="2:14">
      <c r="B705" s="32" t="s">
        <v>1278</v>
      </c>
      <c r="C705" s="33">
        <v>519074312</v>
      </c>
      <c r="F705" s="33" t="s">
        <v>341</v>
      </c>
      <c r="G705" s="33" t="s">
        <v>285</v>
      </c>
      <c r="H705" s="34" t="s">
        <v>35</v>
      </c>
      <c r="I705" s="34" t="s">
        <v>1306</v>
      </c>
      <c r="J705" s="37">
        <v>-148.78</v>
      </c>
      <c r="L705" t="str">
        <f t="shared" si="21"/>
        <v>，</v>
      </c>
      <c r="M705" s="38" t="e">
        <f>VLOOKUP(E705,[1]应付款管理!$A$1:$I$899,9,0)</f>
        <v>#N/A</v>
      </c>
      <c r="N705" t="e">
        <f t="shared" si="22"/>
        <v>#N/A</v>
      </c>
    </row>
    <row r="706" hidden="1" spans="2:14">
      <c r="B706" s="32" t="s">
        <v>1278</v>
      </c>
      <c r="C706" s="33">
        <v>519074312</v>
      </c>
      <c r="F706" s="33" t="s">
        <v>341</v>
      </c>
      <c r="G706" s="33" t="s">
        <v>285</v>
      </c>
      <c r="H706" s="34" t="s">
        <v>35</v>
      </c>
      <c r="I706" s="34" t="s">
        <v>1307</v>
      </c>
      <c r="J706" s="37">
        <v>148.78</v>
      </c>
      <c r="L706" t="str">
        <f t="shared" si="21"/>
        <v>，</v>
      </c>
      <c r="M706" s="38" t="e">
        <f>VLOOKUP(E706,[1]应付款管理!$A$1:$I$899,9,0)</f>
        <v>#N/A</v>
      </c>
      <c r="N706" t="e">
        <f t="shared" si="22"/>
        <v>#N/A</v>
      </c>
    </row>
    <row r="707" spans="2:14">
      <c r="B707" s="32" t="s">
        <v>1278</v>
      </c>
      <c r="C707" s="33">
        <v>519074292</v>
      </c>
      <c r="E707" t="s">
        <v>1308</v>
      </c>
      <c r="F707" s="33" t="s">
        <v>1278</v>
      </c>
      <c r="G707" s="33" t="s">
        <v>1192</v>
      </c>
      <c r="H707" s="34" t="s">
        <v>38</v>
      </c>
      <c r="I707" s="34" t="s">
        <v>1309</v>
      </c>
      <c r="J707" s="37">
        <v>29.46</v>
      </c>
      <c r="L707" t="str">
        <f t="shared" si="21"/>
        <v>，1834647</v>
      </c>
      <c r="M707" s="38" t="str">
        <f>VLOOKUP(E707,[1]应付款管理!$A$1:$I$899,9,0)</f>
        <v>29.46</v>
      </c>
      <c r="N707">
        <f t="shared" si="22"/>
        <v>0</v>
      </c>
    </row>
    <row r="708" spans="2:14">
      <c r="B708" s="32" t="s">
        <v>1278</v>
      </c>
      <c r="C708" s="33">
        <v>519066472</v>
      </c>
      <c r="E708" t="s">
        <v>1310</v>
      </c>
      <c r="F708" s="33" t="s">
        <v>1278</v>
      </c>
      <c r="G708" s="33" t="s">
        <v>1192</v>
      </c>
      <c r="H708" s="34" t="s">
        <v>99</v>
      </c>
      <c r="I708" s="34" t="s">
        <v>1055</v>
      </c>
      <c r="J708" s="37">
        <v>30.88</v>
      </c>
      <c r="L708" t="str">
        <f t="shared" si="21"/>
        <v>，1834638</v>
      </c>
      <c r="M708" s="38" t="str">
        <f>VLOOKUP(E708,[1]应付款管理!$A$1:$I$899,9,0)</f>
        <v>30.88</v>
      </c>
      <c r="N708">
        <f t="shared" si="22"/>
        <v>0</v>
      </c>
    </row>
    <row r="709" hidden="1" spans="2:14">
      <c r="B709" s="32" t="s">
        <v>1278</v>
      </c>
      <c r="C709" s="33">
        <v>519065856</v>
      </c>
      <c r="F709" s="33" t="s">
        <v>1035</v>
      </c>
      <c r="G709" s="33" t="s">
        <v>959</v>
      </c>
      <c r="H709" s="34" t="s">
        <v>38</v>
      </c>
      <c r="I709" s="34" t="s">
        <v>1311</v>
      </c>
      <c r="J709" s="37">
        <v>-37.13</v>
      </c>
      <c r="L709" t="str">
        <f t="shared" si="21"/>
        <v>，</v>
      </c>
      <c r="M709" s="38" t="e">
        <f>VLOOKUP(E709,[1]应付款管理!$A$1:$I$899,9,0)</f>
        <v>#N/A</v>
      </c>
      <c r="N709" t="e">
        <f t="shared" si="22"/>
        <v>#N/A</v>
      </c>
    </row>
    <row r="710" hidden="1" spans="2:14">
      <c r="B710" s="32" t="s">
        <v>1278</v>
      </c>
      <c r="C710" s="33">
        <v>519065856</v>
      </c>
      <c r="F710" s="33" t="s">
        <v>1035</v>
      </c>
      <c r="G710" s="33" t="s">
        <v>959</v>
      </c>
      <c r="H710" s="34" t="s">
        <v>38</v>
      </c>
      <c r="I710" s="34" t="s">
        <v>1312</v>
      </c>
      <c r="J710" s="37">
        <v>37.13</v>
      </c>
      <c r="L710" t="str">
        <f t="shared" si="21"/>
        <v>，</v>
      </c>
      <c r="M710" s="38" t="e">
        <f>VLOOKUP(E710,[1]应付款管理!$A$1:$I$899,9,0)</f>
        <v>#N/A</v>
      </c>
      <c r="N710" t="e">
        <f t="shared" si="22"/>
        <v>#N/A</v>
      </c>
    </row>
    <row r="711" spans="2:14">
      <c r="B711" s="32" t="s">
        <v>1278</v>
      </c>
      <c r="C711" s="33">
        <v>519065356</v>
      </c>
      <c r="E711" t="s">
        <v>1313</v>
      </c>
      <c r="F711" s="33" t="s">
        <v>1192</v>
      </c>
      <c r="G711" s="33" t="s">
        <v>1112</v>
      </c>
      <c r="H711" s="34" t="s">
        <v>38</v>
      </c>
      <c r="I711" s="34" t="s">
        <v>1314</v>
      </c>
      <c r="J711" s="37">
        <v>153.26</v>
      </c>
      <c r="L711" t="str">
        <f t="shared" si="21"/>
        <v>，1834633</v>
      </c>
      <c r="M711" s="38" t="str">
        <f>VLOOKUP(E711,[1]应付款管理!$A$1:$I$899,9,0)</f>
        <v>153.26</v>
      </c>
      <c r="N711">
        <f t="shared" si="22"/>
        <v>0</v>
      </c>
    </row>
    <row r="712" spans="2:14">
      <c r="B712" s="32" t="s">
        <v>1278</v>
      </c>
      <c r="C712" s="33">
        <v>519059044</v>
      </c>
      <c r="E712" t="s">
        <v>1315</v>
      </c>
      <c r="F712" s="33" t="s">
        <v>1278</v>
      </c>
      <c r="G712" s="33" t="s">
        <v>1112</v>
      </c>
      <c r="H712" s="34" t="s">
        <v>35</v>
      </c>
      <c r="I712" s="34" t="s">
        <v>1316</v>
      </c>
      <c r="J712" s="37">
        <v>118.14</v>
      </c>
      <c r="L712" t="str">
        <f t="shared" si="21"/>
        <v>，1834621</v>
      </c>
      <c r="M712" s="38" t="str">
        <f>VLOOKUP(E712,[1]应付款管理!$A$1:$I$899,9,0)</f>
        <v>118.14</v>
      </c>
      <c r="N712">
        <f t="shared" si="22"/>
        <v>0</v>
      </c>
    </row>
    <row r="713" spans="2:14">
      <c r="B713" s="32" t="s">
        <v>1278</v>
      </c>
      <c r="C713" s="33">
        <v>519055220</v>
      </c>
      <c r="E713" t="s">
        <v>1317</v>
      </c>
      <c r="F713" s="33" t="s">
        <v>1278</v>
      </c>
      <c r="G713" s="33" t="s">
        <v>1192</v>
      </c>
      <c r="H713" s="34" t="s">
        <v>38</v>
      </c>
      <c r="I713" s="34" t="s">
        <v>1318</v>
      </c>
      <c r="J713" s="37">
        <v>34.92</v>
      </c>
      <c r="L713" t="str">
        <f t="shared" si="21"/>
        <v>，1834617</v>
      </c>
      <c r="M713" s="38" t="str">
        <f>VLOOKUP(E713,[1]应付款管理!$A$1:$I$899,9,0)</f>
        <v>34.92</v>
      </c>
      <c r="N713">
        <f t="shared" si="22"/>
        <v>0</v>
      </c>
    </row>
    <row r="714" spans="2:14">
      <c r="B714" s="32" t="s">
        <v>1278</v>
      </c>
      <c r="C714" s="33">
        <v>519054704</v>
      </c>
      <c r="E714" t="s">
        <v>1319</v>
      </c>
      <c r="F714" s="33" t="s">
        <v>1278</v>
      </c>
      <c r="G714" s="33" t="s">
        <v>1192</v>
      </c>
      <c r="H714" s="34" t="s">
        <v>35</v>
      </c>
      <c r="I714" s="34" t="s">
        <v>1320</v>
      </c>
      <c r="J714" s="37">
        <v>62.85</v>
      </c>
      <c r="L714" t="str">
        <f t="shared" si="21"/>
        <v>，1834616</v>
      </c>
      <c r="M714" s="38" t="str">
        <f>VLOOKUP(E714,[1]应付款管理!$A$1:$I$899,9,0)</f>
        <v>62.85</v>
      </c>
      <c r="N714">
        <f t="shared" si="22"/>
        <v>0</v>
      </c>
    </row>
    <row r="715" spans="2:14">
      <c r="B715" s="32" t="s">
        <v>1278</v>
      </c>
      <c r="C715" s="33">
        <v>519054108</v>
      </c>
      <c r="E715" t="s">
        <v>1321</v>
      </c>
      <c r="F715" s="33" t="s">
        <v>1278</v>
      </c>
      <c r="G715" s="33" t="s">
        <v>1192</v>
      </c>
      <c r="H715" s="34" t="s">
        <v>35</v>
      </c>
      <c r="I715" s="34" t="s">
        <v>1322</v>
      </c>
      <c r="J715" s="37">
        <v>43.61</v>
      </c>
      <c r="L715" t="str">
        <f t="shared" si="21"/>
        <v>，1834615</v>
      </c>
      <c r="M715" s="38" t="str">
        <f>VLOOKUP(E715,[1]应付款管理!$A$1:$I$899,9,0)</f>
        <v>43.61</v>
      </c>
      <c r="N715">
        <f t="shared" si="22"/>
        <v>0</v>
      </c>
    </row>
    <row r="716" spans="2:14">
      <c r="B716" s="32" t="s">
        <v>1278</v>
      </c>
      <c r="C716" s="33">
        <v>519050972</v>
      </c>
      <c r="E716" t="s">
        <v>1323</v>
      </c>
      <c r="F716" s="33" t="s">
        <v>1278</v>
      </c>
      <c r="G716" s="33" t="s">
        <v>1112</v>
      </c>
      <c r="H716" s="34" t="s">
        <v>99</v>
      </c>
      <c r="I716" s="34" t="s">
        <v>1324</v>
      </c>
      <c r="J716" s="37">
        <v>69.24</v>
      </c>
      <c r="L716" t="str">
        <f t="shared" si="21"/>
        <v>，1834609</v>
      </c>
      <c r="M716" s="38" t="str">
        <f>VLOOKUP(E716,[1]应付款管理!$A$1:$I$899,9,0)</f>
        <v>69.24</v>
      </c>
      <c r="N716">
        <f t="shared" si="22"/>
        <v>0</v>
      </c>
    </row>
    <row r="717" hidden="1" spans="2:14">
      <c r="B717" s="32" t="s">
        <v>1278</v>
      </c>
      <c r="C717" s="33">
        <v>519048192</v>
      </c>
      <c r="F717" s="33" t="s">
        <v>1192</v>
      </c>
      <c r="G717" s="33" t="s">
        <v>1112</v>
      </c>
      <c r="H717" s="34" t="s">
        <v>161</v>
      </c>
      <c r="I717" s="34" t="s">
        <v>1325</v>
      </c>
      <c r="J717" s="37">
        <v>39.66</v>
      </c>
      <c r="L717" t="str">
        <f t="shared" si="21"/>
        <v>，</v>
      </c>
      <c r="M717" s="38" t="e">
        <f>VLOOKUP(E717,[1]应付款管理!$A$1:$I$899,9,0)</f>
        <v>#N/A</v>
      </c>
      <c r="N717" t="e">
        <f t="shared" si="22"/>
        <v>#N/A</v>
      </c>
    </row>
    <row r="718" hidden="1" spans="2:14">
      <c r="B718" s="32" t="s">
        <v>1278</v>
      </c>
      <c r="C718" s="33">
        <v>519048192</v>
      </c>
      <c r="F718" s="33" t="s">
        <v>1192</v>
      </c>
      <c r="G718" s="33" t="s">
        <v>1112</v>
      </c>
      <c r="H718" s="34" t="s">
        <v>161</v>
      </c>
      <c r="I718" s="34" t="s">
        <v>1326</v>
      </c>
      <c r="J718" s="37">
        <v>-39.66</v>
      </c>
      <c r="L718" t="str">
        <f t="shared" si="21"/>
        <v>，</v>
      </c>
      <c r="M718" s="38" t="e">
        <f>VLOOKUP(E718,[1]应付款管理!$A$1:$I$899,9,0)</f>
        <v>#N/A</v>
      </c>
      <c r="N718" t="e">
        <f t="shared" si="22"/>
        <v>#N/A</v>
      </c>
    </row>
    <row r="719" hidden="1" spans="2:14">
      <c r="B719" s="32" t="s">
        <v>1278</v>
      </c>
      <c r="C719" s="33">
        <v>519047732</v>
      </c>
      <c r="F719" s="33" t="s">
        <v>1112</v>
      </c>
      <c r="G719" s="33" t="s">
        <v>1035</v>
      </c>
      <c r="H719" s="34" t="s">
        <v>161</v>
      </c>
      <c r="I719" s="34" t="s">
        <v>1327</v>
      </c>
      <c r="J719" s="37">
        <v>-40.56</v>
      </c>
      <c r="L719" t="str">
        <f t="shared" si="21"/>
        <v>，</v>
      </c>
      <c r="M719" s="38" t="e">
        <f>VLOOKUP(E719,[1]应付款管理!$A$1:$I$899,9,0)</f>
        <v>#N/A</v>
      </c>
      <c r="N719" t="e">
        <f t="shared" si="22"/>
        <v>#N/A</v>
      </c>
    </row>
    <row r="720" hidden="1" spans="2:14">
      <c r="B720" s="32" t="s">
        <v>1278</v>
      </c>
      <c r="C720" s="33">
        <v>519047732</v>
      </c>
      <c r="F720" s="33" t="s">
        <v>1112</v>
      </c>
      <c r="G720" s="33" t="s">
        <v>1035</v>
      </c>
      <c r="H720" s="34" t="s">
        <v>161</v>
      </c>
      <c r="I720" s="34" t="s">
        <v>768</v>
      </c>
      <c r="J720" s="37">
        <v>40.56</v>
      </c>
      <c r="L720" t="str">
        <f t="shared" si="21"/>
        <v>，</v>
      </c>
      <c r="M720" s="38" t="e">
        <f>VLOOKUP(E720,[1]应付款管理!$A$1:$I$899,9,0)</f>
        <v>#N/A</v>
      </c>
      <c r="N720" t="e">
        <f t="shared" si="22"/>
        <v>#N/A</v>
      </c>
    </row>
    <row r="721" spans="2:14">
      <c r="B721" s="32" t="s">
        <v>1278</v>
      </c>
      <c r="C721" s="33">
        <v>519045976</v>
      </c>
      <c r="E721" t="s">
        <v>1328</v>
      </c>
      <c r="F721" s="33" t="s">
        <v>1278</v>
      </c>
      <c r="G721" s="33" t="s">
        <v>1192</v>
      </c>
      <c r="H721" s="34" t="s">
        <v>38</v>
      </c>
      <c r="I721" s="34" t="s">
        <v>1318</v>
      </c>
      <c r="J721" s="37">
        <v>34.92</v>
      </c>
      <c r="L721" t="str">
        <f t="shared" si="21"/>
        <v>，1834596</v>
      </c>
      <c r="M721" s="38" t="str">
        <f>VLOOKUP(E721,[1]应付款管理!$A$1:$I$899,9,0)</f>
        <v>34.92</v>
      </c>
      <c r="N721">
        <f t="shared" si="22"/>
        <v>0</v>
      </c>
    </row>
    <row r="722" spans="2:14">
      <c r="B722" s="32" t="s">
        <v>1278</v>
      </c>
      <c r="C722" s="33">
        <v>519045560</v>
      </c>
      <c r="E722" t="s">
        <v>1329</v>
      </c>
      <c r="F722" s="33" t="s">
        <v>959</v>
      </c>
      <c r="G722" s="33" t="s">
        <v>846</v>
      </c>
      <c r="H722" s="34" t="s">
        <v>271</v>
      </c>
      <c r="I722" s="34" t="s">
        <v>1330</v>
      </c>
      <c r="J722" s="37">
        <v>113.79</v>
      </c>
      <c r="L722" t="str">
        <f t="shared" si="21"/>
        <v>，1834595</v>
      </c>
      <c r="M722" s="38" t="str">
        <f>VLOOKUP(E722,[1]应付款管理!$A$1:$I$899,9,0)</f>
        <v>113.79</v>
      </c>
      <c r="N722">
        <f t="shared" si="22"/>
        <v>0</v>
      </c>
    </row>
    <row r="723" spans="2:14">
      <c r="B723" s="32" t="s">
        <v>1278</v>
      </c>
      <c r="C723" s="33">
        <v>519037312</v>
      </c>
      <c r="E723" t="s">
        <v>1331</v>
      </c>
      <c r="F723" s="33" t="s">
        <v>1278</v>
      </c>
      <c r="G723" s="33" t="s">
        <v>1192</v>
      </c>
      <c r="H723" s="34" t="s">
        <v>38</v>
      </c>
      <c r="I723" s="34" t="s">
        <v>1332</v>
      </c>
      <c r="J723" s="37">
        <v>79.59</v>
      </c>
      <c r="L723" t="str">
        <f t="shared" si="21"/>
        <v>，1834582</v>
      </c>
      <c r="M723" s="38" t="str">
        <f>VLOOKUP(E723,[1]应付款管理!$A$1:$I$899,9,0)</f>
        <v>79.59</v>
      </c>
      <c r="N723">
        <f t="shared" si="22"/>
        <v>0</v>
      </c>
    </row>
    <row r="724" spans="2:14">
      <c r="B724" s="32" t="s">
        <v>1278</v>
      </c>
      <c r="C724" s="33">
        <v>519035400</v>
      </c>
      <c r="E724" t="s">
        <v>1333</v>
      </c>
      <c r="F724" s="33" t="s">
        <v>1278</v>
      </c>
      <c r="G724" s="33" t="s">
        <v>1192</v>
      </c>
      <c r="H724" s="34" t="s">
        <v>38</v>
      </c>
      <c r="I724" s="34" t="s">
        <v>1334</v>
      </c>
      <c r="J724" s="37">
        <v>14.88</v>
      </c>
      <c r="L724" t="str">
        <f t="shared" si="21"/>
        <v>，1834579</v>
      </c>
      <c r="M724" s="38" t="str">
        <f>VLOOKUP(E724,[1]应付款管理!$A$1:$I$899,9,0)</f>
        <v>14.88</v>
      </c>
      <c r="N724">
        <f t="shared" si="22"/>
        <v>0</v>
      </c>
    </row>
    <row r="725" spans="2:14">
      <c r="B725" s="32" t="s">
        <v>1278</v>
      </c>
      <c r="C725" s="33">
        <v>519029856</v>
      </c>
      <c r="E725" t="s">
        <v>1335</v>
      </c>
      <c r="F725" s="33" t="s">
        <v>959</v>
      </c>
      <c r="G725" s="33" t="s">
        <v>740</v>
      </c>
      <c r="H725" s="34" t="s">
        <v>35</v>
      </c>
      <c r="I725" s="34" t="s">
        <v>1336</v>
      </c>
      <c r="J725" s="37">
        <v>92.63</v>
      </c>
      <c r="L725" t="str">
        <f t="shared" si="21"/>
        <v>，1834564</v>
      </c>
      <c r="M725" s="38" t="str">
        <f>VLOOKUP(E725,[1]应付款管理!$A$1:$I$899,9,0)</f>
        <v>92.64</v>
      </c>
      <c r="N725">
        <f t="shared" si="22"/>
        <v>0.0100000000000051</v>
      </c>
    </row>
    <row r="726" spans="2:14">
      <c r="B726" s="32" t="s">
        <v>1278</v>
      </c>
      <c r="C726" s="33">
        <v>519026024</v>
      </c>
      <c r="E726" t="s">
        <v>1337</v>
      </c>
      <c r="F726" s="33" t="s">
        <v>1035</v>
      </c>
      <c r="G726" s="33" t="s">
        <v>959</v>
      </c>
      <c r="H726" s="34" t="s">
        <v>161</v>
      </c>
      <c r="I726" s="34" t="s">
        <v>1338</v>
      </c>
      <c r="J726" s="37">
        <v>36.51</v>
      </c>
      <c r="L726" t="str">
        <f t="shared" ref="L726:L789" si="23">$L$20&amp;E726</f>
        <v>，1834559</v>
      </c>
      <c r="M726" s="38" t="str">
        <f>VLOOKUP(E726,[1]应付款管理!$A$1:$I$899,9,0)</f>
        <v>36.51</v>
      </c>
      <c r="N726">
        <f t="shared" si="22"/>
        <v>0</v>
      </c>
    </row>
    <row r="727" spans="2:14">
      <c r="B727" s="32" t="s">
        <v>1278</v>
      </c>
      <c r="C727" s="33">
        <v>519025452</v>
      </c>
      <c r="E727" t="s">
        <v>1339</v>
      </c>
      <c r="F727" s="33" t="s">
        <v>1278</v>
      </c>
      <c r="G727" s="33" t="s">
        <v>1192</v>
      </c>
      <c r="H727" s="34" t="s">
        <v>41</v>
      </c>
      <c r="I727" s="34" t="s">
        <v>1340</v>
      </c>
      <c r="J727" s="37">
        <v>20.05</v>
      </c>
      <c r="L727" t="str">
        <f t="shared" si="23"/>
        <v>，1834557</v>
      </c>
      <c r="M727" s="38" t="str">
        <f>VLOOKUP(E727,[1]应付款管理!$A$1:$I$899,9,0)</f>
        <v>20.05</v>
      </c>
      <c r="N727">
        <f t="shared" si="22"/>
        <v>0</v>
      </c>
    </row>
    <row r="728" spans="2:14">
      <c r="B728" s="32" t="s">
        <v>1278</v>
      </c>
      <c r="C728" s="33">
        <v>519024076</v>
      </c>
      <c r="E728" t="s">
        <v>1341</v>
      </c>
      <c r="F728" s="33" t="s">
        <v>1278</v>
      </c>
      <c r="G728" s="33" t="s">
        <v>1192</v>
      </c>
      <c r="H728" s="34" t="s">
        <v>38</v>
      </c>
      <c r="I728" s="34" t="s">
        <v>1342</v>
      </c>
      <c r="J728" s="37">
        <v>104.79</v>
      </c>
      <c r="L728" t="str">
        <f t="shared" si="23"/>
        <v>，1834553</v>
      </c>
      <c r="M728" s="38" t="str">
        <f>VLOOKUP(E728,[1]应付款管理!$A$1:$I$899,9,0)</f>
        <v>104.79</v>
      </c>
      <c r="N728">
        <f t="shared" si="22"/>
        <v>0</v>
      </c>
    </row>
    <row r="729" spans="2:14">
      <c r="B729" s="32" t="s">
        <v>1278</v>
      </c>
      <c r="C729" s="33">
        <v>519018632</v>
      </c>
      <c r="E729" t="s">
        <v>1343</v>
      </c>
      <c r="F729" s="33" t="s">
        <v>1192</v>
      </c>
      <c r="G729" s="33" t="s">
        <v>1112</v>
      </c>
      <c r="H729" s="34" t="s">
        <v>38</v>
      </c>
      <c r="I729" s="34" t="s">
        <v>1314</v>
      </c>
      <c r="J729" s="37">
        <v>153.26</v>
      </c>
      <c r="L729" t="str">
        <f t="shared" si="23"/>
        <v>，1834546</v>
      </c>
      <c r="M729" s="38" t="str">
        <f>VLOOKUP(E729,[1]应付款管理!$A$1:$I$899,9,0)</f>
        <v>153.26</v>
      </c>
      <c r="N729">
        <f t="shared" si="22"/>
        <v>0</v>
      </c>
    </row>
    <row r="730" spans="2:14">
      <c r="B730" s="32" t="s">
        <v>1278</v>
      </c>
      <c r="C730" s="33">
        <v>519018440</v>
      </c>
      <c r="E730" t="s">
        <v>1344</v>
      </c>
      <c r="F730" s="33" t="s">
        <v>1278</v>
      </c>
      <c r="G730" s="33" t="s">
        <v>1192</v>
      </c>
      <c r="H730" s="34" t="s">
        <v>235</v>
      </c>
      <c r="I730" s="34" t="s">
        <v>1345</v>
      </c>
      <c r="J730" s="37">
        <v>44.11</v>
      </c>
      <c r="L730" t="str">
        <f t="shared" si="23"/>
        <v>，1834545</v>
      </c>
      <c r="M730" s="38" t="str">
        <f>VLOOKUP(E730,[1]应付款管理!$A$1:$I$899,9,0)</f>
        <v>44.11</v>
      </c>
      <c r="N730">
        <f t="shared" si="22"/>
        <v>0</v>
      </c>
    </row>
    <row r="731" spans="2:14">
      <c r="B731" s="32" t="s">
        <v>1278</v>
      </c>
      <c r="C731" s="33">
        <v>519015532</v>
      </c>
      <c r="E731" t="s">
        <v>1346</v>
      </c>
      <c r="F731" s="33" t="s">
        <v>1278</v>
      </c>
      <c r="G731" s="33" t="s">
        <v>1192</v>
      </c>
      <c r="H731" s="34" t="s">
        <v>38</v>
      </c>
      <c r="I731" s="34" t="s">
        <v>1347</v>
      </c>
      <c r="J731" s="37">
        <v>28.83</v>
      </c>
      <c r="L731" t="str">
        <f t="shared" si="23"/>
        <v>，1834543</v>
      </c>
      <c r="M731" s="38" t="str">
        <f>VLOOKUP(E731,[1]应付款管理!$A$1:$I$899,9,0)</f>
        <v>28.83</v>
      </c>
      <c r="N731">
        <f t="shared" si="22"/>
        <v>0</v>
      </c>
    </row>
    <row r="732" spans="2:14">
      <c r="B732" s="32" t="s">
        <v>1278</v>
      </c>
      <c r="C732" s="33">
        <v>519013628</v>
      </c>
      <c r="E732" t="s">
        <v>1348</v>
      </c>
      <c r="F732" s="33" t="s">
        <v>1278</v>
      </c>
      <c r="G732" s="33" t="s">
        <v>1112</v>
      </c>
      <c r="H732" s="34" t="s">
        <v>235</v>
      </c>
      <c r="I732" s="34" t="s">
        <v>1349</v>
      </c>
      <c r="J732" s="37">
        <v>83.04</v>
      </c>
      <c r="L732" t="str">
        <f t="shared" si="23"/>
        <v>，1834537</v>
      </c>
      <c r="M732" s="38" t="str">
        <f>VLOOKUP(E732,[1]应付款管理!$A$1:$I$899,9,0)</f>
        <v>83.04</v>
      </c>
      <c r="N732">
        <f t="shared" si="22"/>
        <v>0</v>
      </c>
    </row>
    <row r="733" spans="2:14">
      <c r="B733" s="32" t="s">
        <v>1278</v>
      </c>
      <c r="C733" s="33">
        <v>519012800</v>
      </c>
      <c r="E733" t="s">
        <v>1350</v>
      </c>
      <c r="F733" s="33" t="s">
        <v>1035</v>
      </c>
      <c r="G733" s="33" t="s">
        <v>959</v>
      </c>
      <c r="H733" s="34" t="s">
        <v>32</v>
      </c>
      <c r="I733" s="34" t="s">
        <v>1351</v>
      </c>
      <c r="J733" s="37">
        <v>144.12</v>
      </c>
      <c r="L733" t="str">
        <f t="shared" si="23"/>
        <v>，1834534</v>
      </c>
      <c r="M733" s="38" t="str">
        <f>VLOOKUP(E733,[1]应付款管理!$A$1:$I$899,9,0)</f>
        <v>144.12</v>
      </c>
      <c r="N733">
        <f t="shared" si="22"/>
        <v>0</v>
      </c>
    </row>
    <row r="734" spans="2:14">
      <c r="B734" s="32" t="s">
        <v>1278</v>
      </c>
      <c r="C734" s="33">
        <v>519012532</v>
      </c>
      <c r="E734" t="s">
        <v>1352</v>
      </c>
      <c r="F734" s="33" t="s">
        <v>1278</v>
      </c>
      <c r="G734" s="33" t="s">
        <v>1192</v>
      </c>
      <c r="H734" s="34" t="s">
        <v>38</v>
      </c>
      <c r="I734" s="34" t="s">
        <v>1353</v>
      </c>
      <c r="J734" s="37">
        <v>30.55</v>
      </c>
      <c r="L734" t="str">
        <f t="shared" si="23"/>
        <v>，1834533</v>
      </c>
      <c r="M734" s="38" t="str">
        <f>VLOOKUP(E734,[1]应付款管理!$A$1:$I$899,9,0)</f>
        <v>30.55</v>
      </c>
      <c r="N734">
        <f t="shared" si="22"/>
        <v>0</v>
      </c>
    </row>
    <row r="735" spans="2:14">
      <c r="B735" s="32" t="s">
        <v>1278</v>
      </c>
      <c r="C735" s="33">
        <v>519010220</v>
      </c>
      <c r="E735" t="s">
        <v>1354</v>
      </c>
      <c r="F735" s="33" t="s">
        <v>1278</v>
      </c>
      <c r="G735" s="33" t="s">
        <v>1192</v>
      </c>
      <c r="H735" s="34" t="s">
        <v>235</v>
      </c>
      <c r="I735" s="34" t="s">
        <v>1355</v>
      </c>
      <c r="J735" s="37">
        <v>41.55</v>
      </c>
      <c r="L735" t="str">
        <f t="shared" si="23"/>
        <v>，1834527</v>
      </c>
      <c r="M735" s="38" t="str">
        <f>VLOOKUP(E735,[1]应付款管理!$A$1:$I$899,9,0)</f>
        <v>41.55</v>
      </c>
      <c r="N735">
        <f t="shared" si="22"/>
        <v>0</v>
      </c>
    </row>
    <row r="736" spans="2:14">
      <c r="B736" s="32" t="s">
        <v>1278</v>
      </c>
      <c r="C736" s="33">
        <v>519009912</v>
      </c>
      <c r="E736" t="s">
        <v>1356</v>
      </c>
      <c r="F736" s="33" t="s">
        <v>1278</v>
      </c>
      <c r="G736" s="33" t="s">
        <v>1192</v>
      </c>
      <c r="H736" s="34" t="s">
        <v>110</v>
      </c>
      <c r="I736" s="34" t="s">
        <v>1114</v>
      </c>
      <c r="J736" s="37">
        <v>21.96</v>
      </c>
      <c r="L736" t="str">
        <f t="shared" si="23"/>
        <v>，1834524</v>
      </c>
      <c r="M736" s="38" t="str">
        <f>VLOOKUP(E736,[1]应付款管理!$A$1:$I$899,9,0)</f>
        <v>21.96</v>
      </c>
      <c r="N736">
        <f t="shared" ref="N736:N799" si="24">M736-J736</f>
        <v>0</v>
      </c>
    </row>
    <row r="737" spans="2:14">
      <c r="B737" s="32" t="s">
        <v>1278</v>
      </c>
      <c r="C737" s="33">
        <v>519009344</v>
      </c>
      <c r="E737" t="s">
        <v>1357</v>
      </c>
      <c r="F737" s="33" t="s">
        <v>1278</v>
      </c>
      <c r="G737" s="33" t="s">
        <v>1192</v>
      </c>
      <c r="H737" s="34" t="s">
        <v>32</v>
      </c>
      <c r="I737" s="34" t="s">
        <v>1358</v>
      </c>
      <c r="J737" s="37">
        <v>139.98</v>
      </c>
      <c r="L737" t="str">
        <f t="shared" si="23"/>
        <v>，1834521</v>
      </c>
      <c r="M737" s="38" t="str">
        <f>VLOOKUP(E737,[1]应付款管理!$A$1:$I$899,9,0)</f>
        <v>139.98</v>
      </c>
      <c r="N737">
        <f t="shared" si="24"/>
        <v>0</v>
      </c>
    </row>
    <row r="738" spans="2:14">
      <c r="B738" s="32" t="s">
        <v>1278</v>
      </c>
      <c r="C738" s="33">
        <v>519004332</v>
      </c>
      <c r="E738" t="s">
        <v>1359</v>
      </c>
      <c r="F738" s="33" t="s">
        <v>1112</v>
      </c>
      <c r="G738" s="33" t="s">
        <v>1035</v>
      </c>
      <c r="H738" s="34" t="s">
        <v>38</v>
      </c>
      <c r="I738" s="34" t="s">
        <v>1360</v>
      </c>
      <c r="J738" s="37">
        <v>65.79</v>
      </c>
      <c r="L738" t="str">
        <f t="shared" si="23"/>
        <v>，1834515</v>
      </c>
      <c r="M738" s="38" t="str">
        <f>VLOOKUP(E738,[1]应付款管理!$A$1:$I$899,9,0)</f>
        <v>65.79</v>
      </c>
      <c r="N738">
        <f t="shared" si="24"/>
        <v>0</v>
      </c>
    </row>
    <row r="739" spans="2:14">
      <c r="B739" s="32" t="s">
        <v>1278</v>
      </c>
      <c r="C739" s="33">
        <v>519003708</v>
      </c>
      <c r="E739" t="s">
        <v>1361</v>
      </c>
      <c r="F739" s="33" t="s">
        <v>959</v>
      </c>
      <c r="G739" s="33" t="s">
        <v>740</v>
      </c>
      <c r="H739" s="34" t="s">
        <v>56</v>
      </c>
      <c r="I739" s="34" t="s">
        <v>1362</v>
      </c>
      <c r="J739" s="37">
        <v>37.32</v>
      </c>
      <c r="L739" t="str">
        <f t="shared" si="23"/>
        <v>，1834514</v>
      </c>
      <c r="M739" s="38" t="str">
        <f>VLOOKUP(E739,[1]应付款管理!$A$1:$I$899,9,0)</f>
        <v>37.32</v>
      </c>
      <c r="N739">
        <f t="shared" si="24"/>
        <v>0</v>
      </c>
    </row>
    <row r="740" spans="2:14">
      <c r="B740" s="32" t="s">
        <v>1278</v>
      </c>
      <c r="C740" s="33">
        <v>518999636</v>
      </c>
      <c r="E740" t="s">
        <v>1363</v>
      </c>
      <c r="F740" s="33" t="s">
        <v>1278</v>
      </c>
      <c r="G740" s="33" t="s">
        <v>959</v>
      </c>
      <c r="H740" s="34" t="s">
        <v>32</v>
      </c>
      <c r="I740" s="34" t="s">
        <v>1364</v>
      </c>
      <c r="J740" s="37">
        <v>312.76</v>
      </c>
      <c r="L740" t="str">
        <f t="shared" si="23"/>
        <v>，1834507</v>
      </c>
      <c r="M740" s="38" t="str">
        <f>VLOOKUP(E740,[1]应付款管理!$A$1:$I$899,9,0)</f>
        <v>312.76</v>
      </c>
      <c r="N740">
        <f t="shared" si="24"/>
        <v>0</v>
      </c>
    </row>
    <row r="741" spans="2:14">
      <c r="B741" s="32" t="s">
        <v>1278</v>
      </c>
      <c r="C741" s="33">
        <v>518998412</v>
      </c>
      <c r="E741" t="s">
        <v>1365</v>
      </c>
      <c r="F741" s="33" t="s">
        <v>1192</v>
      </c>
      <c r="G741" s="33" t="s">
        <v>1112</v>
      </c>
      <c r="H741" s="34" t="s">
        <v>56</v>
      </c>
      <c r="I741" s="34" t="s">
        <v>1366</v>
      </c>
      <c r="J741" s="37">
        <v>24.12</v>
      </c>
      <c r="L741" t="str">
        <f t="shared" si="23"/>
        <v>，1834502</v>
      </c>
      <c r="M741" s="38" t="str">
        <f>VLOOKUP(E741,[1]应付款管理!$A$1:$I$899,9,0)</f>
        <v>24.12</v>
      </c>
      <c r="N741">
        <f t="shared" si="24"/>
        <v>0</v>
      </c>
    </row>
    <row r="742" spans="2:14">
      <c r="B742" s="32" t="s">
        <v>1278</v>
      </c>
      <c r="C742" s="33">
        <v>518997516</v>
      </c>
      <c r="E742" t="s">
        <v>1367</v>
      </c>
      <c r="F742" s="33" t="s">
        <v>1035</v>
      </c>
      <c r="G742" s="33" t="s">
        <v>959</v>
      </c>
      <c r="H742" s="34" t="s">
        <v>125</v>
      </c>
      <c r="I742" s="34" t="s">
        <v>248</v>
      </c>
      <c r="J742" s="37">
        <v>71.52</v>
      </c>
      <c r="L742" t="str">
        <f t="shared" si="23"/>
        <v>，1834501</v>
      </c>
      <c r="M742" s="38" t="str">
        <f>VLOOKUP(E742,[1]应付款管理!$A$1:$I$899,9,0)</f>
        <v>71.52</v>
      </c>
      <c r="N742">
        <f t="shared" si="24"/>
        <v>0</v>
      </c>
    </row>
    <row r="743" spans="2:14">
      <c r="B743" s="32" t="s">
        <v>1278</v>
      </c>
      <c r="C743" s="33">
        <v>518996340</v>
      </c>
      <c r="E743" t="s">
        <v>1368</v>
      </c>
      <c r="F743" s="33" t="s">
        <v>1278</v>
      </c>
      <c r="G743" s="33" t="s">
        <v>1192</v>
      </c>
      <c r="H743" s="34" t="s">
        <v>70</v>
      </c>
      <c r="I743" s="34" t="s">
        <v>1244</v>
      </c>
      <c r="J743" s="37">
        <v>25.27</v>
      </c>
      <c r="L743" t="str">
        <f t="shared" si="23"/>
        <v>，1834498</v>
      </c>
      <c r="M743" s="38" t="str">
        <f>VLOOKUP(E743,[1]应付款管理!$A$1:$I$899,9,0)</f>
        <v>25.27</v>
      </c>
      <c r="N743">
        <f t="shared" si="24"/>
        <v>0</v>
      </c>
    </row>
    <row r="744" spans="2:14">
      <c r="B744" s="32" t="s">
        <v>1278</v>
      </c>
      <c r="C744" s="33">
        <v>518994816</v>
      </c>
      <c r="E744" t="s">
        <v>1369</v>
      </c>
      <c r="F744" s="33" t="s">
        <v>1278</v>
      </c>
      <c r="G744" s="33" t="s">
        <v>1192</v>
      </c>
      <c r="H744" s="34" t="s">
        <v>235</v>
      </c>
      <c r="I744" s="34" t="s">
        <v>1345</v>
      </c>
      <c r="J744" s="37">
        <v>44.11</v>
      </c>
      <c r="L744" t="str">
        <f t="shared" si="23"/>
        <v>，1834496</v>
      </c>
      <c r="M744" s="38" t="str">
        <f>VLOOKUP(E744,[1]应付款管理!$A$1:$I$899,9,0)</f>
        <v>44.11</v>
      </c>
      <c r="N744">
        <f t="shared" si="24"/>
        <v>0</v>
      </c>
    </row>
    <row r="745" spans="2:14">
      <c r="B745" s="32" t="s">
        <v>1278</v>
      </c>
      <c r="C745" s="33">
        <v>518993588</v>
      </c>
      <c r="E745" t="s">
        <v>1370</v>
      </c>
      <c r="F745" s="33" t="s">
        <v>1278</v>
      </c>
      <c r="G745" s="33" t="s">
        <v>1192</v>
      </c>
      <c r="H745" s="34" t="s">
        <v>38</v>
      </c>
      <c r="I745" s="34" t="s">
        <v>1371</v>
      </c>
      <c r="J745" s="37">
        <v>42.46</v>
      </c>
      <c r="L745" t="str">
        <f t="shared" si="23"/>
        <v>，1834490</v>
      </c>
      <c r="M745" s="38" t="str">
        <f>VLOOKUP(E745,[1]应付款管理!$A$1:$I$899,9,0)</f>
        <v>42.46</v>
      </c>
      <c r="N745">
        <f t="shared" si="24"/>
        <v>0</v>
      </c>
    </row>
    <row r="746" spans="2:14">
      <c r="B746" s="32" t="s">
        <v>1278</v>
      </c>
      <c r="C746" s="33">
        <v>518991924</v>
      </c>
      <c r="E746" t="s">
        <v>1372</v>
      </c>
      <c r="F746" s="33" t="s">
        <v>846</v>
      </c>
      <c r="G746" s="33" t="s">
        <v>611</v>
      </c>
      <c r="H746" s="34" t="s">
        <v>35</v>
      </c>
      <c r="I746" s="34" t="s">
        <v>1373</v>
      </c>
      <c r="J746" s="37">
        <v>123.09</v>
      </c>
      <c r="L746" t="str">
        <f t="shared" si="23"/>
        <v>，1834484</v>
      </c>
      <c r="M746" s="38" t="str">
        <f>VLOOKUP(E746,[1]应付款管理!$A$1:$I$899,9,0)</f>
        <v>123.1</v>
      </c>
      <c r="N746">
        <f t="shared" si="24"/>
        <v>0.00999999999999091</v>
      </c>
    </row>
    <row r="747" spans="2:14">
      <c r="B747" s="32" t="s">
        <v>1278</v>
      </c>
      <c r="C747" s="33">
        <v>518991448</v>
      </c>
      <c r="E747" t="s">
        <v>1374</v>
      </c>
      <c r="F747" s="33" t="s">
        <v>846</v>
      </c>
      <c r="G747" s="33" t="s">
        <v>740</v>
      </c>
      <c r="H747" s="34" t="s">
        <v>38</v>
      </c>
      <c r="I747" s="34" t="s">
        <v>1375</v>
      </c>
      <c r="J747" s="37">
        <v>276.97</v>
      </c>
      <c r="L747" t="str">
        <f t="shared" si="23"/>
        <v>，1834480</v>
      </c>
      <c r="M747" s="38" t="str">
        <f>VLOOKUP(E747,[1]应付款管理!$A$1:$I$899,9,0)</f>
        <v>276.97</v>
      </c>
      <c r="N747">
        <f t="shared" si="24"/>
        <v>0</v>
      </c>
    </row>
    <row r="748" spans="2:14">
      <c r="B748" s="32" t="s">
        <v>1278</v>
      </c>
      <c r="C748" s="33">
        <v>518990316</v>
      </c>
      <c r="E748" t="s">
        <v>1376</v>
      </c>
      <c r="F748" s="33" t="s">
        <v>1278</v>
      </c>
      <c r="G748" s="33" t="s">
        <v>1035</v>
      </c>
      <c r="H748" s="34" t="s">
        <v>32</v>
      </c>
      <c r="I748" s="34" t="s">
        <v>1377</v>
      </c>
      <c r="J748" s="37">
        <v>217.23</v>
      </c>
      <c r="L748" t="str">
        <f t="shared" si="23"/>
        <v>，1834475</v>
      </c>
      <c r="M748" s="38" t="str">
        <f>VLOOKUP(E748,[1]应付款管理!$A$1:$I$899,9,0)</f>
        <v>217.23</v>
      </c>
      <c r="N748">
        <f t="shared" si="24"/>
        <v>0</v>
      </c>
    </row>
    <row r="749" hidden="1" spans="2:14">
      <c r="B749" s="32" t="s">
        <v>1278</v>
      </c>
      <c r="C749" s="33">
        <v>518989408</v>
      </c>
      <c r="F749" s="33" t="s">
        <v>1192</v>
      </c>
      <c r="G749" s="33" t="s">
        <v>1112</v>
      </c>
      <c r="H749" s="34" t="s">
        <v>38</v>
      </c>
      <c r="I749" s="34" t="s">
        <v>1378</v>
      </c>
      <c r="J749" s="37">
        <v>83.61</v>
      </c>
      <c r="L749" t="str">
        <f t="shared" si="23"/>
        <v>，</v>
      </c>
      <c r="M749" s="38" t="e">
        <f>VLOOKUP(E749,[1]应付款管理!$A$1:$I$899,9,0)</f>
        <v>#N/A</v>
      </c>
      <c r="N749" t="e">
        <f t="shared" si="24"/>
        <v>#N/A</v>
      </c>
    </row>
    <row r="750" hidden="1" spans="2:14">
      <c r="B750" s="32" t="s">
        <v>1278</v>
      </c>
      <c r="C750" s="33">
        <v>518989408</v>
      </c>
      <c r="F750" s="33" t="s">
        <v>1192</v>
      </c>
      <c r="G750" s="33" t="s">
        <v>1112</v>
      </c>
      <c r="H750" s="34" t="s">
        <v>38</v>
      </c>
      <c r="I750" s="34" t="s">
        <v>1379</v>
      </c>
      <c r="J750" s="37">
        <v>-83.61</v>
      </c>
      <c r="L750" t="str">
        <f t="shared" si="23"/>
        <v>，</v>
      </c>
      <c r="M750" s="38" t="e">
        <f>VLOOKUP(E750,[1]应付款管理!$A$1:$I$899,9,0)</f>
        <v>#N/A</v>
      </c>
      <c r="N750" t="e">
        <f t="shared" si="24"/>
        <v>#N/A</v>
      </c>
    </row>
    <row r="751" hidden="1" spans="2:14">
      <c r="B751" s="32" t="s">
        <v>1278</v>
      </c>
      <c r="C751" s="33">
        <v>518987832</v>
      </c>
      <c r="F751" s="33" t="s">
        <v>1278</v>
      </c>
      <c r="G751" s="33" t="s">
        <v>1192</v>
      </c>
      <c r="H751" s="34" t="s">
        <v>38</v>
      </c>
      <c r="I751" s="34" t="s">
        <v>1380</v>
      </c>
      <c r="J751" s="37">
        <v>31.54</v>
      </c>
      <c r="L751" t="str">
        <f t="shared" si="23"/>
        <v>，</v>
      </c>
      <c r="M751" s="38" t="e">
        <f>VLOOKUP(E751,[1]应付款管理!$A$1:$I$899,9,0)</f>
        <v>#N/A</v>
      </c>
      <c r="N751" t="e">
        <f t="shared" si="24"/>
        <v>#N/A</v>
      </c>
    </row>
    <row r="752" hidden="1" spans="2:14">
      <c r="B752" s="32" t="s">
        <v>1278</v>
      </c>
      <c r="C752" s="33">
        <v>518987832</v>
      </c>
      <c r="F752" s="33" t="s">
        <v>1278</v>
      </c>
      <c r="G752" s="33" t="s">
        <v>1192</v>
      </c>
      <c r="H752" s="34" t="s">
        <v>38</v>
      </c>
      <c r="I752" s="34" t="s">
        <v>1381</v>
      </c>
      <c r="J752" s="37">
        <v>-31.54</v>
      </c>
      <c r="L752" t="str">
        <f t="shared" si="23"/>
        <v>，</v>
      </c>
      <c r="M752" s="38" t="e">
        <f>VLOOKUP(E752,[1]应付款管理!$A$1:$I$899,9,0)</f>
        <v>#N/A</v>
      </c>
      <c r="N752" t="e">
        <f t="shared" si="24"/>
        <v>#N/A</v>
      </c>
    </row>
    <row r="753" spans="2:14">
      <c r="B753" s="32" t="s">
        <v>1278</v>
      </c>
      <c r="C753" s="33">
        <v>518987644</v>
      </c>
      <c r="E753" t="s">
        <v>1382</v>
      </c>
      <c r="F753" s="33" t="s">
        <v>1035</v>
      </c>
      <c r="G753" s="33" t="s">
        <v>959</v>
      </c>
      <c r="H753" s="34" t="s">
        <v>56</v>
      </c>
      <c r="I753" s="34" t="s">
        <v>1383</v>
      </c>
      <c r="J753" s="37">
        <v>26.01</v>
      </c>
      <c r="L753" t="str">
        <f t="shared" si="23"/>
        <v>，1834467</v>
      </c>
      <c r="M753" s="38" t="str">
        <f>VLOOKUP(E753,[1]应付款管理!$A$1:$I$899,9,0)</f>
        <v>26.01</v>
      </c>
      <c r="N753">
        <f t="shared" si="24"/>
        <v>0</v>
      </c>
    </row>
    <row r="754" spans="2:14">
      <c r="B754" s="32" t="s">
        <v>1278</v>
      </c>
      <c r="C754" s="33">
        <v>518987108</v>
      </c>
      <c r="E754" t="s">
        <v>1384</v>
      </c>
      <c r="F754" s="33" t="s">
        <v>1278</v>
      </c>
      <c r="G754" s="33" t="s">
        <v>1192</v>
      </c>
      <c r="H754" s="34" t="s">
        <v>56</v>
      </c>
      <c r="I754" s="34" t="s">
        <v>1385</v>
      </c>
      <c r="J754" s="37">
        <v>57.25</v>
      </c>
      <c r="L754" t="str">
        <f t="shared" si="23"/>
        <v>，1834464</v>
      </c>
      <c r="M754" s="38" t="str">
        <f>VLOOKUP(E754,[1]应付款管理!$A$1:$I$899,9,0)</f>
        <v>57.25</v>
      </c>
      <c r="N754">
        <f t="shared" si="24"/>
        <v>0</v>
      </c>
    </row>
    <row r="755" spans="2:14">
      <c r="B755" s="32" t="s">
        <v>1278</v>
      </c>
      <c r="C755" s="33">
        <v>518986328</v>
      </c>
      <c r="E755" t="s">
        <v>1386</v>
      </c>
      <c r="F755" s="33" t="s">
        <v>514</v>
      </c>
      <c r="G755" s="33" t="s">
        <v>406</v>
      </c>
      <c r="H755" s="34" t="s">
        <v>56</v>
      </c>
      <c r="I755" s="34" t="s">
        <v>1387</v>
      </c>
      <c r="J755" s="37">
        <v>20.95</v>
      </c>
      <c r="K755" t="s">
        <v>45</v>
      </c>
      <c r="L755" t="str">
        <f t="shared" si="23"/>
        <v>，1834458</v>
      </c>
      <c r="M755" s="38" t="str">
        <f>VLOOKUP(E755,[1]应付款管理!$A$1:$I$899,9,0)</f>
        <v>22.86</v>
      </c>
      <c r="N755">
        <f t="shared" si="24"/>
        <v>1.91</v>
      </c>
    </row>
    <row r="756" spans="2:14">
      <c r="B756" s="32" t="s">
        <v>1278</v>
      </c>
      <c r="C756" s="33">
        <v>518986328</v>
      </c>
      <c r="E756" t="s">
        <v>1386</v>
      </c>
      <c r="F756" s="33" t="s">
        <v>285</v>
      </c>
      <c r="G756" s="33" t="s">
        <v>209</v>
      </c>
      <c r="H756" s="34" t="s">
        <v>56</v>
      </c>
      <c r="I756" s="34" t="s">
        <v>1388</v>
      </c>
      <c r="J756" s="37">
        <v>1.91</v>
      </c>
      <c r="K756" t="s">
        <v>45</v>
      </c>
      <c r="L756" t="str">
        <f t="shared" si="23"/>
        <v>，1834458</v>
      </c>
      <c r="M756" s="38" t="str">
        <f>VLOOKUP(E756,[1]应付款管理!$A$1:$I$899,9,0)</f>
        <v>22.86</v>
      </c>
      <c r="N756">
        <f t="shared" si="24"/>
        <v>20.95</v>
      </c>
    </row>
    <row r="757" spans="2:14">
      <c r="B757" s="32" t="s">
        <v>1278</v>
      </c>
      <c r="C757" s="33">
        <v>518984172</v>
      </c>
      <c r="E757" t="s">
        <v>1389</v>
      </c>
      <c r="F757" s="33" t="s">
        <v>514</v>
      </c>
      <c r="G757" s="33" t="s">
        <v>406</v>
      </c>
      <c r="H757" s="34" t="s">
        <v>47</v>
      </c>
      <c r="I757" s="34" t="s">
        <v>1390</v>
      </c>
      <c r="J757" s="37">
        <v>41.98</v>
      </c>
      <c r="L757" t="str">
        <f t="shared" si="23"/>
        <v>，1834453</v>
      </c>
      <c r="M757" s="38" t="str">
        <f>VLOOKUP(E757,[1]应付款管理!$A$1:$I$899,9,0)</f>
        <v>41.98</v>
      </c>
      <c r="N757">
        <f t="shared" si="24"/>
        <v>0</v>
      </c>
    </row>
    <row r="758" spans="2:14">
      <c r="B758" s="32" t="s">
        <v>1278</v>
      </c>
      <c r="C758" s="33">
        <v>518981192</v>
      </c>
      <c r="E758" t="s">
        <v>1391</v>
      </c>
      <c r="F758" s="33" t="s">
        <v>1278</v>
      </c>
      <c r="G758" s="33" t="s">
        <v>1192</v>
      </c>
      <c r="H758" s="34" t="s">
        <v>35</v>
      </c>
      <c r="I758" s="34" t="s">
        <v>1392</v>
      </c>
      <c r="J758" s="37">
        <v>135.02</v>
      </c>
      <c r="L758" t="str">
        <f t="shared" si="23"/>
        <v>，1834450</v>
      </c>
      <c r="M758" s="38" t="str">
        <f>VLOOKUP(E758,[1]应付款管理!$A$1:$I$899,9,0)</f>
        <v>135.02</v>
      </c>
      <c r="N758">
        <f t="shared" si="24"/>
        <v>0</v>
      </c>
    </row>
    <row r="759" spans="2:14">
      <c r="B759" s="32" t="s">
        <v>1278</v>
      </c>
      <c r="C759" s="33">
        <v>518978192</v>
      </c>
      <c r="E759" t="s">
        <v>1393</v>
      </c>
      <c r="F759" s="33" t="s">
        <v>959</v>
      </c>
      <c r="G759" s="33" t="s">
        <v>846</v>
      </c>
      <c r="H759" s="34" t="s">
        <v>125</v>
      </c>
      <c r="I759" s="34" t="s">
        <v>1394</v>
      </c>
      <c r="J759" s="37">
        <v>79.07</v>
      </c>
      <c r="L759" t="str">
        <f t="shared" si="23"/>
        <v>，1834441</v>
      </c>
      <c r="M759" s="38" t="str">
        <f>VLOOKUP(E759,[1]应付款管理!$A$1:$I$899,9,0)</f>
        <v>79.07</v>
      </c>
      <c r="N759">
        <f t="shared" si="24"/>
        <v>0</v>
      </c>
    </row>
    <row r="760" spans="2:14">
      <c r="B760" s="32" t="s">
        <v>1278</v>
      </c>
      <c r="C760" s="33">
        <v>518977068</v>
      </c>
      <c r="E760" t="s">
        <v>1395</v>
      </c>
      <c r="F760" s="33" t="s">
        <v>406</v>
      </c>
      <c r="G760" s="33" t="s">
        <v>341</v>
      </c>
      <c r="H760" s="34" t="s">
        <v>161</v>
      </c>
      <c r="I760" s="34" t="s">
        <v>1396</v>
      </c>
      <c r="J760" s="37">
        <v>30.68</v>
      </c>
      <c r="L760" t="str">
        <f t="shared" si="23"/>
        <v>，1834437</v>
      </c>
      <c r="M760" s="38" t="str">
        <f>VLOOKUP(E760,[1]应付款管理!$A$1:$I$899,9,0)</f>
        <v>30.68</v>
      </c>
      <c r="N760">
        <f t="shared" si="24"/>
        <v>0</v>
      </c>
    </row>
    <row r="761" spans="2:14">
      <c r="B761" s="32" t="s">
        <v>1278</v>
      </c>
      <c r="C761" s="33">
        <v>518973824</v>
      </c>
      <c r="E761" t="s">
        <v>1397</v>
      </c>
      <c r="F761" s="33" t="s">
        <v>1192</v>
      </c>
      <c r="G761" s="33" t="s">
        <v>1112</v>
      </c>
      <c r="H761" s="34" t="s">
        <v>38</v>
      </c>
      <c r="I761" s="34" t="s">
        <v>1398</v>
      </c>
      <c r="J761" s="37">
        <v>67.23</v>
      </c>
      <c r="L761" t="str">
        <f t="shared" si="23"/>
        <v>，1834431</v>
      </c>
      <c r="M761" s="38" t="str">
        <f>VLOOKUP(E761,[1]应付款管理!$A$1:$I$899,9,0)</f>
        <v>67.23</v>
      </c>
      <c r="N761">
        <f t="shared" si="24"/>
        <v>0</v>
      </c>
    </row>
    <row r="762" spans="2:14">
      <c r="B762" s="32" t="s">
        <v>1278</v>
      </c>
      <c r="C762" s="33">
        <v>518972480</v>
      </c>
      <c r="E762" t="s">
        <v>1399</v>
      </c>
      <c r="F762" s="33" t="s">
        <v>341</v>
      </c>
      <c r="G762" s="33" t="s">
        <v>285</v>
      </c>
      <c r="H762" s="34" t="s">
        <v>35</v>
      </c>
      <c r="I762" s="34" t="s">
        <v>1400</v>
      </c>
      <c r="J762" s="37">
        <v>39.79</v>
      </c>
      <c r="L762" t="str">
        <f t="shared" si="23"/>
        <v>，1834427</v>
      </c>
      <c r="M762" s="38" t="str">
        <f>VLOOKUP(E762,[1]应付款管理!$A$1:$I$899,9,0)</f>
        <v>39.79</v>
      </c>
      <c r="N762">
        <f t="shared" si="24"/>
        <v>0</v>
      </c>
    </row>
    <row r="763" hidden="1" spans="2:14">
      <c r="B763" s="32" t="s">
        <v>1278</v>
      </c>
      <c r="C763" s="33">
        <v>518971964</v>
      </c>
      <c r="F763" s="33" t="s">
        <v>1192</v>
      </c>
      <c r="G763" s="33" t="s">
        <v>1112</v>
      </c>
      <c r="H763" s="34" t="s">
        <v>38</v>
      </c>
      <c r="I763" s="34" t="s">
        <v>1401</v>
      </c>
      <c r="J763" s="37">
        <v>93.37</v>
      </c>
      <c r="L763" t="str">
        <f t="shared" si="23"/>
        <v>，</v>
      </c>
      <c r="M763" s="38" t="e">
        <f>VLOOKUP(E763,[1]应付款管理!$A$1:$I$899,9,0)</f>
        <v>#N/A</v>
      </c>
      <c r="N763" t="e">
        <f t="shared" si="24"/>
        <v>#N/A</v>
      </c>
    </row>
    <row r="764" hidden="1" spans="2:14">
      <c r="B764" s="32" t="s">
        <v>1278</v>
      </c>
      <c r="C764" s="33">
        <v>518971964</v>
      </c>
      <c r="F764" s="33" t="s">
        <v>1192</v>
      </c>
      <c r="G764" s="33" t="s">
        <v>1112</v>
      </c>
      <c r="H764" s="34" t="s">
        <v>38</v>
      </c>
      <c r="I764" s="34" t="s">
        <v>1402</v>
      </c>
      <c r="J764" s="37">
        <v>-93.37</v>
      </c>
      <c r="L764" t="str">
        <f t="shared" si="23"/>
        <v>，</v>
      </c>
      <c r="M764" s="38" t="e">
        <f>VLOOKUP(E764,[1]应付款管理!$A$1:$I$899,9,0)</f>
        <v>#N/A</v>
      </c>
      <c r="N764" t="e">
        <f t="shared" si="24"/>
        <v>#N/A</v>
      </c>
    </row>
    <row r="765" spans="2:14">
      <c r="B765" s="32" t="s">
        <v>1278</v>
      </c>
      <c r="C765" s="33">
        <v>518968496</v>
      </c>
      <c r="E765" t="s">
        <v>1403</v>
      </c>
      <c r="F765" s="33" t="s">
        <v>1278</v>
      </c>
      <c r="G765" s="33" t="s">
        <v>1112</v>
      </c>
      <c r="H765" s="34" t="s">
        <v>571</v>
      </c>
      <c r="I765" s="34" t="s">
        <v>1404</v>
      </c>
      <c r="J765" s="37">
        <v>88.26</v>
      </c>
      <c r="L765" t="str">
        <f t="shared" si="23"/>
        <v>，1834413</v>
      </c>
      <c r="M765" s="38" t="str">
        <f>VLOOKUP(E765,[1]应付款管理!$A$1:$I$899,9,0)</f>
        <v>88.26</v>
      </c>
      <c r="N765">
        <f t="shared" si="24"/>
        <v>0</v>
      </c>
    </row>
    <row r="766" spans="2:14">
      <c r="B766" s="32" t="s">
        <v>1278</v>
      </c>
      <c r="C766" s="33">
        <v>518967044</v>
      </c>
      <c r="E766" t="s">
        <v>1405</v>
      </c>
      <c r="F766" s="33" t="s">
        <v>1278</v>
      </c>
      <c r="G766" s="33" t="s">
        <v>1192</v>
      </c>
      <c r="H766" s="34" t="s">
        <v>35</v>
      </c>
      <c r="I766" s="34" t="s">
        <v>1320</v>
      </c>
      <c r="J766" s="37">
        <v>62.85</v>
      </c>
      <c r="L766" t="str">
        <f t="shared" si="23"/>
        <v>，1834410</v>
      </c>
      <c r="M766" s="38" t="str">
        <f>VLOOKUP(E766,[1]应付款管理!$A$1:$I$899,9,0)</f>
        <v>62.85</v>
      </c>
      <c r="N766">
        <f t="shared" si="24"/>
        <v>0</v>
      </c>
    </row>
    <row r="767" spans="2:14">
      <c r="B767" s="32" t="s">
        <v>1278</v>
      </c>
      <c r="C767" s="33">
        <v>518965924</v>
      </c>
      <c r="E767" t="s">
        <v>1406</v>
      </c>
      <c r="F767" s="33" t="s">
        <v>1192</v>
      </c>
      <c r="G767" s="33" t="s">
        <v>1035</v>
      </c>
      <c r="H767" s="34" t="s">
        <v>38</v>
      </c>
      <c r="I767" s="34" t="s">
        <v>949</v>
      </c>
      <c r="J767" s="37">
        <v>131.1</v>
      </c>
      <c r="L767" t="str">
        <f t="shared" si="23"/>
        <v>，1834408</v>
      </c>
      <c r="M767" s="38" t="str">
        <f>VLOOKUP(E767,[1]应付款管理!$A$1:$I$899,9,0)</f>
        <v>131.1</v>
      </c>
      <c r="N767">
        <f t="shared" si="24"/>
        <v>0</v>
      </c>
    </row>
    <row r="768" spans="2:14">
      <c r="B768" s="32" t="s">
        <v>1278</v>
      </c>
      <c r="C768" s="33">
        <v>518965784</v>
      </c>
      <c r="E768" t="s">
        <v>1407</v>
      </c>
      <c r="F768" s="33" t="s">
        <v>1112</v>
      </c>
      <c r="G768" s="33" t="s">
        <v>846</v>
      </c>
      <c r="H768" s="34" t="s">
        <v>38</v>
      </c>
      <c r="I768" s="34" t="s">
        <v>1408</v>
      </c>
      <c r="J768" s="37">
        <v>198.06</v>
      </c>
      <c r="L768" t="str">
        <f t="shared" si="23"/>
        <v>，1834407</v>
      </c>
      <c r="M768" s="38" t="str">
        <f>VLOOKUP(E768,[1]应付款管理!$A$1:$I$899,9,0)</f>
        <v>198.06</v>
      </c>
      <c r="N768">
        <f t="shared" si="24"/>
        <v>0</v>
      </c>
    </row>
    <row r="769" spans="2:14">
      <c r="B769" s="32" t="s">
        <v>1278</v>
      </c>
      <c r="C769" s="33">
        <v>518962948</v>
      </c>
      <c r="E769" t="s">
        <v>1409</v>
      </c>
      <c r="F769" s="33" t="s">
        <v>406</v>
      </c>
      <c r="G769" s="33" t="s">
        <v>341</v>
      </c>
      <c r="H769" s="34" t="s">
        <v>125</v>
      </c>
      <c r="I769" s="34" t="s">
        <v>1410</v>
      </c>
      <c r="J769" s="37">
        <v>130.47</v>
      </c>
      <c r="L769" t="str">
        <f t="shared" si="23"/>
        <v>，1834401</v>
      </c>
      <c r="M769" s="38" t="str">
        <f>VLOOKUP(E769,[1]应付款管理!$A$1:$I$899,9,0)</f>
        <v>130.47</v>
      </c>
      <c r="N769">
        <f t="shared" si="24"/>
        <v>0</v>
      </c>
    </row>
    <row r="770" spans="2:14">
      <c r="B770" s="32" t="s">
        <v>1278</v>
      </c>
      <c r="C770" s="33">
        <v>518960204</v>
      </c>
      <c r="E770" t="s">
        <v>1411</v>
      </c>
      <c r="F770" s="33" t="s">
        <v>1278</v>
      </c>
      <c r="G770" s="33" t="s">
        <v>1112</v>
      </c>
      <c r="H770" s="34" t="s">
        <v>32</v>
      </c>
      <c r="I770" s="34" t="s">
        <v>1412</v>
      </c>
      <c r="J770" s="37">
        <v>137.4</v>
      </c>
      <c r="L770" t="str">
        <f t="shared" si="23"/>
        <v>，1834391</v>
      </c>
      <c r="M770" s="38" t="str">
        <f>VLOOKUP(E770,[1]应付款管理!$A$1:$I$899,9,0)</f>
        <v>137.4</v>
      </c>
      <c r="N770">
        <f t="shared" si="24"/>
        <v>0</v>
      </c>
    </row>
    <row r="771" spans="2:14">
      <c r="B771" s="32" t="s">
        <v>1278</v>
      </c>
      <c r="C771" s="33">
        <v>518958760</v>
      </c>
      <c r="E771" t="s">
        <v>1413</v>
      </c>
      <c r="F771" s="33" t="s">
        <v>1112</v>
      </c>
      <c r="G771" s="33" t="s">
        <v>1035</v>
      </c>
      <c r="H771" s="34" t="s">
        <v>35</v>
      </c>
      <c r="I771" s="34" t="s">
        <v>1414</v>
      </c>
      <c r="J771" s="37">
        <v>68.15</v>
      </c>
      <c r="L771" t="str">
        <f t="shared" si="23"/>
        <v>，1834387</v>
      </c>
      <c r="M771" s="38" t="str">
        <f>VLOOKUP(E771,[1]应付款管理!$A$1:$I$899,9,0)</f>
        <v>68.15</v>
      </c>
      <c r="N771">
        <f t="shared" si="24"/>
        <v>0</v>
      </c>
    </row>
    <row r="772" spans="2:14">
      <c r="B772" s="32" t="s">
        <v>1278</v>
      </c>
      <c r="C772" s="33">
        <v>518958248</v>
      </c>
      <c r="E772" t="s">
        <v>1415</v>
      </c>
      <c r="F772" s="33" t="s">
        <v>1278</v>
      </c>
      <c r="G772" s="33" t="s">
        <v>1192</v>
      </c>
      <c r="H772" s="34" t="s">
        <v>56</v>
      </c>
      <c r="I772" s="34" t="s">
        <v>1416</v>
      </c>
      <c r="J772" s="37">
        <v>18.14</v>
      </c>
      <c r="L772" t="str">
        <f t="shared" si="23"/>
        <v>，1834386</v>
      </c>
      <c r="M772" s="38" t="str">
        <f>VLOOKUP(E772,[1]应付款管理!$A$1:$I$899,9,0)</f>
        <v>18.14</v>
      </c>
      <c r="N772">
        <f t="shared" si="24"/>
        <v>0</v>
      </c>
    </row>
    <row r="773" spans="2:14">
      <c r="B773" s="32" t="s">
        <v>1278</v>
      </c>
      <c r="C773" s="33">
        <v>518958116</v>
      </c>
      <c r="E773" t="s">
        <v>1417</v>
      </c>
      <c r="F773" s="33" t="s">
        <v>1278</v>
      </c>
      <c r="G773" s="33" t="s">
        <v>1192</v>
      </c>
      <c r="H773" s="34" t="s">
        <v>56</v>
      </c>
      <c r="I773" s="34" t="s">
        <v>723</v>
      </c>
      <c r="J773" s="37">
        <v>13.41</v>
      </c>
      <c r="L773" t="str">
        <f t="shared" si="23"/>
        <v>，1834383</v>
      </c>
      <c r="M773" s="38" t="str">
        <f>VLOOKUP(E773,[1]应付款管理!$A$1:$I$899,9,0)</f>
        <v>13.41</v>
      </c>
      <c r="N773">
        <f t="shared" si="24"/>
        <v>0</v>
      </c>
    </row>
    <row r="774" spans="2:14">
      <c r="B774" s="32" t="s">
        <v>1278</v>
      </c>
      <c r="C774" s="33">
        <v>518957976</v>
      </c>
      <c r="E774" t="s">
        <v>1418</v>
      </c>
      <c r="F774" s="33" t="s">
        <v>1278</v>
      </c>
      <c r="G774" s="33" t="s">
        <v>1192</v>
      </c>
      <c r="H774" s="34" t="s">
        <v>47</v>
      </c>
      <c r="I774" s="34" t="s">
        <v>1419</v>
      </c>
      <c r="J774" s="37">
        <v>59.33</v>
      </c>
      <c r="L774" t="str">
        <f t="shared" si="23"/>
        <v>，1834382</v>
      </c>
      <c r="M774" s="38" t="str">
        <f>VLOOKUP(E774,[1]应付款管理!$A$1:$I$899,9,0)</f>
        <v>59.33</v>
      </c>
      <c r="N774">
        <f t="shared" si="24"/>
        <v>0</v>
      </c>
    </row>
    <row r="775" spans="2:14">
      <c r="B775" s="32" t="s">
        <v>1278</v>
      </c>
      <c r="C775" s="33">
        <v>518956704</v>
      </c>
      <c r="E775" t="s">
        <v>1420</v>
      </c>
      <c r="F775" s="33" t="s">
        <v>1278</v>
      </c>
      <c r="G775" s="33" t="s">
        <v>1112</v>
      </c>
      <c r="H775" s="34" t="s">
        <v>38</v>
      </c>
      <c r="I775" s="34" t="s">
        <v>1421</v>
      </c>
      <c r="J775" s="37">
        <v>84.04</v>
      </c>
      <c r="L775" t="str">
        <f t="shared" si="23"/>
        <v>，1834379</v>
      </c>
      <c r="M775" s="38" t="str">
        <f>VLOOKUP(E775,[1]应付款管理!$A$1:$I$899,9,0)</f>
        <v>84.04</v>
      </c>
      <c r="N775">
        <f t="shared" si="24"/>
        <v>0</v>
      </c>
    </row>
    <row r="776" spans="2:14">
      <c r="B776" s="32" t="s">
        <v>1278</v>
      </c>
      <c r="C776" s="33">
        <v>518955612</v>
      </c>
      <c r="E776" t="s">
        <v>1422</v>
      </c>
      <c r="F776" s="33" t="s">
        <v>1278</v>
      </c>
      <c r="G776" s="33" t="s">
        <v>1192</v>
      </c>
      <c r="H776" s="34" t="s">
        <v>38</v>
      </c>
      <c r="I776" s="34" t="s">
        <v>1423</v>
      </c>
      <c r="J776" s="37">
        <v>471.11</v>
      </c>
      <c r="L776" t="str">
        <f t="shared" si="23"/>
        <v>，1834375</v>
      </c>
      <c r="M776" s="38" t="str">
        <f>VLOOKUP(E776,[1]应付款管理!$A$1:$I$899,9,0)</f>
        <v>471.11</v>
      </c>
      <c r="N776">
        <f t="shared" si="24"/>
        <v>0</v>
      </c>
    </row>
    <row r="777" spans="2:14">
      <c r="B777" s="32" t="s">
        <v>1278</v>
      </c>
      <c r="C777" s="33">
        <v>518954932</v>
      </c>
      <c r="E777" t="s">
        <v>1424</v>
      </c>
      <c r="F777" s="33" t="s">
        <v>1278</v>
      </c>
      <c r="G777" s="33" t="s">
        <v>1192</v>
      </c>
      <c r="H777" s="34" t="s">
        <v>47</v>
      </c>
      <c r="I777" s="34" t="s">
        <v>1425</v>
      </c>
      <c r="J777" s="37">
        <v>62.16</v>
      </c>
      <c r="L777" t="str">
        <f t="shared" si="23"/>
        <v>，1834372</v>
      </c>
      <c r="M777" s="38" t="str">
        <f>VLOOKUP(E777,[1]应付款管理!$A$1:$I$899,9,0)</f>
        <v>62.16</v>
      </c>
      <c r="N777">
        <f t="shared" si="24"/>
        <v>0</v>
      </c>
    </row>
    <row r="778" spans="2:14">
      <c r="B778" s="32" t="s">
        <v>1278</v>
      </c>
      <c r="C778" s="33">
        <v>518954852</v>
      </c>
      <c r="E778" t="s">
        <v>1426</v>
      </c>
      <c r="F778" s="33" t="s">
        <v>1035</v>
      </c>
      <c r="G778" s="33" t="s">
        <v>959</v>
      </c>
      <c r="H778" s="34" t="s">
        <v>94</v>
      </c>
      <c r="I778" s="34" t="s">
        <v>1427</v>
      </c>
      <c r="J778" s="37">
        <v>53.3</v>
      </c>
      <c r="K778" s="39" t="s">
        <v>45</v>
      </c>
      <c r="L778" t="str">
        <f t="shared" si="23"/>
        <v>，1834371</v>
      </c>
      <c r="M778" s="38" t="str">
        <f>VLOOKUP(E778,[1]应付款管理!$A$1:$I$899,9,0)</f>
        <v>53.3</v>
      </c>
      <c r="N778">
        <f t="shared" si="24"/>
        <v>0</v>
      </c>
    </row>
    <row r="779" spans="2:14">
      <c r="B779" s="32" t="s">
        <v>1278</v>
      </c>
      <c r="C779" s="33">
        <v>518952248</v>
      </c>
      <c r="E779" t="s">
        <v>1428</v>
      </c>
      <c r="F779" s="33" t="s">
        <v>1192</v>
      </c>
      <c r="G779" s="33" t="s">
        <v>1035</v>
      </c>
      <c r="H779" s="34" t="s">
        <v>32</v>
      </c>
      <c r="I779" s="34" t="s">
        <v>1429</v>
      </c>
      <c r="J779" s="37">
        <v>180.84</v>
      </c>
      <c r="L779" t="str">
        <f t="shared" si="23"/>
        <v>，1834365</v>
      </c>
      <c r="M779" s="38" t="str">
        <f>VLOOKUP(E779,[1]应付款管理!$A$1:$I$899,9,0)</f>
        <v>180.84</v>
      </c>
      <c r="N779">
        <f t="shared" si="24"/>
        <v>0</v>
      </c>
    </row>
    <row r="780" spans="2:14">
      <c r="B780" s="32" t="s">
        <v>1278</v>
      </c>
      <c r="C780" s="33">
        <v>518951420</v>
      </c>
      <c r="E780" t="s">
        <v>1430</v>
      </c>
      <c r="F780" s="33" t="s">
        <v>1278</v>
      </c>
      <c r="G780" s="33" t="s">
        <v>1112</v>
      </c>
      <c r="H780" s="34" t="s">
        <v>35</v>
      </c>
      <c r="I780" s="34" t="s">
        <v>1431</v>
      </c>
      <c r="J780" s="37">
        <v>121.84</v>
      </c>
      <c r="L780" t="str">
        <f t="shared" si="23"/>
        <v>，1834362</v>
      </c>
      <c r="M780" s="38" t="str">
        <f>VLOOKUP(E780,[1]应付款管理!$A$1:$I$899,9,0)</f>
        <v>121.84</v>
      </c>
      <c r="N780">
        <f t="shared" si="24"/>
        <v>0</v>
      </c>
    </row>
    <row r="781" spans="2:14">
      <c r="B781" s="32" t="s">
        <v>1278</v>
      </c>
      <c r="C781" s="33">
        <v>518949196</v>
      </c>
      <c r="E781" t="s">
        <v>1432</v>
      </c>
      <c r="F781" s="33" t="s">
        <v>1035</v>
      </c>
      <c r="G781" s="33" t="s">
        <v>959</v>
      </c>
      <c r="H781" s="34" t="s">
        <v>32</v>
      </c>
      <c r="I781" s="34" t="s">
        <v>1433</v>
      </c>
      <c r="J781" s="37">
        <v>76.07</v>
      </c>
      <c r="L781" t="str">
        <f t="shared" si="23"/>
        <v>，1834356</v>
      </c>
      <c r="M781" s="38" t="str">
        <f>VLOOKUP(E781,[1]应付款管理!$A$1:$I$899,9,0)</f>
        <v>76.07</v>
      </c>
      <c r="N781">
        <f t="shared" si="24"/>
        <v>0</v>
      </c>
    </row>
    <row r="782" spans="2:14">
      <c r="B782" s="32" t="s">
        <v>1278</v>
      </c>
      <c r="C782" s="33">
        <v>518945972</v>
      </c>
      <c r="E782" t="s">
        <v>1434</v>
      </c>
      <c r="F782" s="33" t="s">
        <v>1278</v>
      </c>
      <c r="G782" s="33" t="s">
        <v>1192</v>
      </c>
      <c r="H782" s="34" t="s">
        <v>32</v>
      </c>
      <c r="I782" s="34" t="s">
        <v>1435</v>
      </c>
      <c r="J782" s="37">
        <v>133.84</v>
      </c>
      <c r="L782" t="str">
        <f t="shared" si="23"/>
        <v>，1834353</v>
      </c>
      <c r="M782" s="38" t="str">
        <f>VLOOKUP(E782,[1]应付款管理!$A$1:$I$899,9,0)</f>
        <v>133.84</v>
      </c>
      <c r="N782">
        <f t="shared" si="24"/>
        <v>0</v>
      </c>
    </row>
    <row r="783" spans="2:14">
      <c r="B783" s="32" t="s">
        <v>1278</v>
      </c>
      <c r="C783" s="33">
        <v>518945380</v>
      </c>
      <c r="E783" t="s">
        <v>1436</v>
      </c>
      <c r="F783" s="33" t="s">
        <v>1278</v>
      </c>
      <c r="G783" s="33" t="s">
        <v>1192</v>
      </c>
      <c r="H783" s="34" t="s">
        <v>41</v>
      </c>
      <c r="I783" s="34" t="s">
        <v>1437</v>
      </c>
      <c r="J783" s="37">
        <v>14.17</v>
      </c>
      <c r="L783" t="str">
        <f t="shared" si="23"/>
        <v>，1834352</v>
      </c>
      <c r="M783" s="38" t="str">
        <f>VLOOKUP(E783,[1]应付款管理!$A$1:$I$899,9,0)</f>
        <v>14.17</v>
      </c>
      <c r="N783">
        <f t="shared" si="24"/>
        <v>0</v>
      </c>
    </row>
    <row r="784" spans="2:14">
      <c r="B784" s="32" t="s">
        <v>1278</v>
      </c>
      <c r="C784" s="33">
        <v>518944260</v>
      </c>
      <c r="E784" t="s">
        <v>1438</v>
      </c>
      <c r="F784" s="33" t="s">
        <v>1278</v>
      </c>
      <c r="G784" s="33" t="s">
        <v>1192</v>
      </c>
      <c r="H784" s="34" t="s">
        <v>47</v>
      </c>
      <c r="I784" s="34" t="s">
        <v>1419</v>
      </c>
      <c r="J784" s="37">
        <v>59.33</v>
      </c>
      <c r="L784" t="str">
        <f t="shared" si="23"/>
        <v>，1834349</v>
      </c>
      <c r="M784" s="38" t="str">
        <f>VLOOKUP(E784,[1]应付款管理!$A$1:$I$899,9,0)</f>
        <v>59.33</v>
      </c>
      <c r="N784">
        <f t="shared" si="24"/>
        <v>0</v>
      </c>
    </row>
    <row r="785" spans="2:14">
      <c r="B785" s="32" t="s">
        <v>1278</v>
      </c>
      <c r="C785" s="33">
        <v>518943152</v>
      </c>
      <c r="E785" t="s">
        <v>1439</v>
      </c>
      <c r="F785" s="33" t="s">
        <v>1278</v>
      </c>
      <c r="G785" s="33" t="s">
        <v>1192</v>
      </c>
      <c r="H785" s="34" t="s">
        <v>235</v>
      </c>
      <c r="I785" s="34" t="s">
        <v>1440</v>
      </c>
      <c r="J785" s="37">
        <v>47.45</v>
      </c>
      <c r="L785" t="str">
        <f t="shared" si="23"/>
        <v>，1834348</v>
      </c>
      <c r="M785" s="38" t="str">
        <f>VLOOKUP(E785,[1]应付款管理!$A$1:$I$899,9,0)</f>
        <v>47.45</v>
      </c>
      <c r="N785">
        <f t="shared" si="24"/>
        <v>0</v>
      </c>
    </row>
    <row r="786" spans="2:14">
      <c r="B786" s="32" t="s">
        <v>1441</v>
      </c>
      <c r="C786" s="33">
        <v>518937988</v>
      </c>
      <c r="E786" t="s">
        <v>1442</v>
      </c>
      <c r="F786" s="33" t="s">
        <v>148</v>
      </c>
      <c r="G786" s="33" t="s">
        <v>75</v>
      </c>
      <c r="H786" s="34" t="s">
        <v>400</v>
      </c>
      <c r="I786" s="34" t="s">
        <v>1443</v>
      </c>
      <c r="J786" s="37">
        <v>65.24</v>
      </c>
      <c r="L786" t="str">
        <f t="shared" si="23"/>
        <v>，1834342</v>
      </c>
      <c r="M786" s="38" t="str">
        <f>VLOOKUP(E786,[1]应付款管理!$A$1:$I$899,9,0)</f>
        <v>65.24</v>
      </c>
      <c r="N786">
        <f t="shared" si="24"/>
        <v>0</v>
      </c>
    </row>
    <row r="787" spans="2:14">
      <c r="B787" s="32" t="s">
        <v>1441</v>
      </c>
      <c r="C787" s="33">
        <v>518937072</v>
      </c>
      <c r="E787" t="s">
        <v>1444</v>
      </c>
      <c r="F787" s="33" t="s">
        <v>611</v>
      </c>
      <c r="G787" s="33" t="s">
        <v>514</v>
      </c>
      <c r="H787" s="34" t="s">
        <v>32</v>
      </c>
      <c r="I787" s="34" t="s">
        <v>1445</v>
      </c>
      <c r="J787" s="37">
        <v>54.84</v>
      </c>
      <c r="L787" t="str">
        <f t="shared" si="23"/>
        <v>，1834341</v>
      </c>
      <c r="M787" s="38" t="str">
        <f>VLOOKUP(E787,[1]应付款管理!$A$1:$I$899,9,0)</f>
        <v>54.84</v>
      </c>
      <c r="N787">
        <f t="shared" si="24"/>
        <v>0</v>
      </c>
    </row>
    <row r="788" spans="2:14">
      <c r="B788" s="32" t="s">
        <v>1441</v>
      </c>
      <c r="C788" s="33">
        <v>518936068</v>
      </c>
      <c r="E788" t="s">
        <v>1446</v>
      </c>
      <c r="F788" s="33" t="s">
        <v>1278</v>
      </c>
      <c r="G788" s="33" t="s">
        <v>1192</v>
      </c>
      <c r="H788" s="34" t="s">
        <v>38</v>
      </c>
      <c r="I788" s="34" t="s">
        <v>1447</v>
      </c>
      <c r="J788" s="37">
        <v>42.51</v>
      </c>
      <c r="L788" t="str">
        <f t="shared" si="23"/>
        <v>，1834339</v>
      </c>
      <c r="M788" s="38" t="str">
        <f>VLOOKUP(E788,[1]应付款管理!$A$1:$I$899,9,0)</f>
        <v>42.51</v>
      </c>
      <c r="N788">
        <f t="shared" si="24"/>
        <v>0</v>
      </c>
    </row>
    <row r="789" spans="2:14">
      <c r="B789" s="32" t="s">
        <v>1441</v>
      </c>
      <c r="C789" s="33">
        <v>518934384</v>
      </c>
      <c r="E789" t="s">
        <v>1448</v>
      </c>
      <c r="F789" s="33" t="s">
        <v>959</v>
      </c>
      <c r="G789" s="33" t="s">
        <v>740</v>
      </c>
      <c r="H789" s="34" t="s">
        <v>35</v>
      </c>
      <c r="I789" s="34" t="s">
        <v>1449</v>
      </c>
      <c r="J789" s="37">
        <v>118.34</v>
      </c>
      <c r="L789" t="str">
        <f t="shared" si="23"/>
        <v>，1834338</v>
      </c>
      <c r="M789" s="38" t="str">
        <f>VLOOKUP(E789,[1]应付款管理!$A$1:$I$899,9,0)</f>
        <v>118.34</v>
      </c>
      <c r="N789">
        <f t="shared" si="24"/>
        <v>0</v>
      </c>
    </row>
    <row r="790" spans="2:14">
      <c r="B790" s="32" t="s">
        <v>1441</v>
      </c>
      <c r="C790" s="33">
        <v>518934080</v>
      </c>
      <c r="E790" t="s">
        <v>1450</v>
      </c>
      <c r="F790" s="33" t="s">
        <v>1278</v>
      </c>
      <c r="G790" s="33" t="s">
        <v>1192</v>
      </c>
      <c r="H790" s="34" t="s">
        <v>38</v>
      </c>
      <c r="I790" s="34" t="s">
        <v>1451</v>
      </c>
      <c r="J790" s="37">
        <v>30.59</v>
      </c>
      <c r="L790" t="str">
        <f t="shared" ref="L790:L853" si="25">$L$20&amp;E790</f>
        <v>，1834337</v>
      </c>
      <c r="M790" s="38" t="str">
        <f>VLOOKUP(E790,[1]应付款管理!$A$1:$I$899,9,0)</f>
        <v>30.59</v>
      </c>
      <c r="N790">
        <f t="shared" si="24"/>
        <v>0</v>
      </c>
    </row>
    <row r="791" spans="2:14">
      <c r="B791" s="32" t="s">
        <v>1441</v>
      </c>
      <c r="C791" s="33">
        <v>518927764</v>
      </c>
      <c r="E791" t="s">
        <v>1452</v>
      </c>
      <c r="F791" s="33" t="s">
        <v>1112</v>
      </c>
      <c r="G791" s="33" t="s">
        <v>1035</v>
      </c>
      <c r="H791" s="34" t="s">
        <v>32</v>
      </c>
      <c r="I791" s="34" t="s">
        <v>1453</v>
      </c>
      <c r="J791" s="37">
        <v>99.15</v>
      </c>
      <c r="L791" t="str">
        <f t="shared" si="25"/>
        <v>，1834328</v>
      </c>
      <c r="M791" s="38" t="str">
        <f>VLOOKUP(E791,[1]应付款管理!$A$1:$I$899,9,0)</f>
        <v>99.15</v>
      </c>
      <c r="N791">
        <f t="shared" si="24"/>
        <v>0</v>
      </c>
    </row>
    <row r="792" spans="2:14">
      <c r="B792" s="32" t="s">
        <v>1441</v>
      </c>
      <c r="C792" s="33">
        <v>518919292</v>
      </c>
      <c r="E792" t="s">
        <v>1454</v>
      </c>
      <c r="F792" s="33" t="s">
        <v>1035</v>
      </c>
      <c r="G792" s="33" t="s">
        <v>959</v>
      </c>
      <c r="H792" s="34" t="s">
        <v>56</v>
      </c>
      <c r="I792" s="34" t="s">
        <v>1455</v>
      </c>
      <c r="J792" s="37">
        <v>27.52</v>
      </c>
      <c r="L792" t="str">
        <f t="shared" si="25"/>
        <v>，1834319</v>
      </c>
      <c r="M792" s="38" t="str">
        <f>VLOOKUP(E792,[1]应付款管理!$A$1:$I$899,9,0)</f>
        <v>27.52</v>
      </c>
      <c r="N792">
        <f t="shared" si="24"/>
        <v>0</v>
      </c>
    </row>
    <row r="793" spans="2:14">
      <c r="B793" s="32" t="s">
        <v>1441</v>
      </c>
      <c r="C793" s="33">
        <v>518918696</v>
      </c>
      <c r="E793" t="s">
        <v>1456</v>
      </c>
      <c r="F793" s="33" t="s">
        <v>740</v>
      </c>
      <c r="G793" s="33" t="s">
        <v>611</v>
      </c>
      <c r="H793" s="34" t="s">
        <v>35</v>
      </c>
      <c r="I793" s="34" t="s">
        <v>1457</v>
      </c>
      <c r="J793" s="37">
        <v>58.04</v>
      </c>
      <c r="L793" t="str">
        <f t="shared" si="25"/>
        <v>，1834316</v>
      </c>
      <c r="M793" s="38" t="str">
        <f>VLOOKUP(E793,[1]应付款管理!$A$1:$I$899,9,0)</f>
        <v>58.04</v>
      </c>
      <c r="N793">
        <f t="shared" si="24"/>
        <v>0</v>
      </c>
    </row>
    <row r="794" spans="2:14">
      <c r="B794" s="32" t="s">
        <v>1441</v>
      </c>
      <c r="C794" s="33">
        <v>518902064</v>
      </c>
      <c r="E794" t="s">
        <v>1458</v>
      </c>
      <c r="F794" s="33" t="s">
        <v>1035</v>
      </c>
      <c r="G794" s="33" t="s">
        <v>959</v>
      </c>
      <c r="H794" s="34" t="s">
        <v>161</v>
      </c>
      <c r="I794" s="34" t="s">
        <v>1459</v>
      </c>
      <c r="J794" s="37">
        <v>61.53</v>
      </c>
      <c r="L794" t="str">
        <f t="shared" si="25"/>
        <v>，1834271</v>
      </c>
      <c r="M794" s="38" t="str">
        <f>VLOOKUP(E794,[1]应付款管理!$A$1:$I$899,9,0)</f>
        <v>61.53</v>
      </c>
      <c r="N794">
        <f t="shared" si="24"/>
        <v>0</v>
      </c>
    </row>
    <row r="795" spans="2:14">
      <c r="B795" s="32" t="s">
        <v>1441</v>
      </c>
      <c r="C795" s="33">
        <v>518895148</v>
      </c>
      <c r="E795" t="s">
        <v>1460</v>
      </c>
      <c r="F795" s="33" t="s">
        <v>1035</v>
      </c>
      <c r="G795" s="33" t="s">
        <v>846</v>
      </c>
      <c r="H795" s="34" t="s">
        <v>38</v>
      </c>
      <c r="I795" s="34" t="s">
        <v>1461</v>
      </c>
      <c r="J795" s="37">
        <v>116.36</v>
      </c>
      <c r="L795" t="str">
        <f t="shared" si="25"/>
        <v>，1834263</v>
      </c>
      <c r="M795" s="38" t="str">
        <f>VLOOKUP(E795,[1]应付款管理!$A$1:$I$899,9,0)</f>
        <v>116.36</v>
      </c>
      <c r="N795">
        <f t="shared" si="24"/>
        <v>0</v>
      </c>
    </row>
    <row r="796" spans="2:14">
      <c r="B796" s="32" t="s">
        <v>1441</v>
      </c>
      <c r="C796" s="33">
        <v>518894100</v>
      </c>
      <c r="E796" t="s">
        <v>1462</v>
      </c>
      <c r="F796" s="33" t="s">
        <v>1112</v>
      </c>
      <c r="G796" s="33" t="s">
        <v>959</v>
      </c>
      <c r="H796" s="34" t="s">
        <v>56</v>
      </c>
      <c r="I796" s="34" t="s">
        <v>1463</v>
      </c>
      <c r="J796" s="37">
        <v>126.44</v>
      </c>
      <c r="L796" t="str">
        <f t="shared" si="25"/>
        <v>，1834259</v>
      </c>
      <c r="M796" s="38" t="str">
        <f>VLOOKUP(E796,[1]应付款管理!$A$1:$I$899,9,0)</f>
        <v>126.44</v>
      </c>
      <c r="N796">
        <f t="shared" si="24"/>
        <v>0</v>
      </c>
    </row>
    <row r="797" spans="2:14">
      <c r="B797" s="32" t="s">
        <v>1441</v>
      </c>
      <c r="C797" s="33">
        <v>518885972</v>
      </c>
      <c r="E797" t="s">
        <v>1464</v>
      </c>
      <c r="F797" s="33" t="s">
        <v>1278</v>
      </c>
      <c r="G797" s="33" t="s">
        <v>1192</v>
      </c>
      <c r="H797" s="34" t="s">
        <v>32</v>
      </c>
      <c r="I797" s="34" t="s">
        <v>1465</v>
      </c>
      <c r="J797" s="37">
        <v>141.12</v>
      </c>
      <c r="L797" t="str">
        <f t="shared" si="25"/>
        <v>，1834241</v>
      </c>
      <c r="M797" s="38" t="str">
        <f>VLOOKUP(E797,[1]应付款管理!$A$1:$I$899,9,0)</f>
        <v>141.12</v>
      </c>
      <c r="N797">
        <f t="shared" si="24"/>
        <v>0</v>
      </c>
    </row>
    <row r="798" spans="2:14">
      <c r="B798" s="32" t="s">
        <v>1441</v>
      </c>
      <c r="C798" s="33">
        <v>518870824</v>
      </c>
      <c r="E798" t="s">
        <v>1466</v>
      </c>
      <c r="F798" s="33" t="s">
        <v>1278</v>
      </c>
      <c r="G798" s="33" t="s">
        <v>1192</v>
      </c>
      <c r="H798" s="34" t="s">
        <v>1467</v>
      </c>
      <c r="I798" s="34" t="s">
        <v>1468</v>
      </c>
      <c r="J798" s="37">
        <v>58.42</v>
      </c>
      <c r="L798" t="str">
        <f t="shared" si="25"/>
        <v>，1834202</v>
      </c>
      <c r="M798" s="38" t="str">
        <f>VLOOKUP(E798,[1]应付款管理!$A$1:$I$899,9,0)</f>
        <v>58.42</v>
      </c>
      <c r="N798">
        <f t="shared" si="24"/>
        <v>0</v>
      </c>
    </row>
    <row r="799" spans="2:14">
      <c r="B799" s="32" t="s">
        <v>1441</v>
      </c>
      <c r="C799" s="33">
        <v>518856864</v>
      </c>
      <c r="E799" t="s">
        <v>1469</v>
      </c>
      <c r="F799" s="33" t="s">
        <v>1278</v>
      </c>
      <c r="G799" s="33" t="s">
        <v>1192</v>
      </c>
      <c r="H799" s="34" t="s">
        <v>47</v>
      </c>
      <c r="I799" s="34" t="s">
        <v>1470</v>
      </c>
      <c r="J799" s="37">
        <v>116.02</v>
      </c>
      <c r="L799" t="str">
        <f t="shared" si="25"/>
        <v>，1834171</v>
      </c>
      <c r="M799" s="38" t="str">
        <f>VLOOKUP(E799,[1]应付款管理!$A$1:$I$899,9,0)</f>
        <v>116.02</v>
      </c>
      <c r="N799">
        <f t="shared" si="24"/>
        <v>0</v>
      </c>
    </row>
    <row r="800" spans="2:14">
      <c r="B800" s="32" t="s">
        <v>1441</v>
      </c>
      <c r="C800" s="33">
        <v>518846984</v>
      </c>
      <c r="E800" t="s">
        <v>1471</v>
      </c>
      <c r="F800" s="33" t="s">
        <v>1192</v>
      </c>
      <c r="G800" s="33" t="s">
        <v>1112</v>
      </c>
      <c r="H800" s="34" t="s">
        <v>35</v>
      </c>
      <c r="I800" s="34" t="s">
        <v>1472</v>
      </c>
      <c r="J800" s="37">
        <v>48.72</v>
      </c>
      <c r="L800" t="str">
        <f t="shared" si="25"/>
        <v>，1834152</v>
      </c>
      <c r="M800" s="38" t="str">
        <f>VLOOKUP(E800,[1]应付款管理!$A$1:$I$899,9,0)</f>
        <v>48.72</v>
      </c>
      <c r="N800">
        <f t="shared" ref="N800:N863" si="26">M800-J800</f>
        <v>0</v>
      </c>
    </row>
    <row r="801" spans="2:14">
      <c r="B801" s="32" t="s">
        <v>1441</v>
      </c>
      <c r="C801" s="33">
        <v>518839904</v>
      </c>
      <c r="E801" t="s">
        <v>1473</v>
      </c>
      <c r="F801" s="33" t="s">
        <v>1035</v>
      </c>
      <c r="G801" s="33" t="s">
        <v>959</v>
      </c>
      <c r="H801" s="34" t="s">
        <v>56</v>
      </c>
      <c r="I801" s="34" t="s">
        <v>1474</v>
      </c>
      <c r="J801" s="37">
        <v>33.07</v>
      </c>
      <c r="L801" t="str">
        <f t="shared" si="25"/>
        <v>，1834143</v>
      </c>
      <c r="M801" s="38" t="str">
        <f>VLOOKUP(E801,[1]应付款管理!$A$1:$I$899,9,0)</f>
        <v>33.07</v>
      </c>
      <c r="N801">
        <f t="shared" si="26"/>
        <v>0</v>
      </c>
    </row>
    <row r="802" hidden="1" spans="2:14">
      <c r="B802" s="32" t="s">
        <v>1441</v>
      </c>
      <c r="C802" s="33">
        <v>518825984</v>
      </c>
      <c r="F802" s="33" t="s">
        <v>1441</v>
      </c>
      <c r="G802" s="33" t="s">
        <v>1112</v>
      </c>
      <c r="H802" s="34" t="s">
        <v>32</v>
      </c>
      <c r="I802" s="34" t="s">
        <v>1475</v>
      </c>
      <c r="J802" s="37">
        <v>157.53</v>
      </c>
      <c r="L802" t="str">
        <f t="shared" si="25"/>
        <v>，</v>
      </c>
      <c r="M802" s="38" t="e">
        <f>VLOOKUP(E802,[1]应付款管理!$A$1:$I$899,9,0)</f>
        <v>#N/A</v>
      </c>
      <c r="N802" t="e">
        <f t="shared" si="26"/>
        <v>#N/A</v>
      </c>
    </row>
    <row r="803" hidden="1" spans="2:14">
      <c r="B803" s="32" t="s">
        <v>1441</v>
      </c>
      <c r="C803" s="33">
        <v>518825984</v>
      </c>
      <c r="F803" s="33" t="s">
        <v>1441</v>
      </c>
      <c r="G803" s="33" t="s">
        <v>1112</v>
      </c>
      <c r="H803" s="34" t="s">
        <v>32</v>
      </c>
      <c r="I803" s="34" t="s">
        <v>1476</v>
      </c>
      <c r="J803" s="37">
        <v>-157.53</v>
      </c>
      <c r="L803" t="str">
        <f t="shared" si="25"/>
        <v>，</v>
      </c>
      <c r="M803" s="38" t="e">
        <f>VLOOKUP(E803,[1]应付款管理!$A$1:$I$899,9,0)</f>
        <v>#N/A</v>
      </c>
      <c r="N803" t="e">
        <f t="shared" si="26"/>
        <v>#N/A</v>
      </c>
    </row>
    <row r="804" spans="2:14">
      <c r="B804" s="32" t="s">
        <v>1441</v>
      </c>
      <c r="C804" s="33">
        <v>518813508</v>
      </c>
      <c r="E804" t="s">
        <v>1477</v>
      </c>
      <c r="F804" s="33" t="s">
        <v>209</v>
      </c>
      <c r="G804" s="33" t="s">
        <v>148</v>
      </c>
      <c r="H804" s="34" t="s">
        <v>35</v>
      </c>
      <c r="I804" s="34" t="s">
        <v>1478</v>
      </c>
      <c r="J804" s="37">
        <v>242.85</v>
      </c>
      <c r="L804" t="str">
        <f t="shared" si="25"/>
        <v>，1834092</v>
      </c>
      <c r="M804" s="38" t="str">
        <f>VLOOKUP(E804,[1]应付款管理!$A$1:$I$899,9,0)</f>
        <v>242.85</v>
      </c>
      <c r="N804">
        <f t="shared" si="26"/>
        <v>0</v>
      </c>
    </row>
    <row r="805" hidden="1" spans="2:14">
      <c r="B805" s="32" t="s">
        <v>1441</v>
      </c>
      <c r="C805" s="33">
        <v>518813508</v>
      </c>
      <c r="F805" s="33" t="s">
        <v>209</v>
      </c>
      <c r="G805" s="33" t="s">
        <v>148</v>
      </c>
      <c r="H805" s="34" t="s">
        <v>35</v>
      </c>
      <c r="I805" s="34" t="s">
        <v>1479</v>
      </c>
      <c r="J805" s="37">
        <v>0</v>
      </c>
      <c r="L805" t="str">
        <f t="shared" si="25"/>
        <v>，</v>
      </c>
      <c r="M805" s="38" t="e">
        <f>VLOOKUP(E805,[1]应付款管理!$A$1:$I$899,9,0)</f>
        <v>#N/A</v>
      </c>
      <c r="N805" t="e">
        <f t="shared" si="26"/>
        <v>#N/A</v>
      </c>
    </row>
    <row r="806" hidden="1" spans="2:14">
      <c r="B806" s="32" t="s">
        <v>1441</v>
      </c>
      <c r="C806" s="33">
        <v>518810340</v>
      </c>
      <c r="F806" s="33" t="s">
        <v>1192</v>
      </c>
      <c r="G806" s="33" t="s">
        <v>1112</v>
      </c>
      <c r="H806" s="34" t="s">
        <v>38</v>
      </c>
      <c r="I806" s="34" t="s">
        <v>1480</v>
      </c>
      <c r="J806" s="37">
        <v>223.66</v>
      </c>
      <c r="L806" t="str">
        <f t="shared" si="25"/>
        <v>，</v>
      </c>
      <c r="M806" s="38" t="e">
        <f>VLOOKUP(E806,[1]应付款管理!$A$1:$I$899,9,0)</f>
        <v>#N/A</v>
      </c>
      <c r="N806" t="e">
        <f t="shared" si="26"/>
        <v>#N/A</v>
      </c>
    </row>
    <row r="807" hidden="1" spans="2:14">
      <c r="B807" s="32" t="s">
        <v>1441</v>
      </c>
      <c r="C807" s="33">
        <v>518810340</v>
      </c>
      <c r="F807" s="33" t="s">
        <v>1192</v>
      </c>
      <c r="G807" s="33" t="s">
        <v>1112</v>
      </c>
      <c r="H807" s="34" t="s">
        <v>38</v>
      </c>
      <c r="I807" s="34" t="s">
        <v>1481</v>
      </c>
      <c r="J807" s="37">
        <v>-223.66</v>
      </c>
      <c r="L807" t="str">
        <f t="shared" si="25"/>
        <v>，</v>
      </c>
      <c r="M807" s="38" t="e">
        <f>VLOOKUP(E807,[1]应付款管理!$A$1:$I$899,9,0)</f>
        <v>#N/A</v>
      </c>
      <c r="N807" t="e">
        <f t="shared" si="26"/>
        <v>#N/A</v>
      </c>
    </row>
    <row r="808" spans="2:14">
      <c r="B808" s="32" t="s">
        <v>1441</v>
      </c>
      <c r="C808" s="33">
        <v>518808568</v>
      </c>
      <c r="E808" t="s">
        <v>1482</v>
      </c>
      <c r="F808" s="33" t="s">
        <v>514</v>
      </c>
      <c r="G808" s="33" t="s">
        <v>285</v>
      </c>
      <c r="H808" s="34" t="s">
        <v>125</v>
      </c>
      <c r="I808" s="34" t="s">
        <v>1483</v>
      </c>
      <c r="J808" s="37">
        <v>97.25</v>
      </c>
      <c r="L808" t="str">
        <f t="shared" si="25"/>
        <v>，1834082</v>
      </c>
      <c r="M808" s="38" t="str">
        <f>VLOOKUP(E808,[1]应付款管理!$A$1:$I$899,9,0)</f>
        <v>97.26</v>
      </c>
      <c r="N808">
        <f t="shared" si="26"/>
        <v>0.0100000000000051</v>
      </c>
    </row>
    <row r="809" spans="2:14">
      <c r="B809" s="32" t="s">
        <v>1441</v>
      </c>
      <c r="C809" s="33">
        <v>518803888</v>
      </c>
      <c r="E809" t="s">
        <v>1484</v>
      </c>
      <c r="F809" s="33" t="s">
        <v>1278</v>
      </c>
      <c r="G809" s="33" t="s">
        <v>1112</v>
      </c>
      <c r="H809" s="34" t="s">
        <v>161</v>
      </c>
      <c r="I809" s="34" t="s">
        <v>1485</v>
      </c>
      <c r="J809" s="37">
        <v>91.36</v>
      </c>
      <c r="L809" t="str">
        <f t="shared" si="25"/>
        <v>，1834066</v>
      </c>
      <c r="M809" s="38" t="str">
        <f>VLOOKUP(E809,[1]应付款管理!$A$1:$I$899,9,0)</f>
        <v>91.36</v>
      </c>
      <c r="N809">
        <f t="shared" si="26"/>
        <v>0</v>
      </c>
    </row>
    <row r="810" spans="2:14">
      <c r="B810" s="32" t="s">
        <v>1441</v>
      </c>
      <c r="C810" s="33">
        <v>518798788</v>
      </c>
      <c r="E810" t="s">
        <v>1486</v>
      </c>
      <c r="F810" s="33" t="s">
        <v>740</v>
      </c>
      <c r="G810" s="33" t="s">
        <v>611</v>
      </c>
      <c r="H810" s="34" t="s">
        <v>38</v>
      </c>
      <c r="I810" s="34" t="s">
        <v>1487</v>
      </c>
      <c r="J810" s="37">
        <v>61.36</v>
      </c>
      <c r="L810" t="str">
        <f t="shared" si="25"/>
        <v>，1834051</v>
      </c>
      <c r="M810" s="38" t="str">
        <f>VLOOKUP(E810,[1]应付款管理!$A$1:$I$899,9,0)</f>
        <v>61.36</v>
      </c>
      <c r="N810">
        <f t="shared" si="26"/>
        <v>0</v>
      </c>
    </row>
    <row r="811" spans="2:14">
      <c r="B811" s="32" t="s">
        <v>1441</v>
      </c>
      <c r="C811" s="33">
        <v>518793372</v>
      </c>
      <c r="E811" t="s">
        <v>1488</v>
      </c>
      <c r="F811" s="33" t="s">
        <v>1278</v>
      </c>
      <c r="G811" s="33" t="s">
        <v>1192</v>
      </c>
      <c r="H811" s="34" t="s">
        <v>47</v>
      </c>
      <c r="I811" s="34" t="s">
        <v>1489</v>
      </c>
      <c r="J811" s="37">
        <v>94.95</v>
      </c>
      <c r="L811" t="str">
        <f t="shared" si="25"/>
        <v>，1834036</v>
      </c>
      <c r="M811" s="38" t="str">
        <f>VLOOKUP(E811,[1]应付款管理!$A$1:$I$899,9,0)</f>
        <v>94.95</v>
      </c>
      <c r="N811">
        <f t="shared" si="26"/>
        <v>0</v>
      </c>
    </row>
    <row r="812" spans="2:14">
      <c r="B812" s="32" t="s">
        <v>1441</v>
      </c>
      <c r="C812" s="33">
        <v>518789664</v>
      </c>
      <c r="E812" t="s">
        <v>1490</v>
      </c>
      <c r="F812" s="33" t="s">
        <v>1278</v>
      </c>
      <c r="G812" s="33" t="s">
        <v>1112</v>
      </c>
      <c r="H812" s="34" t="s">
        <v>32</v>
      </c>
      <c r="I812" s="34" t="s">
        <v>1284</v>
      </c>
      <c r="J812" s="37">
        <v>144.04</v>
      </c>
      <c r="L812" t="str">
        <f t="shared" si="25"/>
        <v>，1834031</v>
      </c>
      <c r="M812" s="38" t="str">
        <f>VLOOKUP(E812,[1]应付款管理!$A$1:$I$899,9,0)</f>
        <v>144.04</v>
      </c>
      <c r="N812">
        <f t="shared" si="26"/>
        <v>0</v>
      </c>
    </row>
    <row r="813" spans="2:14">
      <c r="B813" s="32" t="s">
        <v>1441</v>
      </c>
      <c r="C813" s="33">
        <v>518779380</v>
      </c>
      <c r="E813" t="s">
        <v>1491</v>
      </c>
      <c r="F813" s="33" t="s">
        <v>1441</v>
      </c>
      <c r="G813" s="33" t="s">
        <v>1192</v>
      </c>
      <c r="H813" s="34" t="s">
        <v>38</v>
      </c>
      <c r="I813" s="34" t="s">
        <v>1492</v>
      </c>
      <c r="J813" s="37">
        <v>58.6</v>
      </c>
      <c r="L813" t="str">
        <f t="shared" si="25"/>
        <v>，1834012</v>
      </c>
      <c r="M813" s="38" t="str">
        <f>VLOOKUP(E813,[1]应付款管理!$A$1:$I$899,9,0)</f>
        <v>58.6</v>
      </c>
      <c r="N813">
        <f t="shared" si="26"/>
        <v>0</v>
      </c>
    </row>
    <row r="814" spans="2:14">
      <c r="B814" s="32" t="s">
        <v>1441</v>
      </c>
      <c r="C814" s="33">
        <v>518776840</v>
      </c>
      <c r="E814" t="s">
        <v>1493</v>
      </c>
      <c r="F814" s="33" t="s">
        <v>1441</v>
      </c>
      <c r="G814" s="33" t="s">
        <v>1192</v>
      </c>
      <c r="H814" s="34" t="s">
        <v>47</v>
      </c>
      <c r="I814" s="34" t="s">
        <v>1494</v>
      </c>
      <c r="J814" s="37">
        <v>126.36</v>
      </c>
      <c r="L814" t="str">
        <f t="shared" si="25"/>
        <v>，1834006</v>
      </c>
      <c r="M814" s="38" t="str">
        <f>VLOOKUP(E814,[1]应付款管理!$A$1:$I$899,9,0)</f>
        <v>126.36</v>
      </c>
      <c r="N814">
        <f t="shared" si="26"/>
        <v>0</v>
      </c>
    </row>
    <row r="815" spans="2:14">
      <c r="B815" s="32" t="s">
        <v>1441</v>
      </c>
      <c r="C815" s="33">
        <v>518775240</v>
      </c>
      <c r="E815" t="s">
        <v>1495</v>
      </c>
      <c r="F815" s="33" t="s">
        <v>1278</v>
      </c>
      <c r="G815" s="33" t="s">
        <v>1192</v>
      </c>
      <c r="H815" s="34" t="s">
        <v>47</v>
      </c>
      <c r="I815" s="34" t="s">
        <v>1496</v>
      </c>
      <c r="J815" s="37">
        <v>55.36</v>
      </c>
      <c r="L815" t="str">
        <f t="shared" si="25"/>
        <v>，1833999</v>
      </c>
      <c r="M815" s="38" t="str">
        <f>VLOOKUP(E815,[1]应付款管理!$A$1:$I$899,9,0)</f>
        <v>55.36</v>
      </c>
      <c r="N815">
        <f t="shared" si="26"/>
        <v>0</v>
      </c>
    </row>
    <row r="816" spans="2:14">
      <c r="B816" s="32" t="s">
        <v>1441</v>
      </c>
      <c r="C816" s="33">
        <v>518769480</v>
      </c>
      <c r="E816" t="s">
        <v>1497</v>
      </c>
      <c r="F816" s="33" t="s">
        <v>1112</v>
      </c>
      <c r="G816" s="33" t="s">
        <v>959</v>
      </c>
      <c r="H816" s="34" t="s">
        <v>99</v>
      </c>
      <c r="I816" s="34" t="s">
        <v>1498</v>
      </c>
      <c r="J816" s="37">
        <v>58.36</v>
      </c>
      <c r="L816" t="str">
        <f t="shared" si="25"/>
        <v>，1833985</v>
      </c>
      <c r="M816" s="38" t="str">
        <f>VLOOKUP(E816,[1]应付款管理!$A$1:$I$899,9,0)</f>
        <v>58.36</v>
      </c>
      <c r="N816">
        <f t="shared" si="26"/>
        <v>0</v>
      </c>
    </row>
    <row r="817" spans="2:14">
      <c r="B817" s="32" t="s">
        <v>1441</v>
      </c>
      <c r="C817" s="33">
        <v>518766936</v>
      </c>
      <c r="E817" t="s">
        <v>1499</v>
      </c>
      <c r="F817" s="33" t="s">
        <v>959</v>
      </c>
      <c r="G817" s="33" t="s">
        <v>285</v>
      </c>
      <c r="H817" s="34" t="s">
        <v>99</v>
      </c>
      <c r="I817" s="34" t="s">
        <v>1500</v>
      </c>
      <c r="J817" s="37">
        <v>199.01</v>
      </c>
      <c r="L817" t="str">
        <f t="shared" si="25"/>
        <v>，1833982</v>
      </c>
      <c r="M817" s="38" t="str">
        <f>VLOOKUP(E817,[1]应付款管理!$A$1:$I$899,9,0)</f>
        <v>199.01</v>
      </c>
      <c r="N817">
        <f t="shared" si="26"/>
        <v>0</v>
      </c>
    </row>
    <row r="818" spans="2:14">
      <c r="B818" s="32" t="s">
        <v>1441</v>
      </c>
      <c r="C818" s="33">
        <v>518765280</v>
      </c>
      <c r="E818" t="s">
        <v>1501</v>
      </c>
      <c r="F818" s="33" t="s">
        <v>1278</v>
      </c>
      <c r="G818" s="33" t="s">
        <v>1192</v>
      </c>
      <c r="H818" s="34" t="s">
        <v>99</v>
      </c>
      <c r="I818" s="34" t="s">
        <v>1502</v>
      </c>
      <c r="J818" s="37">
        <v>28.8</v>
      </c>
      <c r="L818" t="str">
        <f t="shared" si="25"/>
        <v>，1833977</v>
      </c>
      <c r="M818" s="38" t="str">
        <f>VLOOKUP(E818,[1]应付款管理!$A$1:$I$899,9,0)</f>
        <v>28.8</v>
      </c>
      <c r="N818">
        <f t="shared" si="26"/>
        <v>0</v>
      </c>
    </row>
    <row r="819" spans="2:14">
      <c r="B819" s="32" t="s">
        <v>1441</v>
      </c>
      <c r="C819" s="33">
        <v>518761464</v>
      </c>
      <c r="E819" t="s">
        <v>1503</v>
      </c>
      <c r="F819" s="33" t="s">
        <v>1278</v>
      </c>
      <c r="G819" s="33" t="s">
        <v>1112</v>
      </c>
      <c r="H819" s="34" t="s">
        <v>35</v>
      </c>
      <c r="I819" s="34" t="s">
        <v>1504</v>
      </c>
      <c r="J819" s="37">
        <v>61.34</v>
      </c>
      <c r="L819" t="str">
        <f t="shared" si="25"/>
        <v>，1833966</v>
      </c>
      <c r="M819" s="38" t="str">
        <f>VLOOKUP(E819,[1]应付款管理!$A$1:$I$899,9,0)</f>
        <v>61.34</v>
      </c>
      <c r="N819">
        <f t="shared" si="26"/>
        <v>0</v>
      </c>
    </row>
    <row r="820" spans="2:14">
      <c r="B820" s="32" t="s">
        <v>1441</v>
      </c>
      <c r="C820" s="33">
        <v>518760332</v>
      </c>
      <c r="E820" t="s">
        <v>1505</v>
      </c>
      <c r="F820" s="33" t="s">
        <v>1112</v>
      </c>
      <c r="G820" s="33" t="s">
        <v>959</v>
      </c>
      <c r="H820" s="34" t="s">
        <v>32</v>
      </c>
      <c r="I820" s="34" t="s">
        <v>1506</v>
      </c>
      <c r="J820" s="37">
        <v>272.48</v>
      </c>
      <c r="L820" t="str">
        <f t="shared" si="25"/>
        <v>，1833961</v>
      </c>
      <c r="M820" s="38" t="str">
        <f>VLOOKUP(E820,[1]应付款管理!$A$1:$I$899,9,0)</f>
        <v>272.48</v>
      </c>
      <c r="N820">
        <f t="shared" si="26"/>
        <v>0</v>
      </c>
    </row>
    <row r="821" spans="2:14">
      <c r="B821" s="32" t="s">
        <v>1441</v>
      </c>
      <c r="C821" s="33">
        <v>518757900</v>
      </c>
      <c r="E821" t="s">
        <v>1507</v>
      </c>
      <c r="F821" s="33" t="s">
        <v>1192</v>
      </c>
      <c r="G821" s="33" t="s">
        <v>1112</v>
      </c>
      <c r="H821" s="34" t="s">
        <v>125</v>
      </c>
      <c r="I821" s="34" t="s">
        <v>1508</v>
      </c>
      <c r="J821" s="37">
        <v>113.5</v>
      </c>
      <c r="L821" t="str">
        <f t="shared" si="25"/>
        <v>，1833950</v>
      </c>
      <c r="M821" s="38" t="str">
        <f>VLOOKUP(E821,[1]应付款管理!$A$1:$I$899,9,0)</f>
        <v>113.5</v>
      </c>
      <c r="N821">
        <f t="shared" si="26"/>
        <v>0</v>
      </c>
    </row>
    <row r="822" spans="2:14">
      <c r="B822" s="32" t="s">
        <v>1441</v>
      </c>
      <c r="C822" s="33">
        <v>518756568</v>
      </c>
      <c r="E822" t="s">
        <v>1509</v>
      </c>
      <c r="F822" s="33" t="s">
        <v>1278</v>
      </c>
      <c r="G822" s="33" t="s">
        <v>1192</v>
      </c>
      <c r="H822" s="34" t="s">
        <v>38</v>
      </c>
      <c r="I822" s="34" t="s">
        <v>1510</v>
      </c>
      <c r="J822" s="37">
        <v>76.01</v>
      </c>
      <c r="L822" t="str">
        <f t="shared" si="25"/>
        <v>，1833945</v>
      </c>
      <c r="M822" s="38" t="str">
        <f>VLOOKUP(E822,[1]应付款管理!$A$1:$I$899,9,0)</f>
        <v>76.01</v>
      </c>
      <c r="N822">
        <f t="shared" si="26"/>
        <v>0</v>
      </c>
    </row>
    <row r="823" spans="2:14">
      <c r="B823" s="32" t="s">
        <v>1441</v>
      </c>
      <c r="C823" s="33">
        <v>518752484</v>
      </c>
      <c r="E823" t="s">
        <v>1511</v>
      </c>
      <c r="F823" s="33" t="s">
        <v>1192</v>
      </c>
      <c r="G823" s="33" t="s">
        <v>1112</v>
      </c>
      <c r="H823" s="34" t="s">
        <v>32</v>
      </c>
      <c r="I823" s="34" t="s">
        <v>1512</v>
      </c>
      <c r="J823" s="37">
        <v>113.88</v>
      </c>
      <c r="L823" t="str">
        <f t="shared" si="25"/>
        <v>，1833934</v>
      </c>
      <c r="M823" s="38" t="str">
        <f>VLOOKUP(E823,[1]应付款管理!$A$1:$I$899,9,0)</f>
        <v>113.88</v>
      </c>
      <c r="N823">
        <f t="shared" si="26"/>
        <v>0</v>
      </c>
    </row>
    <row r="824" spans="2:14">
      <c r="B824" s="32" t="s">
        <v>1441</v>
      </c>
      <c r="C824" s="33">
        <v>518751552</v>
      </c>
      <c r="E824" t="s">
        <v>1513</v>
      </c>
      <c r="F824" s="33" t="s">
        <v>1278</v>
      </c>
      <c r="G824" s="33" t="s">
        <v>1192</v>
      </c>
      <c r="H824" s="34" t="s">
        <v>32</v>
      </c>
      <c r="I824" s="34" t="s">
        <v>1045</v>
      </c>
      <c r="J824" s="37">
        <v>74.68</v>
      </c>
      <c r="L824" t="str">
        <f t="shared" si="25"/>
        <v>，1833931</v>
      </c>
      <c r="M824" s="38" t="str">
        <f>VLOOKUP(E824,[1]应付款管理!$A$1:$I$899,9,0)</f>
        <v>74.68</v>
      </c>
      <c r="N824">
        <f t="shared" si="26"/>
        <v>0</v>
      </c>
    </row>
    <row r="825" spans="2:14">
      <c r="B825" s="32" t="s">
        <v>1441</v>
      </c>
      <c r="C825" s="33">
        <v>518748284</v>
      </c>
      <c r="E825" t="s">
        <v>1514</v>
      </c>
      <c r="F825" s="33" t="s">
        <v>1112</v>
      </c>
      <c r="G825" s="33" t="s">
        <v>1035</v>
      </c>
      <c r="H825" s="34" t="s">
        <v>56</v>
      </c>
      <c r="I825" s="34" t="s">
        <v>1515</v>
      </c>
      <c r="J825" s="37">
        <v>29.91</v>
      </c>
      <c r="L825" t="str">
        <f t="shared" si="25"/>
        <v>，1833926</v>
      </c>
      <c r="M825" s="38" t="str">
        <f>VLOOKUP(E825,[1]应付款管理!$A$1:$I$899,9,0)</f>
        <v>29.91</v>
      </c>
      <c r="N825">
        <f t="shared" si="26"/>
        <v>0</v>
      </c>
    </row>
    <row r="826" spans="2:14">
      <c r="B826" s="32" t="s">
        <v>1441</v>
      </c>
      <c r="C826" s="33">
        <v>518747848</v>
      </c>
      <c r="E826" t="s">
        <v>1516</v>
      </c>
      <c r="F826" s="33" t="s">
        <v>1112</v>
      </c>
      <c r="G826" s="33" t="s">
        <v>959</v>
      </c>
      <c r="H826" s="34" t="s">
        <v>38</v>
      </c>
      <c r="I826" s="34" t="s">
        <v>1517</v>
      </c>
      <c r="J826" s="37">
        <v>255.02</v>
      </c>
      <c r="L826" t="str">
        <f t="shared" si="25"/>
        <v>，1833924</v>
      </c>
      <c r="M826" s="38" t="str">
        <f>VLOOKUP(E826,[1]应付款管理!$A$1:$I$899,9,0)</f>
        <v>255.02</v>
      </c>
      <c r="N826">
        <f t="shared" si="26"/>
        <v>0</v>
      </c>
    </row>
    <row r="827" spans="2:14">
      <c r="B827" s="32" t="s">
        <v>1441</v>
      </c>
      <c r="C827" s="33">
        <v>518746624</v>
      </c>
      <c r="E827" t="s">
        <v>1518</v>
      </c>
      <c r="F827" s="33" t="s">
        <v>959</v>
      </c>
      <c r="G827" s="33" t="s">
        <v>846</v>
      </c>
      <c r="H827" s="34" t="s">
        <v>235</v>
      </c>
      <c r="I827" s="34" t="s">
        <v>1519</v>
      </c>
      <c r="J827" s="37">
        <v>31.73</v>
      </c>
      <c r="L827" t="str">
        <f t="shared" si="25"/>
        <v>，1833922</v>
      </c>
      <c r="M827" s="38" t="str">
        <f>VLOOKUP(E827,[1]应付款管理!$A$1:$I$899,9,0)</f>
        <v>31.73</v>
      </c>
      <c r="N827">
        <f t="shared" si="26"/>
        <v>0</v>
      </c>
    </row>
    <row r="828" spans="2:14">
      <c r="B828" s="32" t="s">
        <v>1441</v>
      </c>
      <c r="C828" s="33">
        <v>518735688</v>
      </c>
      <c r="E828" t="s">
        <v>1520</v>
      </c>
      <c r="F828" s="33" t="s">
        <v>341</v>
      </c>
      <c r="G828" s="33" t="s">
        <v>285</v>
      </c>
      <c r="H828" s="34" t="s">
        <v>125</v>
      </c>
      <c r="I828" s="34" t="s">
        <v>1521</v>
      </c>
      <c r="J828" s="37">
        <v>27.3</v>
      </c>
      <c r="L828" t="str">
        <f t="shared" si="25"/>
        <v>，1833901</v>
      </c>
      <c r="M828" s="38" t="str">
        <f>VLOOKUP(E828,[1]应付款管理!$A$1:$I$899,9,0)</f>
        <v>27.3</v>
      </c>
      <c r="N828">
        <f t="shared" si="26"/>
        <v>0</v>
      </c>
    </row>
    <row r="829" spans="2:14">
      <c r="B829" s="32" t="s">
        <v>1441</v>
      </c>
      <c r="C829" s="33">
        <v>518735024</v>
      </c>
      <c r="E829" t="s">
        <v>1522</v>
      </c>
      <c r="F829" s="33" t="s">
        <v>1035</v>
      </c>
      <c r="G829" s="33" t="s">
        <v>959</v>
      </c>
      <c r="H829" s="34" t="s">
        <v>32</v>
      </c>
      <c r="I829" s="34" t="s">
        <v>1523</v>
      </c>
      <c r="J829" s="37">
        <v>103.63</v>
      </c>
      <c r="L829" t="str">
        <f t="shared" si="25"/>
        <v>，1833900</v>
      </c>
      <c r="M829" s="38" t="str">
        <f>VLOOKUP(E829,[1]应付款管理!$A$1:$I$899,9,0)</f>
        <v>103.63</v>
      </c>
      <c r="N829">
        <f t="shared" si="26"/>
        <v>0</v>
      </c>
    </row>
    <row r="830" spans="2:14">
      <c r="B830" s="32" t="s">
        <v>1441</v>
      </c>
      <c r="C830" s="33">
        <v>518732468</v>
      </c>
      <c r="E830" t="s">
        <v>1524</v>
      </c>
      <c r="F830" s="33" t="s">
        <v>1192</v>
      </c>
      <c r="G830" s="33" t="s">
        <v>1112</v>
      </c>
      <c r="H830" s="34" t="s">
        <v>138</v>
      </c>
      <c r="I830" s="34" t="s">
        <v>1525</v>
      </c>
      <c r="J830" s="37">
        <v>39.95</v>
      </c>
      <c r="L830" t="str">
        <f t="shared" si="25"/>
        <v>，1833890</v>
      </c>
      <c r="M830" s="38" t="str">
        <f>VLOOKUP(E830,[1]应付款管理!$A$1:$I$899,9,0)</f>
        <v>39.95</v>
      </c>
      <c r="N830">
        <f t="shared" si="26"/>
        <v>0</v>
      </c>
    </row>
    <row r="831" spans="2:14">
      <c r="B831" s="32" t="s">
        <v>1441</v>
      </c>
      <c r="C831" s="33">
        <v>518726168</v>
      </c>
      <c r="E831" t="s">
        <v>1526</v>
      </c>
      <c r="F831" s="33" t="s">
        <v>959</v>
      </c>
      <c r="G831" s="33" t="s">
        <v>514</v>
      </c>
      <c r="H831" s="34" t="s">
        <v>35</v>
      </c>
      <c r="I831" s="34" t="s">
        <v>1527</v>
      </c>
      <c r="J831" s="37">
        <v>369.36</v>
      </c>
      <c r="L831" t="str">
        <f t="shared" si="25"/>
        <v>，1833871</v>
      </c>
      <c r="M831" s="38" t="str">
        <f>VLOOKUP(E831,[1]应付款管理!$A$1:$I$899,9,0)</f>
        <v>369.36</v>
      </c>
      <c r="N831">
        <f t="shared" si="26"/>
        <v>0</v>
      </c>
    </row>
    <row r="832" spans="2:14">
      <c r="B832" s="32" t="s">
        <v>1441</v>
      </c>
      <c r="C832" s="33">
        <v>518725308</v>
      </c>
      <c r="E832" t="s">
        <v>1528</v>
      </c>
      <c r="F832" s="33" t="s">
        <v>1112</v>
      </c>
      <c r="G832" s="33" t="s">
        <v>846</v>
      </c>
      <c r="H832" s="34" t="s">
        <v>235</v>
      </c>
      <c r="I832" s="34" t="s">
        <v>1529</v>
      </c>
      <c r="J832" s="37">
        <v>133.88</v>
      </c>
      <c r="L832" t="str">
        <f t="shared" si="25"/>
        <v>，1833874</v>
      </c>
      <c r="M832" s="38" t="str">
        <f>VLOOKUP(E832,[1]应付款管理!$A$1:$I$899,9,0)</f>
        <v>133.89</v>
      </c>
      <c r="N832">
        <f t="shared" si="26"/>
        <v>0.00999999999999091</v>
      </c>
    </row>
    <row r="833" spans="2:14">
      <c r="B833" s="32" t="s">
        <v>1441</v>
      </c>
      <c r="C833" s="33">
        <v>518723820</v>
      </c>
      <c r="E833" t="s">
        <v>1530</v>
      </c>
      <c r="F833" s="33" t="s">
        <v>1441</v>
      </c>
      <c r="G833" s="33" t="s">
        <v>1192</v>
      </c>
      <c r="H833" s="34" t="s">
        <v>38</v>
      </c>
      <c r="I833" s="34" t="s">
        <v>1531</v>
      </c>
      <c r="J833" s="37">
        <v>33.24</v>
      </c>
      <c r="L833" t="str">
        <f t="shared" si="25"/>
        <v>，1833867</v>
      </c>
      <c r="M833" s="38" t="str">
        <f>VLOOKUP(E833,[1]应付款管理!$A$1:$I$899,9,0)</f>
        <v>33.24</v>
      </c>
      <c r="N833">
        <f t="shared" si="26"/>
        <v>0</v>
      </c>
    </row>
    <row r="834" spans="2:14">
      <c r="B834" s="32" t="s">
        <v>1441</v>
      </c>
      <c r="C834" s="33">
        <v>518722756</v>
      </c>
      <c r="E834" t="s">
        <v>1532</v>
      </c>
      <c r="F834" s="33" t="s">
        <v>148</v>
      </c>
      <c r="G834" s="33" t="s">
        <v>75</v>
      </c>
      <c r="H834" s="34" t="s">
        <v>32</v>
      </c>
      <c r="I834" s="34" t="s">
        <v>1533</v>
      </c>
      <c r="J834" s="37">
        <v>77.25</v>
      </c>
      <c r="L834" t="str">
        <f t="shared" si="25"/>
        <v>，1833865</v>
      </c>
      <c r="M834" s="38" t="str">
        <f>VLOOKUP(E834,[1]应付款管理!$A$1:$I$899,9,0)</f>
        <v>77.25</v>
      </c>
      <c r="N834">
        <f t="shared" si="26"/>
        <v>0</v>
      </c>
    </row>
    <row r="835" spans="2:14">
      <c r="B835" s="32" t="s">
        <v>1441</v>
      </c>
      <c r="C835" s="33">
        <v>518717744</v>
      </c>
      <c r="E835" t="s">
        <v>1534</v>
      </c>
      <c r="F835" s="33" t="s">
        <v>1278</v>
      </c>
      <c r="G835" s="33" t="s">
        <v>959</v>
      </c>
      <c r="H835" s="34" t="s">
        <v>47</v>
      </c>
      <c r="I835" s="34" t="s">
        <v>1535</v>
      </c>
      <c r="J835" s="37">
        <v>389.5</v>
      </c>
      <c r="L835" t="str">
        <f t="shared" si="25"/>
        <v>，1833842</v>
      </c>
      <c r="M835" s="38" t="str">
        <f>VLOOKUP(E835,[1]应付款管理!$A$1:$I$899,9,0)</f>
        <v>389.52</v>
      </c>
      <c r="N835">
        <f t="shared" si="26"/>
        <v>0.0199999999999818</v>
      </c>
    </row>
    <row r="836" spans="2:14">
      <c r="B836" s="32" t="s">
        <v>1441</v>
      </c>
      <c r="C836" s="33">
        <v>518713748</v>
      </c>
      <c r="E836" t="s">
        <v>1536</v>
      </c>
      <c r="F836" s="33" t="s">
        <v>1112</v>
      </c>
      <c r="G836" s="33" t="s">
        <v>1035</v>
      </c>
      <c r="H836" s="34" t="s">
        <v>56</v>
      </c>
      <c r="I836" s="34" t="s">
        <v>1537</v>
      </c>
      <c r="J836" s="37">
        <v>41.75</v>
      </c>
      <c r="L836" t="str">
        <f t="shared" si="25"/>
        <v>，1833834</v>
      </c>
      <c r="M836" s="38" t="str">
        <f>VLOOKUP(E836,[1]应付款管理!$A$1:$I$899,9,0)</f>
        <v>41.75</v>
      </c>
      <c r="N836">
        <f t="shared" si="26"/>
        <v>0</v>
      </c>
    </row>
    <row r="837" spans="2:14">
      <c r="B837" s="32" t="s">
        <v>1441</v>
      </c>
      <c r="C837" s="33">
        <v>518710348</v>
      </c>
      <c r="E837" t="s">
        <v>1538</v>
      </c>
      <c r="F837" s="33" t="s">
        <v>1035</v>
      </c>
      <c r="G837" s="33" t="s">
        <v>959</v>
      </c>
      <c r="H837" s="34" t="s">
        <v>32</v>
      </c>
      <c r="I837" s="34" t="s">
        <v>1539</v>
      </c>
      <c r="J837" s="37">
        <v>53.98</v>
      </c>
      <c r="L837" t="str">
        <f t="shared" si="25"/>
        <v>，1833823</v>
      </c>
      <c r="M837" s="38" t="str">
        <f>VLOOKUP(E837,[1]应付款管理!$A$1:$I$899,9,0)</f>
        <v>53.98</v>
      </c>
      <c r="N837">
        <f t="shared" si="26"/>
        <v>0</v>
      </c>
    </row>
    <row r="838" spans="2:14">
      <c r="B838" s="32" t="s">
        <v>1540</v>
      </c>
      <c r="C838" s="33">
        <v>518684184</v>
      </c>
      <c r="E838" t="s">
        <v>1541</v>
      </c>
      <c r="F838" s="33" t="s">
        <v>1192</v>
      </c>
      <c r="G838" s="33" t="s">
        <v>1112</v>
      </c>
      <c r="H838" s="34" t="s">
        <v>38</v>
      </c>
      <c r="I838" s="34" t="s">
        <v>1542</v>
      </c>
      <c r="J838" s="37">
        <v>30.23</v>
      </c>
      <c r="L838" t="str">
        <f t="shared" si="25"/>
        <v>，1833790</v>
      </c>
      <c r="M838" s="38" t="str">
        <f>VLOOKUP(E838,[1]应付款管理!$A$1:$I$899,9,0)</f>
        <v>30.23</v>
      </c>
      <c r="N838">
        <f t="shared" si="26"/>
        <v>0</v>
      </c>
    </row>
    <row r="839" hidden="1" spans="2:14">
      <c r="B839" s="32" t="s">
        <v>1540</v>
      </c>
      <c r="C839" s="33">
        <v>518678884</v>
      </c>
      <c r="F839" s="33" t="s">
        <v>341</v>
      </c>
      <c r="G839" s="33" t="s">
        <v>285</v>
      </c>
      <c r="H839" s="34" t="s">
        <v>161</v>
      </c>
      <c r="I839" s="34" t="s">
        <v>1543</v>
      </c>
      <c r="J839" s="37">
        <v>37.35</v>
      </c>
      <c r="L839" t="str">
        <f t="shared" si="25"/>
        <v>，</v>
      </c>
      <c r="M839" s="38" t="e">
        <f>VLOOKUP(E839,[1]应付款管理!$A$1:$I$899,9,0)</f>
        <v>#N/A</v>
      </c>
      <c r="N839" t="e">
        <f t="shared" si="26"/>
        <v>#N/A</v>
      </c>
    </row>
    <row r="840" hidden="1" spans="2:14">
      <c r="B840" s="32" t="s">
        <v>1540</v>
      </c>
      <c r="C840" s="33">
        <v>518678884</v>
      </c>
      <c r="F840" s="33" t="s">
        <v>341</v>
      </c>
      <c r="G840" s="33" t="s">
        <v>285</v>
      </c>
      <c r="H840" s="34" t="s">
        <v>161</v>
      </c>
      <c r="I840" s="34" t="s">
        <v>1544</v>
      </c>
      <c r="J840" s="37">
        <v>-37.35</v>
      </c>
      <c r="L840" t="str">
        <f t="shared" si="25"/>
        <v>，</v>
      </c>
      <c r="M840" s="38" t="e">
        <f>VLOOKUP(E840,[1]应付款管理!$A$1:$I$899,9,0)</f>
        <v>#N/A</v>
      </c>
      <c r="N840" t="e">
        <f t="shared" si="26"/>
        <v>#N/A</v>
      </c>
    </row>
    <row r="841" spans="2:14">
      <c r="B841" s="32" t="s">
        <v>1540</v>
      </c>
      <c r="C841" s="33">
        <v>518674568</v>
      </c>
      <c r="E841" t="s">
        <v>1545</v>
      </c>
      <c r="F841" s="33" t="s">
        <v>740</v>
      </c>
      <c r="G841" s="33" t="s">
        <v>611</v>
      </c>
      <c r="H841" s="34" t="s">
        <v>235</v>
      </c>
      <c r="I841" s="34" t="s">
        <v>1546</v>
      </c>
      <c r="J841" s="37">
        <v>35.83</v>
      </c>
      <c r="L841" t="str">
        <f t="shared" si="25"/>
        <v>，1833786</v>
      </c>
      <c r="M841" s="38" t="str">
        <f>VLOOKUP(E841,[1]应付款管理!$A$1:$I$899,9,0)</f>
        <v>35.83</v>
      </c>
      <c r="N841">
        <f t="shared" si="26"/>
        <v>0</v>
      </c>
    </row>
    <row r="842" spans="2:14">
      <c r="B842" s="32" t="s">
        <v>1540</v>
      </c>
      <c r="C842" s="33">
        <v>518647956</v>
      </c>
      <c r="E842" t="s">
        <v>1547</v>
      </c>
      <c r="F842" s="33" t="s">
        <v>1112</v>
      </c>
      <c r="G842" s="33" t="s">
        <v>959</v>
      </c>
      <c r="H842" s="34" t="s">
        <v>32</v>
      </c>
      <c r="I842" s="34" t="s">
        <v>1548</v>
      </c>
      <c r="J842" s="37">
        <v>186.98</v>
      </c>
      <c r="L842" t="str">
        <f t="shared" si="25"/>
        <v>，1833769</v>
      </c>
      <c r="M842" s="38" t="str">
        <f>VLOOKUP(E842,[1]应付款管理!$A$1:$I$899,9,0)</f>
        <v>186.98</v>
      </c>
      <c r="N842">
        <f t="shared" si="26"/>
        <v>0</v>
      </c>
    </row>
    <row r="843" spans="2:14">
      <c r="B843" s="32" t="s">
        <v>1540</v>
      </c>
      <c r="C843" s="33">
        <v>518639104</v>
      </c>
      <c r="E843" t="s">
        <v>1549</v>
      </c>
      <c r="F843" s="33" t="s">
        <v>1035</v>
      </c>
      <c r="G843" s="33" t="s">
        <v>959</v>
      </c>
      <c r="H843" s="34" t="s">
        <v>35</v>
      </c>
      <c r="I843" s="34" t="s">
        <v>1550</v>
      </c>
      <c r="J843" s="37">
        <v>52.38</v>
      </c>
      <c r="L843" t="str">
        <f t="shared" si="25"/>
        <v>，1833720</v>
      </c>
      <c r="M843" s="38" t="str">
        <f>VLOOKUP(E843,[1]应付款管理!$A$1:$I$899,9,0)</f>
        <v>52.38</v>
      </c>
      <c r="N843">
        <f t="shared" si="26"/>
        <v>0</v>
      </c>
    </row>
    <row r="844" spans="2:14">
      <c r="B844" s="32" t="s">
        <v>1540</v>
      </c>
      <c r="C844" s="33">
        <v>518638020</v>
      </c>
      <c r="E844" t="s">
        <v>1551</v>
      </c>
      <c r="F844" s="33" t="s">
        <v>1278</v>
      </c>
      <c r="G844" s="33" t="s">
        <v>1112</v>
      </c>
      <c r="H844" s="34" t="s">
        <v>41</v>
      </c>
      <c r="I844" s="34" t="s">
        <v>1552</v>
      </c>
      <c r="J844" s="37">
        <v>47.86</v>
      </c>
      <c r="L844" t="str">
        <f t="shared" si="25"/>
        <v>，1833678</v>
      </c>
      <c r="M844" s="38" t="str">
        <f>VLOOKUP(E844,[1]应付款管理!$A$1:$I$899,9,0)</f>
        <v>47.86</v>
      </c>
      <c r="N844">
        <f t="shared" si="26"/>
        <v>0</v>
      </c>
    </row>
    <row r="845" spans="2:14">
      <c r="B845" s="32" t="s">
        <v>1540</v>
      </c>
      <c r="C845" s="33">
        <v>518625524</v>
      </c>
      <c r="E845" t="s">
        <v>1553</v>
      </c>
      <c r="F845" s="33" t="s">
        <v>1035</v>
      </c>
      <c r="G845" s="33" t="s">
        <v>959</v>
      </c>
      <c r="H845" s="34" t="s">
        <v>32</v>
      </c>
      <c r="I845" s="34" t="s">
        <v>1554</v>
      </c>
      <c r="J845" s="37">
        <v>148.25</v>
      </c>
      <c r="L845" t="str">
        <f t="shared" si="25"/>
        <v>，1833625</v>
      </c>
      <c r="M845" s="38" t="str">
        <f>VLOOKUP(E845,[1]应付款管理!$A$1:$I$899,9,0)</f>
        <v>148.25</v>
      </c>
      <c r="N845">
        <f t="shared" si="26"/>
        <v>0</v>
      </c>
    </row>
    <row r="846" spans="2:14">
      <c r="B846" s="32" t="s">
        <v>1540</v>
      </c>
      <c r="C846" s="33">
        <v>518606624</v>
      </c>
      <c r="E846" t="s">
        <v>1555</v>
      </c>
      <c r="F846" s="33" t="s">
        <v>1112</v>
      </c>
      <c r="G846" s="33" t="s">
        <v>1035</v>
      </c>
      <c r="H846" s="34" t="s">
        <v>304</v>
      </c>
      <c r="I846" s="34" t="s">
        <v>1556</v>
      </c>
      <c r="J846" s="37">
        <v>40.97</v>
      </c>
      <c r="L846" t="str">
        <f t="shared" si="25"/>
        <v>，1833588</v>
      </c>
      <c r="M846" s="38" t="str">
        <f>VLOOKUP(E846,[1]应付款管理!$A$1:$I$899,9,0)</f>
        <v>40.97</v>
      </c>
      <c r="N846">
        <f t="shared" si="26"/>
        <v>0</v>
      </c>
    </row>
    <row r="847" spans="2:14">
      <c r="B847" s="32" t="s">
        <v>1540</v>
      </c>
      <c r="C847" s="33">
        <v>518593180</v>
      </c>
      <c r="E847" t="s">
        <v>1557</v>
      </c>
      <c r="F847" s="33" t="s">
        <v>341</v>
      </c>
      <c r="G847" s="33" t="s">
        <v>75</v>
      </c>
      <c r="H847" s="34" t="s">
        <v>32</v>
      </c>
      <c r="I847" s="34" t="s">
        <v>1558</v>
      </c>
      <c r="J847" s="37">
        <v>390.51</v>
      </c>
      <c r="L847" t="str">
        <f t="shared" si="25"/>
        <v>，1833564</v>
      </c>
      <c r="M847" s="38" t="str">
        <f>VLOOKUP(E847,[1]应付款管理!$A$1:$I$899,9,0)</f>
        <v>390.52</v>
      </c>
      <c r="N847">
        <f t="shared" si="26"/>
        <v>0.00999999999999091</v>
      </c>
    </row>
    <row r="848" spans="2:14">
      <c r="B848" s="32" t="s">
        <v>1540</v>
      </c>
      <c r="C848" s="33">
        <v>518592860</v>
      </c>
      <c r="E848" t="s">
        <v>1559</v>
      </c>
      <c r="F848" s="33" t="s">
        <v>1035</v>
      </c>
      <c r="G848" s="33" t="s">
        <v>959</v>
      </c>
      <c r="H848" s="34" t="s">
        <v>47</v>
      </c>
      <c r="I848" s="34" t="s">
        <v>1560</v>
      </c>
      <c r="J848" s="37">
        <v>289.52</v>
      </c>
      <c r="L848" t="str">
        <f t="shared" si="25"/>
        <v>，1833563</v>
      </c>
      <c r="M848" s="38" t="str">
        <f>VLOOKUP(E848,[1]应付款管理!$A$1:$I$899,9,0)</f>
        <v>289.52</v>
      </c>
      <c r="N848">
        <f t="shared" si="26"/>
        <v>0</v>
      </c>
    </row>
    <row r="849" spans="2:14">
      <c r="B849" s="32" t="s">
        <v>1540</v>
      </c>
      <c r="C849" s="33">
        <v>518575140</v>
      </c>
      <c r="E849" t="s">
        <v>1561</v>
      </c>
      <c r="F849" s="33" t="s">
        <v>959</v>
      </c>
      <c r="G849" s="33" t="s">
        <v>846</v>
      </c>
      <c r="H849" s="34" t="s">
        <v>56</v>
      </c>
      <c r="I849" s="34" t="s">
        <v>1562</v>
      </c>
      <c r="J849" s="37">
        <v>25.07</v>
      </c>
      <c r="L849" t="str">
        <f t="shared" si="25"/>
        <v>，1833521</v>
      </c>
      <c r="M849" s="38" t="str">
        <f>VLOOKUP(E849,[1]应付款管理!$A$1:$I$899,9,0)</f>
        <v>25.07</v>
      </c>
      <c r="N849">
        <f t="shared" si="26"/>
        <v>0</v>
      </c>
    </row>
    <row r="850" spans="2:14">
      <c r="B850" s="32" t="s">
        <v>1540</v>
      </c>
      <c r="C850" s="33">
        <v>518572872</v>
      </c>
      <c r="E850" t="s">
        <v>1563</v>
      </c>
      <c r="F850" s="33" t="s">
        <v>1441</v>
      </c>
      <c r="G850" s="33" t="s">
        <v>1192</v>
      </c>
      <c r="H850" s="34" t="s">
        <v>35</v>
      </c>
      <c r="I850" s="34" t="s">
        <v>1564</v>
      </c>
      <c r="J850" s="37">
        <v>146.52</v>
      </c>
      <c r="L850" t="str">
        <f t="shared" si="25"/>
        <v>，1833511</v>
      </c>
      <c r="M850" s="38" t="str">
        <f>VLOOKUP(E850,[1]应付款管理!$A$1:$I$899,9,0)</f>
        <v>146.52</v>
      </c>
      <c r="N850">
        <f t="shared" si="26"/>
        <v>0</v>
      </c>
    </row>
    <row r="851" spans="2:14">
      <c r="B851" s="32" t="s">
        <v>1540</v>
      </c>
      <c r="C851" s="33">
        <v>518546632</v>
      </c>
      <c r="E851" t="s">
        <v>1565</v>
      </c>
      <c r="F851" s="33" t="s">
        <v>1540</v>
      </c>
      <c r="G851" s="33" t="s">
        <v>1112</v>
      </c>
      <c r="H851" s="34" t="s">
        <v>32</v>
      </c>
      <c r="I851" s="34" t="s">
        <v>1566</v>
      </c>
      <c r="J851" s="37">
        <v>213.24</v>
      </c>
      <c r="L851" t="str">
        <f t="shared" si="25"/>
        <v>，1833455</v>
      </c>
      <c r="M851" s="38" t="str">
        <f>VLOOKUP(E851,[1]应付款管理!$A$1:$I$899,9,0)</f>
        <v>213.24</v>
      </c>
      <c r="N851">
        <f t="shared" si="26"/>
        <v>0</v>
      </c>
    </row>
    <row r="852" spans="2:14">
      <c r="B852" s="32" t="s">
        <v>1540</v>
      </c>
      <c r="C852" s="33">
        <v>518546512</v>
      </c>
      <c r="E852" t="s">
        <v>1567</v>
      </c>
      <c r="F852" s="33" t="s">
        <v>1035</v>
      </c>
      <c r="G852" s="33" t="s">
        <v>959</v>
      </c>
      <c r="H852" s="34" t="s">
        <v>56</v>
      </c>
      <c r="I852" s="34" t="s">
        <v>1568</v>
      </c>
      <c r="J852" s="37">
        <v>43.29</v>
      </c>
      <c r="L852" t="str">
        <f t="shared" si="25"/>
        <v>，1833454</v>
      </c>
      <c r="M852" s="38" t="str">
        <f>VLOOKUP(E852,[1]应付款管理!$A$1:$I$899,9,0)</f>
        <v>43.29</v>
      </c>
      <c r="N852">
        <f t="shared" si="26"/>
        <v>0</v>
      </c>
    </row>
    <row r="853" spans="2:14">
      <c r="B853" s="32" t="s">
        <v>1540</v>
      </c>
      <c r="C853" s="33">
        <v>518543148</v>
      </c>
      <c r="E853" t="s">
        <v>1569</v>
      </c>
      <c r="F853" s="33" t="s">
        <v>959</v>
      </c>
      <c r="G853" s="33" t="s">
        <v>846</v>
      </c>
      <c r="H853" s="34" t="s">
        <v>56</v>
      </c>
      <c r="I853" s="34" t="s">
        <v>1570</v>
      </c>
      <c r="J853" s="37">
        <v>51.87</v>
      </c>
      <c r="L853" t="str">
        <f t="shared" si="25"/>
        <v>，1833441</v>
      </c>
      <c r="M853" s="38" t="str">
        <f>VLOOKUP(E853,[1]应付款管理!$A$1:$I$899,9,0)</f>
        <v>51.87</v>
      </c>
      <c r="N853">
        <f t="shared" si="26"/>
        <v>0</v>
      </c>
    </row>
    <row r="854" spans="2:14">
      <c r="B854" s="32" t="s">
        <v>1540</v>
      </c>
      <c r="C854" s="33">
        <v>518536756</v>
      </c>
      <c r="E854" t="s">
        <v>1571</v>
      </c>
      <c r="F854" s="33" t="s">
        <v>1278</v>
      </c>
      <c r="G854" s="33" t="s">
        <v>1112</v>
      </c>
      <c r="H854" s="34" t="s">
        <v>38</v>
      </c>
      <c r="I854" s="34" t="s">
        <v>1572</v>
      </c>
      <c r="J854" s="37">
        <v>113.46</v>
      </c>
      <c r="L854" t="str">
        <f t="shared" ref="L854:L917" si="27">$L$20&amp;E854</f>
        <v>，1833423</v>
      </c>
      <c r="M854" s="38" t="str">
        <f>VLOOKUP(E854,[1]应付款管理!$A$1:$I$899,9,0)</f>
        <v>113.46</v>
      </c>
      <c r="N854">
        <f t="shared" si="26"/>
        <v>0</v>
      </c>
    </row>
    <row r="855" spans="2:14">
      <c r="B855" s="32" t="s">
        <v>1540</v>
      </c>
      <c r="C855" s="33">
        <v>518522636</v>
      </c>
      <c r="E855" t="s">
        <v>1573</v>
      </c>
      <c r="F855" s="33" t="s">
        <v>1441</v>
      </c>
      <c r="G855" s="33" t="s">
        <v>1192</v>
      </c>
      <c r="H855" s="34" t="s">
        <v>38</v>
      </c>
      <c r="I855" s="34" t="s">
        <v>1574</v>
      </c>
      <c r="J855" s="37">
        <v>37.3</v>
      </c>
      <c r="L855" t="str">
        <f t="shared" si="27"/>
        <v>，1833392</v>
      </c>
      <c r="M855" s="38" t="str">
        <f>VLOOKUP(E855,[1]应付款管理!$A$1:$I$899,9,0)</f>
        <v>37.3</v>
      </c>
      <c r="N855">
        <f t="shared" si="26"/>
        <v>0</v>
      </c>
    </row>
    <row r="856" spans="2:14">
      <c r="B856" s="32" t="s">
        <v>1540</v>
      </c>
      <c r="C856" s="33">
        <v>518519952</v>
      </c>
      <c r="E856" t="s">
        <v>1575</v>
      </c>
      <c r="F856" s="33" t="s">
        <v>740</v>
      </c>
      <c r="G856" s="33" t="s">
        <v>514</v>
      </c>
      <c r="H856" s="34" t="s">
        <v>32</v>
      </c>
      <c r="I856" s="34" t="s">
        <v>1576</v>
      </c>
      <c r="J856" s="37">
        <v>153.04</v>
      </c>
      <c r="L856" t="str">
        <f t="shared" si="27"/>
        <v>，1833379</v>
      </c>
      <c r="M856" s="38" t="str">
        <f>VLOOKUP(E856,[1]应付款管理!$A$1:$I$899,9,0)</f>
        <v>153.04</v>
      </c>
      <c r="N856">
        <f t="shared" si="26"/>
        <v>0</v>
      </c>
    </row>
    <row r="857" spans="2:14">
      <c r="B857" s="32" t="s">
        <v>1540</v>
      </c>
      <c r="C857" s="33">
        <v>518519200</v>
      </c>
      <c r="E857" t="s">
        <v>1577</v>
      </c>
      <c r="F857" s="33" t="s">
        <v>1192</v>
      </c>
      <c r="G857" s="33" t="s">
        <v>959</v>
      </c>
      <c r="H857" s="34" t="s">
        <v>32</v>
      </c>
      <c r="I857" s="34" t="s">
        <v>1578</v>
      </c>
      <c r="J857" s="37">
        <v>331.22</v>
      </c>
      <c r="L857" t="str">
        <f t="shared" si="27"/>
        <v>，1833374</v>
      </c>
      <c r="M857" s="38" t="str">
        <f>VLOOKUP(E857,[1]应付款管理!$A$1:$I$899,9,0)</f>
        <v>331.23</v>
      </c>
      <c r="N857">
        <f t="shared" si="26"/>
        <v>0.00999999999999091</v>
      </c>
    </row>
    <row r="858" spans="2:14">
      <c r="B858" s="32" t="s">
        <v>1540</v>
      </c>
      <c r="C858" s="33">
        <v>518516020</v>
      </c>
      <c r="E858" t="s">
        <v>1579</v>
      </c>
      <c r="F858" s="33" t="s">
        <v>1192</v>
      </c>
      <c r="G858" s="33" t="s">
        <v>959</v>
      </c>
      <c r="H858" s="34" t="s">
        <v>35</v>
      </c>
      <c r="I858" s="34" t="s">
        <v>1580</v>
      </c>
      <c r="J858" s="37">
        <v>105.74</v>
      </c>
      <c r="L858" t="str">
        <f t="shared" si="27"/>
        <v>，1833368</v>
      </c>
      <c r="M858" s="38" t="str">
        <f>VLOOKUP(E858,[1]应付款管理!$A$1:$I$899,9,0)</f>
        <v>105.75</v>
      </c>
      <c r="N858">
        <f t="shared" si="26"/>
        <v>0.0100000000000051</v>
      </c>
    </row>
    <row r="859" spans="2:14">
      <c r="B859" s="32" t="s">
        <v>1540</v>
      </c>
      <c r="C859" s="33">
        <v>518513124</v>
      </c>
      <c r="E859" t="s">
        <v>1581</v>
      </c>
      <c r="F859" s="33" t="s">
        <v>406</v>
      </c>
      <c r="G859" s="33" t="s">
        <v>285</v>
      </c>
      <c r="H859" s="34" t="s">
        <v>38</v>
      </c>
      <c r="I859" s="34" t="s">
        <v>1582</v>
      </c>
      <c r="J859" s="37">
        <v>266.42</v>
      </c>
      <c r="L859" t="str">
        <f t="shared" si="27"/>
        <v>，1833360</v>
      </c>
      <c r="M859" s="38" t="str">
        <f>VLOOKUP(E859,[1]应付款管理!$A$1:$I$899,9,0)</f>
        <v>266.42</v>
      </c>
      <c r="N859">
        <f t="shared" si="26"/>
        <v>0</v>
      </c>
    </row>
    <row r="860" spans="2:14">
      <c r="B860" s="32" t="s">
        <v>1540</v>
      </c>
      <c r="C860" s="33">
        <v>518506820</v>
      </c>
      <c r="E860" t="s">
        <v>1583</v>
      </c>
      <c r="F860" s="33" t="s">
        <v>1192</v>
      </c>
      <c r="G860" s="33" t="s">
        <v>1112</v>
      </c>
      <c r="H860" s="34" t="s">
        <v>32</v>
      </c>
      <c r="I860" s="34" t="s">
        <v>178</v>
      </c>
      <c r="J860" s="37">
        <v>23.42</v>
      </c>
      <c r="L860" t="str">
        <f t="shared" si="27"/>
        <v>，1833346</v>
      </c>
      <c r="M860" s="38" t="str">
        <f>VLOOKUP(E860,[1]应付款管理!$A$1:$I$899,9,0)</f>
        <v>23.42</v>
      </c>
      <c r="N860">
        <f t="shared" si="26"/>
        <v>0</v>
      </c>
    </row>
    <row r="861" hidden="1" spans="2:14">
      <c r="B861" s="32" t="s">
        <v>1540</v>
      </c>
      <c r="C861" s="33">
        <v>518499468</v>
      </c>
      <c r="F861" s="33" t="s">
        <v>514</v>
      </c>
      <c r="G861" s="33" t="s">
        <v>341</v>
      </c>
      <c r="H861" s="34" t="s">
        <v>125</v>
      </c>
      <c r="I861" s="34" t="s">
        <v>1584</v>
      </c>
      <c r="J861" s="37">
        <v>200.69</v>
      </c>
      <c r="L861" t="str">
        <f t="shared" si="27"/>
        <v>，</v>
      </c>
      <c r="M861" s="38" t="e">
        <f>VLOOKUP(E861,[1]应付款管理!$A$1:$I$899,9,0)</f>
        <v>#N/A</v>
      </c>
      <c r="N861" t="e">
        <f t="shared" si="26"/>
        <v>#N/A</v>
      </c>
    </row>
    <row r="862" hidden="1" spans="2:14">
      <c r="B862" s="32" t="s">
        <v>1540</v>
      </c>
      <c r="C862" s="33">
        <v>518499468</v>
      </c>
      <c r="F862" s="33" t="s">
        <v>514</v>
      </c>
      <c r="G862" s="33" t="s">
        <v>341</v>
      </c>
      <c r="H862" s="34" t="s">
        <v>125</v>
      </c>
      <c r="I862" s="34" t="s">
        <v>1585</v>
      </c>
      <c r="J862" s="37">
        <v>-200.69</v>
      </c>
      <c r="L862" t="str">
        <f t="shared" si="27"/>
        <v>，</v>
      </c>
      <c r="M862" s="38" t="e">
        <f>VLOOKUP(E862,[1]应付款管理!$A$1:$I$899,9,0)</f>
        <v>#N/A</v>
      </c>
      <c r="N862" t="e">
        <f t="shared" si="26"/>
        <v>#N/A</v>
      </c>
    </row>
    <row r="863" spans="2:14">
      <c r="B863" s="32" t="s">
        <v>1540</v>
      </c>
      <c r="C863" s="33">
        <v>518497132</v>
      </c>
      <c r="E863" t="s">
        <v>1586</v>
      </c>
      <c r="F863" s="33" t="s">
        <v>1035</v>
      </c>
      <c r="G863" s="33" t="s">
        <v>959</v>
      </c>
      <c r="H863" s="34" t="s">
        <v>47</v>
      </c>
      <c r="I863" s="34" t="s">
        <v>1587</v>
      </c>
      <c r="J863" s="37">
        <v>155.01</v>
      </c>
      <c r="L863" t="str">
        <f t="shared" si="27"/>
        <v>，1833322</v>
      </c>
      <c r="M863" s="38" t="str">
        <f>VLOOKUP(E863,[1]应付款管理!$A$1:$I$899,9,0)</f>
        <v>155.01</v>
      </c>
      <c r="N863">
        <f t="shared" si="26"/>
        <v>0</v>
      </c>
    </row>
    <row r="864" hidden="1" spans="2:14">
      <c r="B864" s="32" t="s">
        <v>1540</v>
      </c>
      <c r="C864" s="33">
        <v>518496832</v>
      </c>
      <c r="E864" t="s">
        <v>1588</v>
      </c>
      <c r="F864" s="33" t="s">
        <v>1112</v>
      </c>
      <c r="G864" s="33" t="s">
        <v>959</v>
      </c>
      <c r="H864" s="34" t="s">
        <v>32</v>
      </c>
      <c r="I864" s="34" t="s">
        <v>1589</v>
      </c>
      <c r="J864" s="37">
        <v>138.44</v>
      </c>
      <c r="K864" s="39" t="s">
        <v>1590</v>
      </c>
      <c r="L864" t="str">
        <f t="shared" si="27"/>
        <v>，1833320</v>
      </c>
      <c r="M864" s="38" t="e">
        <f>VLOOKUP(E864,[1]应付款管理!$A$1:$I$899,9,0)</f>
        <v>#N/A</v>
      </c>
      <c r="N864" t="e">
        <f t="shared" ref="N864:N927" si="28">M864-J864</f>
        <v>#N/A</v>
      </c>
    </row>
    <row r="865" spans="2:14">
      <c r="B865" s="32" t="s">
        <v>1540</v>
      </c>
      <c r="C865" s="33">
        <v>518484388</v>
      </c>
      <c r="E865" t="s">
        <v>1591</v>
      </c>
      <c r="F865" s="33" t="s">
        <v>1540</v>
      </c>
      <c r="G865" s="33" t="s">
        <v>1192</v>
      </c>
      <c r="H865" s="34" t="s">
        <v>161</v>
      </c>
      <c r="I865" s="34" t="s">
        <v>1592</v>
      </c>
      <c r="J865" s="37">
        <v>88.35</v>
      </c>
      <c r="L865" t="str">
        <f t="shared" si="27"/>
        <v>，1833298</v>
      </c>
      <c r="M865" s="38" t="str">
        <f>VLOOKUP(E865,[1]应付款管理!$A$1:$I$899,9,0)</f>
        <v>88.35</v>
      </c>
      <c r="N865">
        <f t="shared" si="28"/>
        <v>0</v>
      </c>
    </row>
    <row r="866" spans="2:14">
      <c r="B866" s="32" t="s">
        <v>1593</v>
      </c>
      <c r="C866" s="33">
        <v>518460128</v>
      </c>
      <c r="E866" t="s">
        <v>1594</v>
      </c>
      <c r="F866" s="33" t="s">
        <v>1441</v>
      </c>
      <c r="G866" s="33" t="s">
        <v>1192</v>
      </c>
      <c r="H866" s="34" t="s">
        <v>35</v>
      </c>
      <c r="I866" s="34" t="s">
        <v>1595</v>
      </c>
      <c r="J866" s="37">
        <v>191.3</v>
      </c>
      <c r="L866" t="str">
        <f t="shared" si="27"/>
        <v>，1833280</v>
      </c>
      <c r="M866" s="38" t="str">
        <f>VLOOKUP(E866,[1]应付款管理!$A$1:$I$899,9,0)</f>
        <v>191.3</v>
      </c>
      <c r="N866">
        <f t="shared" si="28"/>
        <v>0</v>
      </c>
    </row>
    <row r="867" spans="2:14">
      <c r="B867" s="32" t="s">
        <v>1593</v>
      </c>
      <c r="C867" s="33">
        <v>518442988</v>
      </c>
      <c r="E867" t="s">
        <v>1596</v>
      </c>
      <c r="F867" s="33" t="s">
        <v>1112</v>
      </c>
      <c r="G867" s="33" t="s">
        <v>1035</v>
      </c>
      <c r="H867" s="34" t="s">
        <v>1597</v>
      </c>
      <c r="I867" s="34" t="s">
        <v>1598</v>
      </c>
      <c r="J867" s="37">
        <v>23.29</v>
      </c>
      <c r="L867" t="str">
        <f t="shared" si="27"/>
        <v>，1833262</v>
      </c>
      <c r="M867" s="38" t="str">
        <f>VLOOKUP(E867,[1]应付款管理!$A$1:$I$899,9,0)</f>
        <v>23.29</v>
      </c>
      <c r="N867">
        <f t="shared" si="28"/>
        <v>0</v>
      </c>
    </row>
    <row r="868" spans="2:14">
      <c r="B868" s="32" t="s">
        <v>1593</v>
      </c>
      <c r="C868" s="33">
        <v>518390612</v>
      </c>
      <c r="E868" t="s">
        <v>1599</v>
      </c>
      <c r="F868" s="33" t="s">
        <v>406</v>
      </c>
      <c r="G868" s="33" t="s">
        <v>341</v>
      </c>
      <c r="H868" s="34" t="s">
        <v>125</v>
      </c>
      <c r="I868" s="34" t="s">
        <v>1600</v>
      </c>
      <c r="J868" s="37">
        <v>211.1</v>
      </c>
      <c r="L868" t="str">
        <f t="shared" si="27"/>
        <v>，1833180</v>
      </c>
      <c r="M868" s="38" t="str">
        <f>VLOOKUP(E868,[1]应付款管理!$A$1:$I$899,9,0)</f>
        <v>211.1</v>
      </c>
      <c r="N868">
        <f t="shared" si="28"/>
        <v>0</v>
      </c>
    </row>
    <row r="869" spans="2:14">
      <c r="B869" s="32" t="s">
        <v>1593</v>
      </c>
      <c r="C869" s="33">
        <v>518385924</v>
      </c>
      <c r="E869" t="s">
        <v>1601</v>
      </c>
      <c r="F869" s="33" t="s">
        <v>959</v>
      </c>
      <c r="G869" s="33" t="s">
        <v>846</v>
      </c>
      <c r="H869" s="34" t="s">
        <v>304</v>
      </c>
      <c r="I869" s="34" t="s">
        <v>1602</v>
      </c>
      <c r="J869" s="37">
        <v>252.6</v>
      </c>
      <c r="L869" t="str">
        <f t="shared" si="27"/>
        <v>，1833174</v>
      </c>
      <c r="M869" s="38" t="str">
        <f>VLOOKUP(E869,[1]应付款管理!$A$1:$I$899,9,0)</f>
        <v>252.6</v>
      </c>
      <c r="N869">
        <f t="shared" si="28"/>
        <v>0</v>
      </c>
    </row>
    <row r="870" spans="2:14">
      <c r="B870" s="32" t="s">
        <v>1593</v>
      </c>
      <c r="C870" s="33">
        <v>518370460</v>
      </c>
      <c r="E870" t="s">
        <v>1603</v>
      </c>
      <c r="F870" s="33" t="s">
        <v>1112</v>
      </c>
      <c r="G870" s="33" t="s">
        <v>959</v>
      </c>
      <c r="H870" s="34" t="s">
        <v>35</v>
      </c>
      <c r="I870" s="34" t="s">
        <v>1604</v>
      </c>
      <c r="J870" s="37">
        <v>134.8</v>
      </c>
      <c r="L870" t="str">
        <f t="shared" si="27"/>
        <v>，1833154</v>
      </c>
      <c r="M870" s="38" t="str">
        <f>VLOOKUP(E870,[1]应付款管理!$A$1:$I$899,9,0)</f>
        <v>134.8</v>
      </c>
      <c r="N870">
        <f t="shared" si="28"/>
        <v>0</v>
      </c>
    </row>
    <row r="871" spans="2:14">
      <c r="B871" s="32" t="s">
        <v>1593</v>
      </c>
      <c r="C871" s="33">
        <v>518357180</v>
      </c>
      <c r="E871" t="s">
        <v>1605</v>
      </c>
      <c r="F871" s="33" t="s">
        <v>959</v>
      </c>
      <c r="G871" s="33" t="s">
        <v>846</v>
      </c>
      <c r="H871" s="34" t="s">
        <v>94</v>
      </c>
      <c r="I871" s="34" t="s">
        <v>1606</v>
      </c>
      <c r="J871" s="37">
        <v>32.32</v>
      </c>
      <c r="L871" t="str">
        <f t="shared" si="27"/>
        <v>，1833141</v>
      </c>
      <c r="M871" s="38" t="str">
        <f>VLOOKUP(E871,[1]应付款管理!$A$1:$I$899,9,0)</f>
        <v>32.32</v>
      </c>
      <c r="N871">
        <f t="shared" si="28"/>
        <v>0</v>
      </c>
    </row>
    <row r="872" spans="2:14">
      <c r="B872" s="32" t="s">
        <v>1593</v>
      </c>
      <c r="C872" s="33">
        <v>518353888</v>
      </c>
      <c r="E872" t="s">
        <v>1607</v>
      </c>
      <c r="F872" s="33" t="s">
        <v>1540</v>
      </c>
      <c r="G872" s="33" t="s">
        <v>1112</v>
      </c>
      <c r="H872" s="34" t="s">
        <v>41</v>
      </c>
      <c r="I872" s="34" t="s">
        <v>748</v>
      </c>
      <c r="J872" s="37">
        <v>66.86</v>
      </c>
      <c r="L872" t="str">
        <f t="shared" si="27"/>
        <v>，1833136</v>
      </c>
      <c r="M872" s="38" t="str">
        <f>VLOOKUP(E872,[1]应付款管理!$A$1:$I$899,9,0)</f>
        <v>66.88</v>
      </c>
      <c r="N872">
        <f t="shared" si="28"/>
        <v>0.019999999999996</v>
      </c>
    </row>
    <row r="873" spans="2:14">
      <c r="B873" s="32" t="s">
        <v>1593</v>
      </c>
      <c r="C873" s="33">
        <v>518350368</v>
      </c>
      <c r="E873" t="s">
        <v>1608</v>
      </c>
      <c r="F873" s="33" t="s">
        <v>1112</v>
      </c>
      <c r="G873" s="33" t="s">
        <v>1035</v>
      </c>
      <c r="H873" s="34" t="s">
        <v>56</v>
      </c>
      <c r="I873" s="34" t="s">
        <v>1609</v>
      </c>
      <c r="J873" s="37">
        <v>44.39</v>
      </c>
      <c r="L873" t="str">
        <f t="shared" si="27"/>
        <v>，1833133</v>
      </c>
      <c r="M873" s="38" t="str">
        <f>VLOOKUP(E873,[1]应付款管理!$A$1:$I$899,9,0)</f>
        <v>44.39</v>
      </c>
      <c r="N873">
        <f t="shared" si="28"/>
        <v>0</v>
      </c>
    </row>
    <row r="874" spans="2:14">
      <c r="B874" s="32" t="s">
        <v>1593</v>
      </c>
      <c r="C874" s="33">
        <v>518307384</v>
      </c>
      <c r="E874" t="s">
        <v>1610</v>
      </c>
      <c r="F874" s="33" t="s">
        <v>1593</v>
      </c>
      <c r="G874" s="33" t="s">
        <v>1112</v>
      </c>
      <c r="H874" s="34" t="s">
        <v>161</v>
      </c>
      <c r="I874" s="34" t="s">
        <v>1611</v>
      </c>
      <c r="J874" s="37">
        <v>254.7</v>
      </c>
      <c r="L874" t="str">
        <f t="shared" si="27"/>
        <v>，1833025</v>
      </c>
      <c r="M874" s="38" t="str">
        <f>VLOOKUP(E874,[1]应付款管理!$A$1:$I$899,9,0)</f>
        <v>254.7</v>
      </c>
      <c r="N874">
        <f t="shared" si="28"/>
        <v>0</v>
      </c>
    </row>
    <row r="875" hidden="1" spans="2:14">
      <c r="B875" s="32" t="s">
        <v>1593</v>
      </c>
      <c r="C875" s="33">
        <v>518291732</v>
      </c>
      <c r="F875" s="33" t="s">
        <v>1112</v>
      </c>
      <c r="G875" s="33" t="s">
        <v>1035</v>
      </c>
      <c r="H875" s="34" t="s">
        <v>38</v>
      </c>
      <c r="I875" s="34" t="s">
        <v>1612</v>
      </c>
      <c r="J875" s="37">
        <v>42.96</v>
      </c>
      <c r="L875" t="str">
        <f t="shared" si="27"/>
        <v>，</v>
      </c>
      <c r="M875" s="38" t="e">
        <f>VLOOKUP(E875,[1]应付款管理!$A$1:$I$899,9,0)</f>
        <v>#N/A</v>
      </c>
      <c r="N875" t="e">
        <f t="shared" si="28"/>
        <v>#N/A</v>
      </c>
    </row>
    <row r="876" hidden="1" spans="2:14">
      <c r="B876" s="32" t="s">
        <v>1593</v>
      </c>
      <c r="C876" s="33">
        <v>518291732</v>
      </c>
      <c r="F876" s="33" t="s">
        <v>1112</v>
      </c>
      <c r="G876" s="33" t="s">
        <v>1035</v>
      </c>
      <c r="H876" s="34" t="s">
        <v>38</v>
      </c>
      <c r="I876" s="34" t="s">
        <v>1613</v>
      </c>
      <c r="J876" s="37">
        <v>-42.96</v>
      </c>
      <c r="L876" t="str">
        <f t="shared" si="27"/>
        <v>，</v>
      </c>
      <c r="M876" s="38" t="e">
        <f>VLOOKUP(E876,[1]应付款管理!$A$1:$I$899,9,0)</f>
        <v>#N/A</v>
      </c>
      <c r="N876" t="e">
        <f t="shared" si="28"/>
        <v>#N/A</v>
      </c>
    </row>
    <row r="877" spans="2:14">
      <c r="B877" s="32" t="s">
        <v>1593</v>
      </c>
      <c r="C877" s="33">
        <v>518291680</v>
      </c>
      <c r="E877" t="s">
        <v>1614</v>
      </c>
      <c r="F877" s="33" t="s">
        <v>1441</v>
      </c>
      <c r="G877" s="33" t="s">
        <v>1035</v>
      </c>
      <c r="H877" s="34" t="s">
        <v>32</v>
      </c>
      <c r="I877" s="34" t="s">
        <v>1615</v>
      </c>
      <c r="J877" s="37">
        <v>328.35</v>
      </c>
      <c r="L877" t="str">
        <f t="shared" si="27"/>
        <v>，1832990</v>
      </c>
      <c r="M877" s="38" t="str">
        <f>VLOOKUP(E877,[1]应付款管理!$A$1:$I$899,9,0)</f>
        <v>328.36</v>
      </c>
      <c r="N877">
        <f t="shared" si="28"/>
        <v>0.00999999999999091</v>
      </c>
    </row>
    <row r="878" spans="2:14">
      <c r="B878" s="32" t="s">
        <v>1593</v>
      </c>
      <c r="C878" s="33">
        <v>518288564</v>
      </c>
      <c r="E878" t="s">
        <v>1616</v>
      </c>
      <c r="F878" s="33" t="s">
        <v>1540</v>
      </c>
      <c r="G878" s="33" t="s">
        <v>1112</v>
      </c>
      <c r="H878" s="34" t="s">
        <v>47</v>
      </c>
      <c r="I878" s="34" t="s">
        <v>1617</v>
      </c>
      <c r="J878" s="37">
        <v>247.72</v>
      </c>
      <c r="L878" t="str">
        <f t="shared" si="27"/>
        <v>，1832984</v>
      </c>
      <c r="M878" s="38" t="str">
        <f>VLOOKUP(E878,[1]应付款管理!$A$1:$I$899,9,0)</f>
        <v>247.72</v>
      </c>
      <c r="N878">
        <f t="shared" si="28"/>
        <v>0</v>
      </c>
    </row>
    <row r="879" spans="2:14">
      <c r="B879" s="32" t="s">
        <v>1618</v>
      </c>
      <c r="C879" s="33">
        <v>518263644</v>
      </c>
      <c r="E879" t="s">
        <v>1619</v>
      </c>
      <c r="F879" s="33" t="s">
        <v>1593</v>
      </c>
      <c r="G879" s="33" t="s">
        <v>1192</v>
      </c>
      <c r="H879" s="34" t="s">
        <v>235</v>
      </c>
      <c r="I879" s="34" t="s">
        <v>1620</v>
      </c>
      <c r="J879" s="37">
        <v>134.76</v>
      </c>
      <c r="L879" t="str">
        <f t="shared" si="27"/>
        <v>，1832947</v>
      </c>
      <c r="M879" s="38" t="str">
        <f>VLOOKUP(E879,[1]应付款管理!$A$1:$I$899,9,0)</f>
        <v>134.76</v>
      </c>
      <c r="N879">
        <f t="shared" si="28"/>
        <v>0</v>
      </c>
    </row>
    <row r="880" spans="2:14">
      <c r="B880" s="32" t="s">
        <v>1618</v>
      </c>
      <c r="C880" s="33">
        <v>518244132</v>
      </c>
      <c r="E880" t="s">
        <v>1621</v>
      </c>
      <c r="F880" s="33" t="s">
        <v>209</v>
      </c>
      <c r="G880" s="33" t="s">
        <v>29</v>
      </c>
      <c r="H880" s="34" t="s">
        <v>38</v>
      </c>
      <c r="I880" s="34" t="s">
        <v>1622</v>
      </c>
      <c r="J880" s="37">
        <v>169.56</v>
      </c>
      <c r="L880" t="str">
        <f t="shared" si="27"/>
        <v>，1832919</v>
      </c>
      <c r="M880" s="38" t="str">
        <f>VLOOKUP(E880,[1]应付款管理!$A$1:$I$899,9,0)</f>
        <v>169.56</v>
      </c>
      <c r="N880">
        <f t="shared" si="28"/>
        <v>0</v>
      </c>
    </row>
    <row r="881" spans="2:14">
      <c r="B881" s="32" t="s">
        <v>1618</v>
      </c>
      <c r="C881" s="33">
        <v>518235952</v>
      </c>
      <c r="E881" t="s">
        <v>1623</v>
      </c>
      <c r="F881" s="33" t="s">
        <v>1035</v>
      </c>
      <c r="G881" s="33" t="s">
        <v>959</v>
      </c>
      <c r="H881" s="34" t="s">
        <v>125</v>
      </c>
      <c r="I881" s="34" t="s">
        <v>1624</v>
      </c>
      <c r="J881" s="37">
        <v>34.56</v>
      </c>
      <c r="L881" t="str">
        <f t="shared" si="27"/>
        <v>，1832904</v>
      </c>
      <c r="M881" s="38" t="str">
        <f>VLOOKUP(E881,[1]应付款管理!$A$1:$I$899,9,0)</f>
        <v>34.56</v>
      </c>
      <c r="N881">
        <f t="shared" si="28"/>
        <v>0</v>
      </c>
    </row>
    <row r="882" spans="2:14">
      <c r="B882" s="32" t="s">
        <v>1618</v>
      </c>
      <c r="C882" s="33">
        <v>518215200</v>
      </c>
      <c r="E882" t="s">
        <v>1625</v>
      </c>
      <c r="F882" s="33" t="s">
        <v>514</v>
      </c>
      <c r="G882" s="33" t="s">
        <v>341</v>
      </c>
      <c r="H882" s="34" t="s">
        <v>35</v>
      </c>
      <c r="I882" s="34" t="s">
        <v>1626</v>
      </c>
      <c r="J882" s="37">
        <v>220.9</v>
      </c>
      <c r="L882" t="str">
        <f t="shared" si="27"/>
        <v>，1832846</v>
      </c>
      <c r="M882" s="38" t="str">
        <f>VLOOKUP(E882,[1]应付款管理!$A$1:$I$899,9,0)</f>
        <v>220.9</v>
      </c>
      <c r="N882">
        <f t="shared" si="28"/>
        <v>0</v>
      </c>
    </row>
    <row r="883" spans="2:14">
      <c r="B883" s="32" t="s">
        <v>1618</v>
      </c>
      <c r="C883" s="33">
        <v>518206380</v>
      </c>
      <c r="E883" t="s">
        <v>1627</v>
      </c>
      <c r="F883" s="33" t="s">
        <v>1593</v>
      </c>
      <c r="G883" s="33" t="s">
        <v>1112</v>
      </c>
      <c r="H883" s="34" t="s">
        <v>70</v>
      </c>
      <c r="I883" s="34" t="s">
        <v>1628</v>
      </c>
      <c r="J883" s="37">
        <v>165.15</v>
      </c>
      <c r="L883" t="str">
        <f t="shared" si="27"/>
        <v>，1832819</v>
      </c>
      <c r="M883" s="38" t="str">
        <f>VLOOKUP(E883,[1]应付款管理!$A$1:$I$899,9,0)</f>
        <v>165.15</v>
      </c>
      <c r="N883">
        <f t="shared" si="28"/>
        <v>0</v>
      </c>
    </row>
    <row r="884" spans="2:14">
      <c r="B884" s="32" t="s">
        <v>1618</v>
      </c>
      <c r="C884" s="33">
        <v>518185080</v>
      </c>
      <c r="E884" t="s">
        <v>1629</v>
      </c>
      <c r="F884" s="33" t="s">
        <v>1441</v>
      </c>
      <c r="G884" s="33" t="s">
        <v>1192</v>
      </c>
      <c r="H884" s="34" t="s">
        <v>47</v>
      </c>
      <c r="I884" s="34" t="s">
        <v>1630</v>
      </c>
      <c r="J884" s="37">
        <v>198.9</v>
      </c>
      <c r="L884" t="str">
        <f t="shared" si="27"/>
        <v>，1832768</v>
      </c>
      <c r="M884" s="38" t="str">
        <f>VLOOKUP(E884,[1]应付款管理!$A$1:$I$899,9,0)</f>
        <v>198.9</v>
      </c>
      <c r="N884">
        <f t="shared" si="28"/>
        <v>0</v>
      </c>
    </row>
    <row r="885" spans="2:14">
      <c r="B885" s="32" t="s">
        <v>1618</v>
      </c>
      <c r="C885" s="33">
        <v>518178984</v>
      </c>
      <c r="E885" t="s">
        <v>1631</v>
      </c>
      <c r="F885" s="33" t="s">
        <v>209</v>
      </c>
      <c r="G885" s="33" t="s">
        <v>29</v>
      </c>
      <c r="H885" s="34" t="s">
        <v>38</v>
      </c>
      <c r="I885" s="34" t="s">
        <v>1622</v>
      </c>
      <c r="J885" s="37">
        <v>169.56</v>
      </c>
      <c r="L885" t="str">
        <f t="shared" si="27"/>
        <v>，1832754</v>
      </c>
      <c r="M885" s="38" t="str">
        <f>VLOOKUP(E885,[1]应付款管理!$A$1:$I$899,9,0)</f>
        <v>169.56</v>
      </c>
      <c r="N885">
        <f t="shared" si="28"/>
        <v>0</v>
      </c>
    </row>
    <row r="886" spans="2:14">
      <c r="B886" s="32" t="s">
        <v>1618</v>
      </c>
      <c r="C886" s="33">
        <v>518175116</v>
      </c>
      <c r="E886" t="s">
        <v>1632</v>
      </c>
      <c r="F886" s="33" t="s">
        <v>1278</v>
      </c>
      <c r="G886" s="33" t="s">
        <v>959</v>
      </c>
      <c r="H886" s="34" t="s">
        <v>47</v>
      </c>
      <c r="I886" s="34" t="s">
        <v>1617</v>
      </c>
      <c r="J886" s="37">
        <v>247.72</v>
      </c>
      <c r="L886" t="str">
        <f t="shared" si="27"/>
        <v>，1832741</v>
      </c>
      <c r="M886" s="38" t="str">
        <f>VLOOKUP(E886,[1]应付款管理!$A$1:$I$899,9,0)</f>
        <v>247.72</v>
      </c>
      <c r="N886">
        <f t="shared" si="28"/>
        <v>0</v>
      </c>
    </row>
    <row r="887" spans="2:14">
      <c r="B887" s="32" t="s">
        <v>1618</v>
      </c>
      <c r="C887" s="33">
        <v>518173172</v>
      </c>
      <c r="E887" t="s">
        <v>1633</v>
      </c>
      <c r="F887" s="33" t="s">
        <v>1112</v>
      </c>
      <c r="G887" s="33" t="s">
        <v>846</v>
      </c>
      <c r="H887" s="34" t="s">
        <v>32</v>
      </c>
      <c r="I887" s="34" t="s">
        <v>1634</v>
      </c>
      <c r="J887" s="37">
        <v>356.02</v>
      </c>
      <c r="L887" t="str">
        <f t="shared" si="27"/>
        <v>，1832736</v>
      </c>
      <c r="M887" s="38" t="str">
        <f>VLOOKUP(E887,[1]应付款管理!$A$1:$I$899,9,0)</f>
        <v>356.01</v>
      </c>
      <c r="N887">
        <f t="shared" si="28"/>
        <v>-0.00999999999999091</v>
      </c>
    </row>
    <row r="888" spans="2:14">
      <c r="B888" s="32" t="s">
        <v>1618</v>
      </c>
      <c r="C888" s="33">
        <v>518118064</v>
      </c>
      <c r="E888" t="s">
        <v>1635</v>
      </c>
      <c r="F888" s="33" t="s">
        <v>209</v>
      </c>
      <c r="G888" s="33" t="s">
        <v>148</v>
      </c>
      <c r="H888" s="34" t="s">
        <v>41</v>
      </c>
      <c r="I888" s="34" t="s">
        <v>1636</v>
      </c>
      <c r="J888" s="37">
        <v>59.62</v>
      </c>
      <c r="L888" t="str">
        <f t="shared" si="27"/>
        <v>，1832569</v>
      </c>
      <c r="M888" s="38" t="str">
        <f>VLOOKUP(E888,[1]应付款管理!$A$1:$I$899,9,0)</f>
        <v>59.62</v>
      </c>
      <c r="N888">
        <f t="shared" si="28"/>
        <v>0</v>
      </c>
    </row>
    <row r="889" spans="2:14">
      <c r="B889" s="32" t="s">
        <v>1618</v>
      </c>
      <c r="C889" s="33">
        <v>518115368</v>
      </c>
      <c r="E889" t="s">
        <v>1637</v>
      </c>
      <c r="F889" s="33" t="s">
        <v>1035</v>
      </c>
      <c r="G889" s="33" t="s">
        <v>959</v>
      </c>
      <c r="H889" s="34" t="s">
        <v>38</v>
      </c>
      <c r="I889" s="34" t="s">
        <v>1638</v>
      </c>
      <c r="J889" s="37">
        <v>33.35</v>
      </c>
      <c r="L889" t="str">
        <f t="shared" si="27"/>
        <v>，1832561</v>
      </c>
      <c r="M889" s="38" t="str">
        <f>VLOOKUP(E889,[1]应付款管理!$A$1:$I$899,9,0)</f>
        <v>33.35</v>
      </c>
      <c r="N889">
        <f t="shared" si="28"/>
        <v>0</v>
      </c>
    </row>
    <row r="890" spans="2:14">
      <c r="B890" s="32" t="s">
        <v>1618</v>
      </c>
      <c r="C890" s="33">
        <v>518109416</v>
      </c>
      <c r="E890" t="s">
        <v>1639</v>
      </c>
      <c r="F890" s="33" t="s">
        <v>148</v>
      </c>
      <c r="G890" s="33" t="s">
        <v>75</v>
      </c>
      <c r="H890" s="34" t="s">
        <v>35</v>
      </c>
      <c r="I890" s="34" t="s">
        <v>1640</v>
      </c>
      <c r="J890" s="37">
        <v>67.09</v>
      </c>
      <c r="L890" t="str">
        <f t="shared" si="27"/>
        <v>，1832541</v>
      </c>
      <c r="M890" s="38" t="str">
        <f>VLOOKUP(E890,[1]应付款管理!$A$1:$I$899,9,0)</f>
        <v>67.09</v>
      </c>
      <c r="N890">
        <f t="shared" si="28"/>
        <v>0</v>
      </c>
    </row>
    <row r="891" hidden="1" spans="2:14">
      <c r="B891" s="32" t="s">
        <v>1618</v>
      </c>
      <c r="C891" s="33">
        <v>518107500</v>
      </c>
      <c r="F891" s="33" t="s">
        <v>209</v>
      </c>
      <c r="G891" s="33" t="s">
        <v>29</v>
      </c>
      <c r="H891" s="34" t="s">
        <v>38</v>
      </c>
      <c r="I891" s="34" t="s">
        <v>1641</v>
      </c>
      <c r="J891" s="37">
        <v>193.83</v>
      </c>
      <c r="L891" t="str">
        <f t="shared" si="27"/>
        <v>，</v>
      </c>
      <c r="M891" s="38" t="e">
        <f>VLOOKUP(E891,[1]应付款管理!$A$1:$I$899,9,0)</f>
        <v>#N/A</v>
      </c>
      <c r="N891" t="e">
        <f t="shared" si="28"/>
        <v>#N/A</v>
      </c>
    </row>
    <row r="892" hidden="1" spans="2:14">
      <c r="B892" s="32" t="s">
        <v>1618</v>
      </c>
      <c r="C892" s="33">
        <v>518107500</v>
      </c>
      <c r="F892" s="33" t="s">
        <v>209</v>
      </c>
      <c r="G892" s="33" t="s">
        <v>29</v>
      </c>
      <c r="H892" s="34" t="s">
        <v>38</v>
      </c>
      <c r="I892" s="34" t="s">
        <v>1642</v>
      </c>
      <c r="J892" s="37">
        <v>-193.83</v>
      </c>
      <c r="L892" t="str">
        <f t="shared" si="27"/>
        <v>，</v>
      </c>
      <c r="M892" s="38" t="e">
        <f>VLOOKUP(E892,[1]应付款管理!$A$1:$I$899,9,0)</f>
        <v>#N/A</v>
      </c>
      <c r="N892" t="e">
        <f t="shared" si="28"/>
        <v>#N/A</v>
      </c>
    </row>
    <row r="893" spans="2:14">
      <c r="B893" s="32" t="s">
        <v>1618</v>
      </c>
      <c r="C893" s="33">
        <v>518067268</v>
      </c>
      <c r="E893" t="s">
        <v>1643</v>
      </c>
      <c r="F893" s="33" t="s">
        <v>1112</v>
      </c>
      <c r="G893" s="33" t="s">
        <v>959</v>
      </c>
      <c r="H893" s="34" t="s">
        <v>1644</v>
      </c>
      <c r="I893" s="34" t="s">
        <v>1645</v>
      </c>
      <c r="J893" s="37">
        <v>112.28</v>
      </c>
      <c r="L893" t="str">
        <f t="shared" si="27"/>
        <v>，1832432</v>
      </c>
      <c r="M893" s="38" t="str">
        <f>VLOOKUP(E893,[1]应付款管理!$A$1:$I$899,9,0)</f>
        <v>112.28</v>
      </c>
      <c r="N893">
        <f t="shared" si="28"/>
        <v>0</v>
      </c>
    </row>
    <row r="894" spans="2:14">
      <c r="B894" s="32" t="s">
        <v>1646</v>
      </c>
      <c r="C894" s="33">
        <v>518055368</v>
      </c>
      <c r="E894" t="s">
        <v>1647</v>
      </c>
      <c r="F894" s="33" t="s">
        <v>1035</v>
      </c>
      <c r="G894" s="33" t="s">
        <v>959</v>
      </c>
      <c r="H894" s="34" t="s">
        <v>94</v>
      </c>
      <c r="I894" s="34" t="s">
        <v>1648</v>
      </c>
      <c r="J894" s="37">
        <v>56.69</v>
      </c>
      <c r="L894" t="str">
        <f t="shared" si="27"/>
        <v>，1832412</v>
      </c>
      <c r="M894" s="38" t="str">
        <f>VLOOKUP(E894,[1]应付款管理!$A$1:$I$899,9,0)</f>
        <v>56.69</v>
      </c>
      <c r="N894">
        <f t="shared" si="28"/>
        <v>0</v>
      </c>
    </row>
    <row r="895" spans="2:14">
      <c r="B895" s="32" t="s">
        <v>1646</v>
      </c>
      <c r="C895" s="33">
        <v>518038228</v>
      </c>
      <c r="E895" t="s">
        <v>1649</v>
      </c>
      <c r="F895" s="33" t="s">
        <v>406</v>
      </c>
      <c r="G895" s="33" t="s">
        <v>285</v>
      </c>
      <c r="H895" s="34" t="s">
        <v>138</v>
      </c>
      <c r="I895" s="34" t="s">
        <v>1650</v>
      </c>
      <c r="J895" s="37">
        <v>64.18</v>
      </c>
      <c r="L895" t="str">
        <f t="shared" si="27"/>
        <v>，1832391</v>
      </c>
      <c r="M895" s="38" t="str">
        <f>VLOOKUP(E895,[1]应付款管理!$A$1:$I$899,9,0)</f>
        <v>64.18</v>
      </c>
      <c r="N895">
        <f t="shared" si="28"/>
        <v>0</v>
      </c>
    </row>
    <row r="896" spans="2:14">
      <c r="B896" s="32" t="s">
        <v>1646</v>
      </c>
      <c r="C896" s="33">
        <v>517930280</v>
      </c>
      <c r="E896" t="s">
        <v>1651</v>
      </c>
      <c r="F896" s="33" t="s">
        <v>846</v>
      </c>
      <c r="G896" s="33" t="s">
        <v>514</v>
      </c>
      <c r="H896" s="34" t="s">
        <v>35</v>
      </c>
      <c r="I896" s="34" t="s">
        <v>1652</v>
      </c>
      <c r="J896" s="37">
        <v>122.91</v>
      </c>
      <c r="L896" t="str">
        <f t="shared" si="27"/>
        <v>，1832128</v>
      </c>
      <c r="M896" s="38" t="str">
        <f>VLOOKUP(E896,[1]应付款管理!$A$1:$I$899,9,0)</f>
        <v>122.91</v>
      </c>
      <c r="N896">
        <f t="shared" si="28"/>
        <v>0</v>
      </c>
    </row>
    <row r="897" spans="2:14">
      <c r="B897" s="32" t="s">
        <v>1646</v>
      </c>
      <c r="C897" s="33">
        <v>517928048</v>
      </c>
      <c r="E897" t="s">
        <v>1653</v>
      </c>
      <c r="F897" s="33" t="s">
        <v>341</v>
      </c>
      <c r="G897" s="33" t="s">
        <v>209</v>
      </c>
      <c r="H897" s="34" t="s">
        <v>41</v>
      </c>
      <c r="I897" s="34" t="s">
        <v>1015</v>
      </c>
      <c r="J897" s="37">
        <v>27.2</v>
      </c>
      <c r="L897" t="str">
        <f t="shared" si="27"/>
        <v>，1832123</v>
      </c>
      <c r="M897" s="38" t="str">
        <f>VLOOKUP(E897,[1]应付款管理!$A$1:$I$899,9,0)</f>
        <v>27.2</v>
      </c>
      <c r="N897">
        <f t="shared" si="28"/>
        <v>0</v>
      </c>
    </row>
    <row r="898" spans="2:14">
      <c r="B898" s="32" t="s">
        <v>1646</v>
      </c>
      <c r="C898" s="33">
        <v>517916844</v>
      </c>
      <c r="E898" t="s">
        <v>1654</v>
      </c>
      <c r="F898" s="33" t="s">
        <v>1192</v>
      </c>
      <c r="G898" s="33" t="s">
        <v>959</v>
      </c>
      <c r="H898" s="34" t="s">
        <v>32</v>
      </c>
      <c r="I898" s="34" t="s">
        <v>1655</v>
      </c>
      <c r="J898" s="37">
        <v>307.37</v>
      </c>
      <c r="L898" t="str">
        <f t="shared" si="27"/>
        <v>，1832106</v>
      </c>
      <c r="M898" s="38" t="str">
        <f>VLOOKUP(E898,[1]应付款管理!$A$1:$I$899,9,0)</f>
        <v>307.38</v>
      </c>
      <c r="N898">
        <f t="shared" si="28"/>
        <v>0.00999999999999091</v>
      </c>
    </row>
    <row r="899" spans="2:14">
      <c r="B899" s="32" t="s">
        <v>1646</v>
      </c>
      <c r="C899" s="33">
        <v>517915672</v>
      </c>
      <c r="E899" t="s">
        <v>1656</v>
      </c>
      <c r="F899" s="33" t="s">
        <v>740</v>
      </c>
      <c r="G899" s="33" t="s">
        <v>611</v>
      </c>
      <c r="H899" s="34" t="s">
        <v>35</v>
      </c>
      <c r="I899" s="34" t="s">
        <v>1657</v>
      </c>
      <c r="J899" s="37">
        <v>48.89</v>
      </c>
      <c r="L899" t="str">
        <f t="shared" si="27"/>
        <v>，1832101</v>
      </c>
      <c r="M899" s="38" t="str">
        <f>VLOOKUP(E899,[1]应付款管理!$A$1:$I$899,9,0)</f>
        <v>48.89</v>
      </c>
      <c r="N899">
        <f t="shared" si="28"/>
        <v>0</v>
      </c>
    </row>
    <row r="900" spans="2:14">
      <c r="B900" s="32" t="s">
        <v>1646</v>
      </c>
      <c r="C900" s="33">
        <v>517910292</v>
      </c>
      <c r="E900" t="s">
        <v>1658</v>
      </c>
      <c r="F900" s="33" t="s">
        <v>406</v>
      </c>
      <c r="G900" s="33" t="s">
        <v>285</v>
      </c>
      <c r="H900" s="34" t="s">
        <v>56</v>
      </c>
      <c r="I900" s="34" t="s">
        <v>1659</v>
      </c>
      <c r="J900" s="37">
        <v>73.9</v>
      </c>
      <c r="L900" t="str">
        <f t="shared" si="27"/>
        <v>，1832089</v>
      </c>
      <c r="M900" s="38" t="str">
        <f>VLOOKUP(E900,[1]应付款管理!$A$1:$I$899,9,0)</f>
        <v>73.9</v>
      </c>
      <c r="N900">
        <f t="shared" si="28"/>
        <v>0</v>
      </c>
    </row>
    <row r="901" spans="2:14">
      <c r="B901" s="32" t="s">
        <v>1646</v>
      </c>
      <c r="C901" s="33">
        <v>517901776</v>
      </c>
      <c r="E901" t="s">
        <v>1660</v>
      </c>
      <c r="F901" s="33" t="s">
        <v>1646</v>
      </c>
      <c r="G901" s="33" t="s">
        <v>1618</v>
      </c>
      <c r="H901" s="34" t="s">
        <v>235</v>
      </c>
      <c r="I901" s="34" t="s">
        <v>1661</v>
      </c>
      <c r="J901" s="37">
        <v>-21.29</v>
      </c>
      <c r="K901" s="9" t="s">
        <v>1662</v>
      </c>
      <c r="L901" t="str">
        <f t="shared" si="27"/>
        <v>，1832070</v>
      </c>
      <c r="M901" s="38" t="e">
        <f>VLOOKUP(E901,[1]应付款管理!$A$1:$I$899,9,0)</f>
        <v>#N/A</v>
      </c>
      <c r="N901" t="e">
        <f t="shared" si="28"/>
        <v>#N/A</v>
      </c>
    </row>
    <row r="902" spans="2:14">
      <c r="B902" s="32" t="s">
        <v>1646</v>
      </c>
      <c r="C902" s="33">
        <v>517897868</v>
      </c>
      <c r="E902" t="s">
        <v>1663</v>
      </c>
      <c r="F902" s="33" t="s">
        <v>1593</v>
      </c>
      <c r="G902" s="33" t="s">
        <v>1112</v>
      </c>
      <c r="H902" s="34" t="s">
        <v>571</v>
      </c>
      <c r="I902" s="34" t="s">
        <v>1664</v>
      </c>
      <c r="J902" s="37">
        <v>186.55</v>
      </c>
      <c r="L902" t="str">
        <f t="shared" si="27"/>
        <v>，1832055</v>
      </c>
      <c r="M902" s="38" t="str">
        <f>VLOOKUP(E902,[1]应付款管理!$A$1:$I$899,9,0)</f>
        <v>186.55</v>
      </c>
      <c r="N902">
        <f t="shared" si="28"/>
        <v>0</v>
      </c>
    </row>
    <row r="903" spans="2:14">
      <c r="B903" s="32" t="s">
        <v>1646</v>
      </c>
      <c r="C903" s="33">
        <v>517895556</v>
      </c>
      <c r="E903" t="s">
        <v>1665</v>
      </c>
      <c r="F903" s="33" t="s">
        <v>1618</v>
      </c>
      <c r="G903" s="33" t="s">
        <v>1112</v>
      </c>
      <c r="H903" s="34" t="s">
        <v>38</v>
      </c>
      <c r="I903" s="34" t="s">
        <v>1666</v>
      </c>
      <c r="J903" s="37">
        <v>235.32</v>
      </c>
      <c r="L903" t="str">
        <f t="shared" si="27"/>
        <v>，1832047</v>
      </c>
      <c r="M903" s="38" t="str">
        <f>VLOOKUP(E903,[1]应付款管理!$A$1:$I$899,9,0)</f>
        <v>235.32</v>
      </c>
      <c r="N903">
        <f t="shared" si="28"/>
        <v>0</v>
      </c>
    </row>
    <row r="904" spans="2:14">
      <c r="B904" s="32" t="s">
        <v>1646</v>
      </c>
      <c r="C904" s="33">
        <v>517894968</v>
      </c>
      <c r="E904" t="s">
        <v>1667</v>
      </c>
      <c r="F904" s="33" t="s">
        <v>1441</v>
      </c>
      <c r="G904" s="33" t="s">
        <v>1192</v>
      </c>
      <c r="H904" s="34" t="s">
        <v>35</v>
      </c>
      <c r="I904" s="34" t="s">
        <v>1668</v>
      </c>
      <c r="J904" s="37">
        <v>115.92</v>
      </c>
      <c r="L904" t="str">
        <f t="shared" si="27"/>
        <v>，1832044</v>
      </c>
      <c r="M904" s="38" t="str">
        <f>VLOOKUP(E904,[1]应付款管理!$A$1:$I$899,9,0)</f>
        <v>115.92</v>
      </c>
      <c r="N904">
        <f t="shared" si="28"/>
        <v>0</v>
      </c>
    </row>
    <row r="905" spans="2:14">
      <c r="B905" s="32" t="s">
        <v>1646</v>
      </c>
      <c r="C905" s="33">
        <v>517889168</v>
      </c>
      <c r="E905" t="s">
        <v>1669</v>
      </c>
      <c r="F905" s="33" t="s">
        <v>1035</v>
      </c>
      <c r="G905" s="33" t="s">
        <v>959</v>
      </c>
      <c r="H905" s="34" t="s">
        <v>41</v>
      </c>
      <c r="I905" s="34" t="s">
        <v>1670</v>
      </c>
      <c r="J905" s="37">
        <v>155.45</v>
      </c>
      <c r="L905" t="str">
        <f t="shared" si="27"/>
        <v>，1832027</v>
      </c>
      <c r="M905" s="38" t="str">
        <f>VLOOKUP(E905,[1]应付款管理!$A$1:$I$899,9,0)</f>
        <v>155.45</v>
      </c>
      <c r="N905">
        <f t="shared" si="28"/>
        <v>0</v>
      </c>
    </row>
    <row r="906" spans="2:14">
      <c r="B906" s="32" t="s">
        <v>1646</v>
      </c>
      <c r="C906" s="33">
        <v>517885536</v>
      </c>
      <c r="E906" t="s">
        <v>1671</v>
      </c>
      <c r="F906" s="33" t="s">
        <v>1618</v>
      </c>
      <c r="G906" s="33" t="s">
        <v>1112</v>
      </c>
      <c r="H906" s="34" t="s">
        <v>38</v>
      </c>
      <c r="I906" s="34" t="s">
        <v>1672</v>
      </c>
      <c r="J906" s="37">
        <v>255.35</v>
      </c>
      <c r="L906" t="str">
        <f t="shared" si="27"/>
        <v>，1832015</v>
      </c>
      <c r="M906" s="38" t="str">
        <f>VLOOKUP(E906,[1]应付款管理!$A$1:$I$899,9,0)</f>
        <v>255.36</v>
      </c>
      <c r="N906">
        <f t="shared" si="28"/>
        <v>0.0100000000000193</v>
      </c>
    </row>
    <row r="907" spans="2:14">
      <c r="B907" s="32" t="s">
        <v>1646</v>
      </c>
      <c r="C907" s="33">
        <v>517876676</v>
      </c>
      <c r="E907" t="s">
        <v>1673</v>
      </c>
      <c r="F907" s="33" t="s">
        <v>1035</v>
      </c>
      <c r="G907" s="33" t="s">
        <v>959</v>
      </c>
      <c r="H907" s="34" t="s">
        <v>32</v>
      </c>
      <c r="I907" s="34" t="s">
        <v>1674</v>
      </c>
      <c r="J907" s="37">
        <v>73.27</v>
      </c>
      <c r="L907" t="str">
        <f t="shared" si="27"/>
        <v>，1831982</v>
      </c>
      <c r="M907" s="38" t="str">
        <f>VLOOKUP(E907,[1]应付款管理!$A$1:$I$899,9,0)</f>
        <v>73.27</v>
      </c>
      <c r="N907">
        <f t="shared" si="28"/>
        <v>0</v>
      </c>
    </row>
    <row r="908" spans="2:14">
      <c r="B908" s="32" t="s">
        <v>1646</v>
      </c>
      <c r="C908" s="33">
        <v>517870644</v>
      </c>
      <c r="E908" t="s">
        <v>1675</v>
      </c>
      <c r="F908" s="33" t="s">
        <v>1192</v>
      </c>
      <c r="G908" s="33" t="s">
        <v>959</v>
      </c>
      <c r="H908" s="34" t="s">
        <v>38</v>
      </c>
      <c r="I908" s="34" t="s">
        <v>1676</v>
      </c>
      <c r="J908" s="37">
        <v>387.21</v>
      </c>
      <c r="L908" t="str">
        <f t="shared" si="27"/>
        <v>，1831971</v>
      </c>
      <c r="M908" s="38" t="str">
        <f>VLOOKUP(E908,[1]应付款管理!$A$1:$I$899,9,0)</f>
        <v>387.21</v>
      </c>
      <c r="N908">
        <f t="shared" si="28"/>
        <v>0</v>
      </c>
    </row>
    <row r="909" spans="2:14">
      <c r="B909" s="32" t="s">
        <v>1646</v>
      </c>
      <c r="C909" s="33">
        <v>517853580</v>
      </c>
      <c r="E909" t="s">
        <v>1677</v>
      </c>
      <c r="F909" s="33" t="s">
        <v>406</v>
      </c>
      <c r="G909" s="33" t="s">
        <v>341</v>
      </c>
      <c r="H909" s="34" t="s">
        <v>35</v>
      </c>
      <c r="I909" s="34" t="s">
        <v>1678</v>
      </c>
      <c r="J909" s="37">
        <v>50.56</v>
      </c>
      <c r="L909" t="str">
        <f t="shared" si="27"/>
        <v>，1831920</v>
      </c>
      <c r="M909" s="38" t="str">
        <f>VLOOKUP(E909,[1]应付款管理!$A$1:$I$899,9,0)</f>
        <v>50.56</v>
      </c>
      <c r="N909">
        <f t="shared" si="28"/>
        <v>0</v>
      </c>
    </row>
    <row r="910" spans="2:14">
      <c r="B910" s="32" t="s">
        <v>1679</v>
      </c>
      <c r="C910" s="33">
        <v>517835196</v>
      </c>
      <c r="E910" t="s">
        <v>1680</v>
      </c>
      <c r="F910" s="33" t="s">
        <v>1112</v>
      </c>
      <c r="G910" s="33" t="s">
        <v>959</v>
      </c>
      <c r="H910" s="34" t="s">
        <v>138</v>
      </c>
      <c r="I910" s="34" t="s">
        <v>1681</v>
      </c>
      <c r="J910" s="37">
        <v>128.52</v>
      </c>
      <c r="L910" t="str">
        <f t="shared" si="27"/>
        <v>，1831887</v>
      </c>
      <c r="M910" s="38" t="str">
        <f>VLOOKUP(E910,[1]应付款管理!$A$1:$I$899,9,0)</f>
        <v>128.52</v>
      </c>
      <c r="N910">
        <f t="shared" si="28"/>
        <v>0</v>
      </c>
    </row>
    <row r="911" spans="2:14">
      <c r="B911" s="32" t="s">
        <v>1679</v>
      </c>
      <c r="C911" s="33">
        <v>517833348</v>
      </c>
      <c r="E911" t="s">
        <v>1682</v>
      </c>
      <c r="F911" s="33" t="s">
        <v>514</v>
      </c>
      <c r="G911" s="33" t="s">
        <v>285</v>
      </c>
      <c r="H911" s="34" t="s">
        <v>56</v>
      </c>
      <c r="I911" s="34" t="s">
        <v>1683</v>
      </c>
      <c r="J911" s="37">
        <v>93.69</v>
      </c>
      <c r="L911" t="str">
        <f t="shared" si="27"/>
        <v>，1831885</v>
      </c>
      <c r="M911" s="38" t="str">
        <f>VLOOKUP(E911,[1]应付款管理!$A$1:$I$899,9,0)</f>
        <v>93.69</v>
      </c>
      <c r="N911">
        <f t="shared" si="28"/>
        <v>0</v>
      </c>
    </row>
    <row r="912" spans="2:14">
      <c r="B912" s="32" t="s">
        <v>1679</v>
      </c>
      <c r="C912" s="33">
        <v>517744692</v>
      </c>
      <c r="E912" t="s">
        <v>1684</v>
      </c>
      <c r="F912" s="33" t="s">
        <v>1192</v>
      </c>
      <c r="G912" s="33" t="s">
        <v>1112</v>
      </c>
      <c r="H912" s="34" t="s">
        <v>38</v>
      </c>
      <c r="I912" s="34" t="s">
        <v>1685</v>
      </c>
      <c r="J912" s="37">
        <v>22.23</v>
      </c>
      <c r="L912" t="str">
        <f t="shared" si="27"/>
        <v>，1831696</v>
      </c>
      <c r="M912" s="38" t="str">
        <f>VLOOKUP(E912,[1]应付款管理!$A$1:$I$899,9,0)</f>
        <v>22.23</v>
      </c>
      <c r="N912">
        <f t="shared" si="28"/>
        <v>0</v>
      </c>
    </row>
    <row r="913" hidden="1" spans="2:14">
      <c r="B913" s="32" t="s">
        <v>1679</v>
      </c>
      <c r="C913" s="33">
        <v>517740464</v>
      </c>
      <c r="F913" s="33" t="s">
        <v>406</v>
      </c>
      <c r="G913" s="33" t="s">
        <v>341</v>
      </c>
      <c r="H913" s="34" t="s">
        <v>47</v>
      </c>
      <c r="I913" s="34" t="s">
        <v>1686</v>
      </c>
      <c r="J913" s="37">
        <v>86.34</v>
      </c>
      <c r="L913" t="str">
        <f t="shared" si="27"/>
        <v>，</v>
      </c>
      <c r="M913" s="38" t="e">
        <f>VLOOKUP(E913,[1]应付款管理!$A$1:$I$899,9,0)</f>
        <v>#N/A</v>
      </c>
      <c r="N913" t="e">
        <f t="shared" si="28"/>
        <v>#N/A</v>
      </c>
    </row>
    <row r="914" hidden="1" spans="2:14">
      <c r="B914" s="32" t="s">
        <v>1679</v>
      </c>
      <c r="C914" s="33">
        <v>517740464</v>
      </c>
      <c r="F914" s="33" t="s">
        <v>406</v>
      </c>
      <c r="G914" s="33" t="s">
        <v>341</v>
      </c>
      <c r="H914" s="34" t="s">
        <v>47</v>
      </c>
      <c r="I914" s="34" t="s">
        <v>1687</v>
      </c>
      <c r="J914" s="37">
        <v>-86.34</v>
      </c>
      <c r="L914" t="str">
        <f t="shared" si="27"/>
        <v>，</v>
      </c>
      <c r="M914" s="38" t="e">
        <f>VLOOKUP(E914,[1]应付款管理!$A$1:$I$899,9,0)</f>
        <v>#N/A</v>
      </c>
      <c r="N914" t="e">
        <f t="shared" si="28"/>
        <v>#N/A</v>
      </c>
    </row>
    <row r="915" spans="2:14">
      <c r="B915" s="32" t="s">
        <v>1679</v>
      </c>
      <c r="C915" s="33">
        <v>517732860</v>
      </c>
      <c r="E915" t="s">
        <v>1688</v>
      </c>
      <c r="F915" s="33" t="s">
        <v>1035</v>
      </c>
      <c r="G915" s="33" t="s">
        <v>959</v>
      </c>
      <c r="H915" s="34" t="s">
        <v>41</v>
      </c>
      <c r="I915" s="34" t="s">
        <v>1689</v>
      </c>
      <c r="J915" s="37">
        <v>42.71</v>
      </c>
      <c r="L915" t="str">
        <f t="shared" si="27"/>
        <v>，1831661</v>
      </c>
      <c r="M915" s="38" t="str">
        <f>VLOOKUP(E915,[1]应付款管理!$A$1:$I$899,9,0)</f>
        <v>42.71</v>
      </c>
      <c r="N915">
        <f t="shared" si="28"/>
        <v>0</v>
      </c>
    </row>
    <row r="916" spans="2:14">
      <c r="B916" s="32" t="s">
        <v>1679</v>
      </c>
      <c r="C916" s="33">
        <v>517709472</v>
      </c>
      <c r="E916" t="s">
        <v>1690</v>
      </c>
      <c r="F916" s="33" t="s">
        <v>1035</v>
      </c>
      <c r="G916" s="33" t="s">
        <v>959</v>
      </c>
      <c r="H916" s="34" t="s">
        <v>47</v>
      </c>
      <c r="I916" s="34" t="s">
        <v>1691</v>
      </c>
      <c r="J916" s="37">
        <v>168.79</v>
      </c>
      <c r="L916" t="str">
        <f t="shared" si="27"/>
        <v>，1831599</v>
      </c>
      <c r="M916" s="38" t="str">
        <f>VLOOKUP(E916,[1]应付款管理!$A$1:$I$899,9,0)</f>
        <v>168.79</v>
      </c>
      <c r="N916">
        <f t="shared" si="28"/>
        <v>0</v>
      </c>
    </row>
    <row r="917" spans="2:14">
      <c r="B917" s="32" t="s">
        <v>1679</v>
      </c>
      <c r="C917" s="33">
        <v>517706344</v>
      </c>
      <c r="E917" t="s">
        <v>1692</v>
      </c>
      <c r="F917" s="33" t="s">
        <v>959</v>
      </c>
      <c r="G917" s="33" t="s">
        <v>846</v>
      </c>
      <c r="H917" s="34" t="s">
        <v>94</v>
      </c>
      <c r="I917" s="34" t="s">
        <v>1693</v>
      </c>
      <c r="J917" s="37">
        <v>34.73</v>
      </c>
      <c r="L917" t="str">
        <f t="shared" si="27"/>
        <v>，1831587</v>
      </c>
      <c r="M917" s="38" t="str">
        <f>VLOOKUP(E917,[1]应付款管理!$A$1:$I$899,9,0)</f>
        <v>34.73</v>
      </c>
      <c r="N917">
        <f t="shared" si="28"/>
        <v>0</v>
      </c>
    </row>
    <row r="918" spans="2:14">
      <c r="B918" s="32" t="s">
        <v>1679</v>
      </c>
      <c r="C918" s="33">
        <v>517703720</v>
      </c>
      <c r="E918" t="s">
        <v>1694</v>
      </c>
      <c r="F918" s="33" t="s">
        <v>514</v>
      </c>
      <c r="G918" s="33" t="s">
        <v>406</v>
      </c>
      <c r="H918" s="34" t="s">
        <v>35</v>
      </c>
      <c r="I918" s="34" t="s">
        <v>1695</v>
      </c>
      <c r="J918" s="37">
        <v>32.49</v>
      </c>
      <c r="L918" t="str">
        <f t="shared" ref="L918:L981" si="29">$L$20&amp;E918</f>
        <v>，1831580</v>
      </c>
      <c r="M918" s="38" t="str">
        <f>VLOOKUP(E918,[1]应付款管理!$A$1:$I$899,9,0)</f>
        <v>32.49</v>
      </c>
      <c r="N918">
        <f t="shared" si="28"/>
        <v>0</v>
      </c>
    </row>
    <row r="919" spans="2:14">
      <c r="B919" s="32" t="s">
        <v>1679</v>
      </c>
      <c r="C919" s="33">
        <v>517685952</v>
      </c>
      <c r="E919" t="s">
        <v>1696</v>
      </c>
      <c r="F919" s="33" t="s">
        <v>1441</v>
      </c>
      <c r="G919" s="33" t="s">
        <v>1192</v>
      </c>
      <c r="H919" s="34" t="s">
        <v>41</v>
      </c>
      <c r="I919" s="34" t="s">
        <v>1697</v>
      </c>
      <c r="J919" s="37">
        <v>91.18</v>
      </c>
      <c r="L919" t="str">
        <f t="shared" si="29"/>
        <v>，1831535</v>
      </c>
      <c r="M919" s="38" t="str">
        <f>VLOOKUP(E919,[1]应付款管理!$A$1:$I$899,9,0)</f>
        <v>91.18</v>
      </c>
      <c r="N919">
        <f t="shared" si="28"/>
        <v>0</v>
      </c>
    </row>
    <row r="920" spans="2:14">
      <c r="B920" s="32" t="s">
        <v>1679</v>
      </c>
      <c r="C920" s="33">
        <v>517679848</v>
      </c>
      <c r="E920" t="s">
        <v>1698</v>
      </c>
      <c r="F920" s="33" t="s">
        <v>1278</v>
      </c>
      <c r="G920" s="33" t="s">
        <v>1192</v>
      </c>
      <c r="H920" s="34" t="s">
        <v>56</v>
      </c>
      <c r="I920" s="34" t="s">
        <v>1699</v>
      </c>
      <c r="J920" s="37">
        <v>23.77</v>
      </c>
      <c r="L920" t="str">
        <f t="shared" si="29"/>
        <v>，1831514</v>
      </c>
      <c r="M920" s="38" t="str">
        <f>VLOOKUP(E920,[1]应付款管理!$A$1:$I$899,9,0)</f>
        <v>23.77</v>
      </c>
      <c r="N920">
        <f t="shared" si="28"/>
        <v>0</v>
      </c>
    </row>
    <row r="921" spans="2:14">
      <c r="B921" s="32" t="s">
        <v>1679</v>
      </c>
      <c r="C921" s="33">
        <v>517662220</v>
      </c>
      <c r="E921" t="s">
        <v>1700</v>
      </c>
      <c r="F921" s="33" t="s">
        <v>75</v>
      </c>
      <c r="G921" s="33" t="s">
        <v>29</v>
      </c>
      <c r="H921" s="34" t="s">
        <v>35</v>
      </c>
      <c r="I921" s="34" t="s">
        <v>1701</v>
      </c>
      <c r="J921" s="37">
        <v>42.39</v>
      </c>
      <c r="L921" t="str">
        <f t="shared" si="29"/>
        <v>，1831467</v>
      </c>
      <c r="M921" s="38" t="str">
        <f>VLOOKUP(E921,[1]应付款管理!$A$1:$I$899,9,0)</f>
        <v>42.39</v>
      </c>
      <c r="N921">
        <f t="shared" si="28"/>
        <v>0</v>
      </c>
    </row>
    <row r="922" hidden="1" spans="2:14">
      <c r="B922" s="32" t="s">
        <v>1679</v>
      </c>
      <c r="C922" s="33">
        <v>517661828</v>
      </c>
      <c r="F922" s="33" t="s">
        <v>1278</v>
      </c>
      <c r="G922" s="33" t="s">
        <v>1192</v>
      </c>
      <c r="H922" s="34" t="s">
        <v>38</v>
      </c>
      <c r="I922" s="34" t="s">
        <v>1702</v>
      </c>
      <c r="J922" s="37">
        <v>166.77</v>
      </c>
      <c r="L922" t="str">
        <f t="shared" si="29"/>
        <v>，</v>
      </c>
      <c r="M922" s="38" t="e">
        <f>VLOOKUP(E922,[1]应付款管理!$A$1:$I$899,9,0)</f>
        <v>#N/A</v>
      </c>
      <c r="N922" t="e">
        <f t="shared" si="28"/>
        <v>#N/A</v>
      </c>
    </row>
    <row r="923" hidden="1" spans="2:14">
      <c r="B923" s="32" t="s">
        <v>1679</v>
      </c>
      <c r="C923" s="33">
        <v>517661828</v>
      </c>
      <c r="F923" s="33" t="s">
        <v>1278</v>
      </c>
      <c r="G923" s="33" t="s">
        <v>1192</v>
      </c>
      <c r="H923" s="34" t="s">
        <v>38</v>
      </c>
      <c r="I923" s="34" t="s">
        <v>1703</v>
      </c>
      <c r="J923" s="37">
        <v>-166.77</v>
      </c>
      <c r="L923" t="str">
        <f t="shared" si="29"/>
        <v>，</v>
      </c>
      <c r="M923" s="38" t="e">
        <f>VLOOKUP(E923,[1]应付款管理!$A$1:$I$899,9,0)</f>
        <v>#N/A</v>
      </c>
      <c r="N923" t="e">
        <f t="shared" si="28"/>
        <v>#N/A</v>
      </c>
    </row>
    <row r="924" spans="2:14">
      <c r="B924" s="32" t="s">
        <v>1679</v>
      </c>
      <c r="C924" s="33">
        <v>517653524</v>
      </c>
      <c r="E924" t="s">
        <v>1704</v>
      </c>
      <c r="F924" s="33" t="s">
        <v>1593</v>
      </c>
      <c r="G924" s="33" t="s">
        <v>959</v>
      </c>
      <c r="H924" s="34" t="s">
        <v>161</v>
      </c>
      <c r="I924" s="34" t="s">
        <v>1705</v>
      </c>
      <c r="J924" s="37">
        <v>215.31</v>
      </c>
      <c r="L924" t="str">
        <f t="shared" si="29"/>
        <v>，1831443</v>
      </c>
      <c r="M924" s="38" t="str">
        <f>VLOOKUP(E924,[1]应付款管理!$A$1:$I$899,9,0)</f>
        <v>215.32</v>
      </c>
      <c r="N924">
        <f t="shared" si="28"/>
        <v>0.00999999999999091</v>
      </c>
    </row>
    <row r="925" spans="2:14">
      <c r="B925" s="32" t="s">
        <v>1679</v>
      </c>
      <c r="C925" s="33">
        <v>517643832</v>
      </c>
      <c r="E925" t="s">
        <v>1706</v>
      </c>
      <c r="F925" s="33" t="s">
        <v>1192</v>
      </c>
      <c r="G925" s="33" t="s">
        <v>1112</v>
      </c>
      <c r="H925" s="34" t="s">
        <v>32</v>
      </c>
      <c r="I925" s="34" t="s">
        <v>1707</v>
      </c>
      <c r="J925" s="37">
        <v>88.03</v>
      </c>
      <c r="L925" t="str">
        <f t="shared" si="29"/>
        <v>，1831425</v>
      </c>
      <c r="M925" s="38" t="str">
        <f>VLOOKUP(E925,[1]应付款管理!$A$1:$I$899,9,0)</f>
        <v>88.03</v>
      </c>
      <c r="N925">
        <f t="shared" si="28"/>
        <v>0</v>
      </c>
    </row>
    <row r="926" spans="2:14">
      <c r="B926" s="32" t="s">
        <v>1679</v>
      </c>
      <c r="C926" s="33">
        <v>517633196</v>
      </c>
      <c r="E926" t="s">
        <v>1708</v>
      </c>
      <c r="F926" s="33" t="s">
        <v>740</v>
      </c>
      <c r="G926" s="33" t="s">
        <v>611</v>
      </c>
      <c r="H926" s="34" t="s">
        <v>38</v>
      </c>
      <c r="I926" s="34" t="s">
        <v>1709</v>
      </c>
      <c r="J926" s="37">
        <v>305.64</v>
      </c>
      <c r="L926" t="str">
        <f t="shared" si="29"/>
        <v>，1831404</v>
      </c>
      <c r="M926" s="38" t="str">
        <f>VLOOKUP(E926,[1]应付款管理!$A$1:$I$899,9,0)</f>
        <v>305.64</v>
      </c>
      <c r="N926">
        <f t="shared" si="28"/>
        <v>0</v>
      </c>
    </row>
    <row r="927" hidden="1" spans="2:14">
      <c r="B927" s="32" t="s">
        <v>1679</v>
      </c>
      <c r="C927" s="33">
        <v>517621308</v>
      </c>
      <c r="F927" s="33" t="s">
        <v>1278</v>
      </c>
      <c r="G927" s="33" t="s">
        <v>1192</v>
      </c>
      <c r="H927" s="34" t="s">
        <v>32</v>
      </c>
      <c r="I927" s="34" t="s">
        <v>1710</v>
      </c>
      <c r="J927" s="37">
        <v>78.47</v>
      </c>
      <c r="L927" t="str">
        <f t="shared" si="29"/>
        <v>，</v>
      </c>
      <c r="M927" s="38" t="e">
        <f>VLOOKUP(E927,[1]应付款管理!$A$1:$I$899,9,0)</f>
        <v>#N/A</v>
      </c>
      <c r="N927" t="e">
        <f t="shared" si="28"/>
        <v>#N/A</v>
      </c>
    </row>
    <row r="928" hidden="1" spans="2:14">
      <c r="B928" s="32" t="s">
        <v>1679</v>
      </c>
      <c r="C928" s="33">
        <v>517621308</v>
      </c>
      <c r="F928" s="33" t="s">
        <v>1278</v>
      </c>
      <c r="G928" s="33" t="s">
        <v>1192</v>
      </c>
      <c r="H928" s="34" t="s">
        <v>32</v>
      </c>
      <c r="I928" s="34" t="s">
        <v>1711</v>
      </c>
      <c r="J928" s="37">
        <v>-78.47</v>
      </c>
      <c r="L928" t="str">
        <f t="shared" si="29"/>
        <v>，</v>
      </c>
      <c r="M928" s="38" t="e">
        <f>VLOOKUP(E928,[1]应付款管理!$A$1:$I$899,9,0)</f>
        <v>#N/A</v>
      </c>
      <c r="N928" t="e">
        <f t="shared" ref="N928:N991" si="30">M928-J928</f>
        <v>#N/A</v>
      </c>
    </row>
    <row r="929" spans="2:14">
      <c r="B929" s="32" t="s">
        <v>1679</v>
      </c>
      <c r="C929" s="33">
        <v>517615028</v>
      </c>
      <c r="E929" t="s">
        <v>1712</v>
      </c>
      <c r="F929" s="33" t="s">
        <v>341</v>
      </c>
      <c r="G929" s="33" t="s">
        <v>285</v>
      </c>
      <c r="H929" s="34" t="s">
        <v>94</v>
      </c>
      <c r="I929" s="34" t="s">
        <v>1713</v>
      </c>
      <c r="J929" s="37">
        <v>76.19</v>
      </c>
      <c r="L929" t="str">
        <f t="shared" si="29"/>
        <v>，1831352</v>
      </c>
      <c r="M929" s="38" t="str">
        <f>VLOOKUP(E929,[1]应付款管理!$A$1:$I$899,9,0)</f>
        <v>76.19</v>
      </c>
      <c r="N929">
        <f t="shared" si="30"/>
        <v>0</v>
      </c>
    </row>
    <row r="930" spans="2:14">
      <c r="B930" s="32" t="s">
        <v>1714</v>
      </c>
      <c r="C930" s="33">
        <v>517497680</v>
      </c>
      <c r="E930" t="s">
        <v>1715</v>
      </c>
      <c r="F930" s="33" t="s">
        <v>740</v>
      </c>
      <c r="G930" s="33" t="s">
        <v>611</v>
      </c>
      <c r="H930" s="34" t="s">
        <v>400</v>
      </c>
      <c r="I930" s="34" t="s">
        <v>1716</v>
      </c>
      <c r="J930" s="37">
        <v>276.75</v>
      </c>
      <c r="L930" t="str">
        <f t="shared" si="29"/>
        <v>，1831144</v>
      </c>
      <c r="M930" s="38" t="str">
        <f>VLOOKUP(E930,[1]应付款管理!$A$1:$I$899,9,0)</f>
        <v>276.75</v>
      </c>
      <c r="N930">
        <f t="shared" si="30"/>
        <v>0</v>
      </c>
    </row>
    <row r="931" spans="2:14">
      <c r="B931" s="32" t="s">
        <v>1714</v>
      </c>
      <c r="C931" s="33">
        <v>517489920</v>
      </c>
      <c r="E931" t="s">
        <v>1717</v>
      </c>
      <c r="F931" s="33" t="s">
        <v>1112</v>
      </c>
      <c r="G931" s="33" t="s">
        <v>1035</v>
      </c>
      <c r="H931" s="34" t="s">
        <v>38</v>
      </c>
      <c r="I931" s="34" t="s">
        <v>1718</v>
      </c>
      <c r="J931" s="37">
        <v>85.78</v>
      </c>
      <c r="L931" t="str">
        <f t="shared" si="29"/>
        <v>，1831122</v>
      </c>
      <c r="M931" s="38" t="str">
        <f>VLOOKUP(E931,[1]应付款管理!$A$1:$I$899,9,0)</f>
        <v>85.78</v>
      </c>
      <c r="N931">
        <f t="shared" si="30"/>
        <v>0</v>
      </c>
    </row>
    <row r="932" spans="2:14">
      <c r="B932" s="32" t="s">
        <v>1714</v>
      </c>
      <c r="C932" s="33">
        <v>517473732</v>
      </c>
      <c r="E932" t="s">
        <v>1719</v>
      </c>
      <c r="F932" s="33" t="s">
        <v>1035</v>
      </c>
      <c r="G932" s="33" t="s">
        <v>846</v>
      </c>
      <c r="H932" s="34" t="s">
        <v>35</v>
      </c>
      <c r="I932" s="34" t="s">
        <v>1720</v>
      </c>
      <c r="J932" s="37">
        <v>87.4</v>
      </c>
      <c r="L932" t="str">
        <f t="shared" si="29"/>
        <v>，1831083</v>
      </c>
      <c r="M932" s="38" t="str">
        <f>VLOOKUP(E932,[1]应付款管理!$A$1:$I$899,9,0)</f>
        <v>87.4</v>
      </c>
      <c r="N932">
        <f t="shared" si="30"/>
        <v>0</v>
      </c>
    </row>
    <row r="933" hidden="1" spans="2:14">
      <c r="B933" s="32" t="s">
        <v>1714</v>
      </c>
      <c r="C933" s="33">
        <v>517427152</v>
      </c>
      <c r="F933" s="33" t="s">
        <v>1035</v>
      </c>
      <c r="G933" s="33" t="s">
        <v>959</v>
      </c>
      <c r="H933" s="34" t="s">
        <v>32</v>
      </c>
      <c r="I933" s="34" t="s">
        <v>1721</v>
      </c>
      <c r="J933" s="37">
        <v>83.41</v>
      </c>
      <c r="L933" t="str">
        <f t="shared" si="29"/>
        <v>，</v>
      </c>
      <c r="M933" s="38" t="e">
        <f>VLOOKUP(E933,[1]应付款管理!$A$1:$I$899,9,0)</f>
        <v>#N/A</v>
      </c>
      <c r="N933" t="e">
        <f t="shared" si="30"/>
        <v>#N/A</v>
      </c>
    </row>
    <row r="934" hidden="1" spans="2:14">
      <c r="B934" s="32" t="s">
        <v>1714</v>
      </c>
      <c r="C934" s="33">
        <v>517427152</v>
      </c>
      <c r="F934" s="33" t="s">
        <v>1035</v>
      </c>
      <c r="G934" s="33" t="s">
        <v>959</v>
      </c>
      <c r="H934" s="34" t="s">
        <v>32</v>
      </c>
      <c r="I934" s="34" t="s">
        <v>1722</v>
      </c>
      <c r="J934" s="37">
        <v>-83.41</v>
      </c>
      <c r="L934" t="str">
        <f t="shared" si="29"/>
        <v>，</v>
      </c>
      <c r="M934" s="38" t="e">
        <f>VLOOKUP(E934,[1]应付款管理!$A$1:$I$899,9,0)</f>
        <v>#N/A</v>
      </c>
      <c r="N934" t="e">
        <f t="shared" si="30"/>
        <v>#N/A</v>
      </c>
    </row>
    <row r="935" hidden="1" spans="2:14">
      <c r="B935" s="32" t="s">
        <v>1714</v>
      </c>
      <c r="C935" s="33">
        <v>517413576</v>
      </c>
      <c r="F935" s="33" t="s">
        <v>740</v>
      </c>
      <c r="G935" s="33" t="s">
        <v>611</v>
      </c>
      <c r="H935" s="34" t="s">
        <v>38</v>
      </c>
      <c r="I935" s="34" t="s">
        <v>1723</v>
      </c>
      <c r="J935" s="37">
        <v>-257.5</v>
      </c>
      <c r="L935" t="str">
        <f t="shared" si="29"/>
        <v>，</v>
      </c>
      <c r="M935" s="38" t="e">
        <f>VLOOKUP(E935,[1]应付款管理!$A$1:$I$899,9,0)</f>
        <v>#N/A</v>
      </c>
      <c r="N935" t="e">
        <f t="shared" si="30"/>
        <v>#N/A</v>
      </c>
    </row>
    <row r="936" hidden="1" spans="2:14">
      <c r="B936" s="32" t="s">
        <v>1714</v>
      </c>
      <c r="C936" s="33">
        <v>517413576</v>
      </c>
      <c r="F936" s="33" t="s">
        <v>740</v>
      </c>
      <c r="G936" s="33" t="s">
        <v>611</v>
      </c>
      <c r="H936" s="34" t="s">
        <v>38</v>
      </c>
      <c r="I936" s="34" t="s">
        <v>1724</v>
      </c>
      <c r="J936" s="37">
        <v>257.5</v>
      </c>
      <c r="L936" t="str">
        <f t="shared" si="29"/>
        <v>，</v>
      </c>
      <c r="M936" s="38" t="e">
        <f>VLOOKUP(E936,[1]应付款管理!$A$1:$I$899,9,0)</f>
        <v>#N/A</v>
      </c>
      <c r="N936" t="e">
        <f t="shared" si="30"/>
        <v>#N/A</v>
      </c>
    </row>
    <row r="937" spans="2:14">
      <c r="B937" s="32" t="s">
        <v>1714</v>
      </c>
      <c r="C937" s="33">
        <v>517381896</v>
      </c>
      <c r="E937" t="s">
        <v>1725</v>
      </c>
      <c r="F937" s="33" t="s">
        <v>1278</v>
      </c>
      <c r="G937" s="33" t="s">
        <v>959</v>
      </c>
      <c r="H937" s="34" t="s">
        <v>32</v>
      </c>
      <c r="I937" s="34" t="s">
        <v>1726</v>
      </c>
      <c r="J937" s="37">
        <v>570.84</v>
      </c>
      <c r="L937" t="str">
        <f t="shared" si="29"/>
        <v>，1830859</v>
      </c>
      <c r="M937" s="38" t="str">
        <f>VLOOKUP(E937,[1]应付款管理!$A$1:$I$899,9,0)</f>
        <v>570.84</v>
      </c>
      <c r="N937">
        <f t="shared" si="30"/>
        <v>0</v>
      </c>
    </row>
    <row r="938" spans="2:14">
      <c r="B938" s="32" t="s">
        <v>1714</v>
      </c>
      <c r="C938" s="33">
        <v>517380224</v>
      </c>
      <c r="E938" t="s">
        <v>1727</v>
      </c>
      <c r="F938" s="33" t="s">
        <v>740</v>
      </c>
      <c r="G938" s="33" t="s">
        <v>611</v>
      </c>
      <c r="H938" s="34" t="s">
        <v>35</v>
      </c>
      <c r="I938" s="34" t="s">
        <v>1728</v>
      </c>
      <c r="J938" s="37">
        <v>28.44</v>
      </c>
      <c r="L938" t="str">
        <f t="shared" si="29"/>
        <v>，1830854</v>
      </c>
      <c r="M938" s="38" t="str">
        <f>VLOOKUP(E938,[1]应付款管理!$A$1:$I$899,9,0)</f>
        <v>28.44</v>
      </c>
      <c r="N938">
        <f t="shared" si="30"/>
        <v>0</v>
      </c>
    </row>
    <row r="939" spans="2:14">
      <c r="B939" s="32" t="s">
        <v>1729</v>
      </c>
      <c r="C939" s="33">
        <v>517351736</v>
      </c>
      <c r="E939" t="s">
        <v>1730</v>
      </c>
      <c r="F939" s="33" t="s">
        <v>406</v>
      </c>
      <c r="G939" s="33" t="s">
        <v>285</v>
      </c>
      <c r="H939" s="34" t="s">
        <v>35</v>
      </c>
      <c r="I939" s="34" t="s">
        <v>1731</v>
      </c>
      <c r="J939" s="37">
        <v>71.62</v>
      </c>
      <c r="L939" t="str">
        <f t="shared" si="29"/>
        <v>，1830828</v>
      </c>
      <c r="M939" s="38" t="str">
        <f>VLOOKUP(E939,[1]应付款管理!$A$1:$I$899,9,0)</f>
        <v>71.62</v>
      </c>
      <c r="N939">
        <f t="shared" si="30"/>
        <v>0</v>
      </c>
    </row>
    <row r="940" spans="2:14">
      <c r="B940" s="32" t="s">
        <v>1729</v>
      </c>
      <c r="C940" s="33">
        <v>517327480</v>
      </c>
      <c r="E940" t="s">
        <v>1732</v>
      </c>
      <c r="F940" s="33" t="s">
        <v>1112</v>
      </c>
      <c r="G940" s="33" t="s">
        <v>959</v>
      </c>
      <c r="H940" s="34" t="s">
        <v>110</v>
      </c>
      <c r="I940" s="34" t="s">
        <v>1733</v>
      </c>
      <c r="J940" s="37">
        <v>70.98</v>
      </c>
      <c r="L940" t="str">
        <f t="shared" si="29"/>
        <v>，1830795</v>
      </c>
      <c r="M940" s="38" t="str">
        <f>VLOOKUP(E940,[1]应付款管理!$A$1:$I$899,9,0)</f>
        <v>70.98</v>
      </c>
      <c r="N940">
        <f t="shared" si="30"/>
        <v>0</v>
      </c>
    </row>
    <row r="941" spans="2:14">
      <c r="B941" s="32" t="s">
        <v>1729</v>
      </c>
      <c r="C941" s="33">
        <v>517313712</v>
      </c>
      <c r="E941" t="s">
        <v>1734</v>
      </c>
      <c r="F941" s="33" t="s">
        <v>148</v>
      </c>
      <c r="G941" s="33" t="s">
        <v>75</v>
      </c>
      <c r="H941" s="34" t="s">
        <v>94</v>
      </c>
      <c r="I941" s="34" t="s">
        <v>1735</v>
      </c>
      <c r="J941" s="37">
        <v>90.92</v>
      </c>
      <c r="L941" t="str">
        <f t="shared" si="29"/>
        <v>，1830740</v>
      </c>
      <c r="M941" s="38" t="str">
        <f>VLOOKUP(E941,[1]应付款管理!$A$1:$I$899,9,0)</f>
        <v>90.92</v>
      </c>
      <c r="N941">
        <f t="shared" si="30"/>
        <v>0</v>
      </c>
    </row>
    <row r="942" spans="2:14">
      <c r="B942" s="32" t="s">
        <v>1729</v>
      </c>
      <c r="C942" s="33">
        <v>517297012</v>
      </c>
      <c r="E942" t="s">
        <v>1736</v>
      </c>
      <c r="F942" s="33" t="s">
        <v>1192</v>
      </c>
      <c r="G942" s="33" t="s">
        <v>1035</v>
      </c>
      <c r="H942" s="34" t="s">
        <v>56</v>
      </c>
      <c r="I942" s="34" t="s">
        <v>1737</v>
      </c>
      <c r="J942" s="37">
        <v>48.58</v>
      </c>
      <c r="L942" t="str">
        <f t="shared" si="29"/>
        <v>，1830663</v>
      </c>
      <c r="M942" s="38" t="str">
        <f>VLOOKUP(E942,[1]应付款管理!$A$1:$I$899,9,0)</f>
        <v>48.58</v>
      </c>
      <c r="N942">
        <f t="shared" si="30"/>
        <v>0</v>
      </c>
    </row>
    <row r="943" hidden="1" spans="2:14">
      <c r="B943" s="32" t="s">
        <v>1729</v>
      </c>
      <c r="C943" s="33">
        <v>517219456</v>
      </c>
      <c r="F943" s="33" t="s">
        <v>1441</v>
      </c>
      <c r="G943" s="33" t="s">
        <v>1035</v>
      </c>
      <c r="H943" s="34" t="s">
        <v>47</v>
      </c>
      <c r="I943" s="34" t="s">
        <v>1738</v>
      </c>
      <c r="J943" s="37">
        <v>182.48</v>
      </c>
      <c r="L943" t="str">
        <f t="shared" si="29"/>
        <v>，</v>
      </c>
      <c r="M943" s="38" t="e">
        <f>VLOOKUP(E943,[1]应付款管理!$A$1:$I$899,9,0)</f>
        <v>#N/A</v>
      </c>
      <c r="N943" t="e">
        <f t="shared" si="30"/>
        <v>#N/A</v>
      </c>
    </row>
    <row r="944" hidden="1" spans="2:14">
      <c r="B944" s="32" t="s">
        <v>1729</v>
      </c>
      <c r="C944" s="33">
        <v>517219456</v>
      </c>
      <c r="F944" s="33" t="s">
        <v>1441</v>
      </c>
      <c r="G944" s="33" t="s">
        <v>1035</v>
      </c>
      <c r="H944" s="34" t="s">
        <v>47</v>
      </c>
      <c r="I944" s="34" t="s">
        <v>1739</v>
      </c>
      <c r="J944" s="37">
        <v>-182.48</v>
      </c>
      <c r="L944" t="str">
        <f t="shared" si="29"/>
        <v>，</v>
      </c>
      <c r="M944" s="38" t="e">
        <f>VLOOKUP(E944,[1]应付款管理!$A$1:$I$899,9,0)</f>
        <v>#N/A</v>
      </c>
      <c r="N944" t="e">
        <f t="shared" si="30"/>
        <v>#N/A</v>
      </c>
    </row>
    <row r="945" hidden="1" spans="2:14">
      <c r="B945" s="32" t="s">
        <v>1729</v>
      </c>
      <c r="C945" s="33">
        <v>517208484</v>
      </c>
      <c r="F945" s="33" t="s">
        <v>1441</v>
      </c>
      <c r="G945" s="33" t="s">
        <v>1192</v>
      </c>
      <c r="H945" s="34" t="s">
        <v>38</v>
      </c>
      <c r="I945" s="34" t="s">
        <v>1740</v>
      </c>
      <c r="J945" s="37">
        <v>85.18</v>
      </c>
      <c r="L945" t="str">
        <f t="shared" si="29"/>
        <v>，</v>
      </c>
      <c r="M945" s="38" t="e">
        <f>VLOOKUP(E945,[1]应付款管理!$A$1:$I$899,9,0)</f>
        <v>#N/A</v>
      </c>
      <c r="N945" t="e">
        <f t="shared" si="30"/>
        <v>#N/A</v>
      </c>
    </row>
    <row r="946" hidden="1" spans="2:14">
      <c r="B946" s="32" t="s">
        <v>1729</v>
      </c>
      <c r="C946" s="33">
        <v>517208484</v>
      </c>
      <c r="F946" s="33" t="s">
        <v>1441</v>
      </c>
      <c r="G946" s="33" t="s">
        <v>1192</v>
      </c>
      <c r="H946" s="34" t="s">
        <v>38</v>
      </c>
      <c r="I946" s="34" t="s">
        <v>1741</v>
      </c>
      <c r="J946" s="37">
        <v>-85.18</v>
      </c>
      <c r="L946" t="str">
        <f t="shared" si="29"/>
        <v>，</v>
      </c>
      <c r="M946" s="38" t="e">
        <f>VLOOKUP(E946,[1]应付款管理!$A$1:$I$899,9,0)</f>
        <v>#N/A</v>
      </c>
      <c r="N946" t="e">
        <f t="shared" si="30"/>
        <v>#N/A</v>
      </c>
    </row>
    <row r="947" spans="2:14">
      <c r="B947" s="32" t="s">
        <v>1729</v>
      </c>
      <c r="C947" s="33">
        <v>517203048</v>
      </c>
      <c r="E947" t="s">
        <v>1742</v>
      </c>
      <c r="F947" s="33" t="s">
        <v>846</v>
      </c>
      <c r="G947" s="33" t="s">
        <v>611</v>
      </c>
      <c r="H947" s="34" t="s">
        <v>38</v>
      </c>
      <c r="I947" s="34" t="s">
        <v>1743</v>
      </c>
      <c r="J947" s="37">
        <v>609.96</v>
      </c>
      <c r="L947" t="str">
        <f t="shared" si="29"/>
        <v>，1830445</v>
      </c>
      <c r="M947" s="38" t="str">
        <f>VLOOKUP(E947,[1]应付款管理!$A$1:$I$899,9,0)</f>
        <v>609.96</v>
      </c>
      <c r="N947">
        <f t="shared" si="30"/>
        <v>0</v>
      </c>
    </row>
    <row r="948" spans="2:14">
      <c r="B948" s="32" t="s">
        <v>1729</v>
      </c>
      <c r="C948" s="33">
        <v>517202588</v>
      </c>
      <c r="E948" t="s">
        <v>1744</v>
      </c>
      <c r="F948" s="33" t="s">
        <v>514</v>
      </c>
      <c r="G948" s="33" t="s">
        <v>406</v>
      </c>
      <c r="H948" s="34" t="s">
        <v>32</v>
      </c>
      <c r="I948" s="34" t="s">
        <v>1745</v>
      </c>
      <c r="J948" s="37">
        <v>59.99</v>
      </c>
      <c r="L948" t="str">
        <f t="shared" si="29"/>
        <v>，1830443</v>
      </c>
      <c r="M948" s="38" t="str">
        <f>VLOOKUP(E948,[1]应付款管理!$A$1:$I$899,9,0)</f>
        <v>59.99</v>
      </c>
      <c r="N948">
        <f t="shared" si="30"/>
        <v>0</v>
      </c>
    </row>
    <row r="949" spans="2:14">
      <c r="B949" s="32" t="s">
        <v>1729</v>
      </c>
      <c r="C949" s="33">
        <v>517183520</v>
      </c>
      <c r="E949" t="s">
        <v>1746</v>
      </c>
      <c r="F949" s="33" t="s">
        <v>406</v>
      </c>
      <c r="G949" s="33" t="s">
        <v>285</v>
      </c>
      <c r="H949" s="34" t="s">
        <v>32</v>
      </c>
      <c r="I949" s="34" t="s">
        <v>1747</v>
      </c>
      <c r="J949" s="37">
        <v>233.24</v>
      </c>
      <c r="L949" t="str">
        <f t="shared" si="29"/>
        <v>，1830403</v>
      </c>
      <c r="M949" s="38" t="str">
        <f>VLOOKUP(E949,[1]应付款管理!$A$1:$I$899,9,0)</f>
        <v>233.24</v>
      </c>
      <c r="N949">
        <f t="shared" si="30"/>
        <v>0</v>
      </c>
    </row>
    <row r="950" spans="2:14">
      <c r="B950" s="32" t="s">
        <v>1748</v>
      </c>
      <c r="C950" s="33">
        <v>517165604</v>
      </c>
      <c r="E950" t="s">
        <v>1749</v>
      </c>
      <c r="F950" s="33" t="s">
        <v>1112</v>
      </c>
      <c r="G950" s="33" t="s">
        <v>1035</v>
      </c>
      <c r="H950" s="34" t="s">
        <v>94</v>
      </c>
      <c r="I950" s="34" t="s">
        <v>1750</v>
      </c>
      <c r="J950" s="37">
        <v>86.56</v>
      </c>
      <c r="L950" t="str">
        <f t="shared" si="29"/>
        <v>，1830384</v>
      </c>
      <c r="M950" s="38" t="str">
        <f>VLOOKUP(E950,[1]应付款管理!$A$1:$I$899,9,0)</f>
        <v>86.56</v>
      </c>
      <c r="N950">
        <f t="shared" si="30"/>
        <v>0</v>
      </c>
    </row>
    <row r="951" hidden="1" spans="2:14">
      <c r="B951" s="32" t="s">
        <v>1748</v>
      </c>
      <c r="C951" s="33">
        <v>517131224</v>
      </c>
      <c r="F951" s="33" t="s">
        <v>1192</v>
      </c>
      <c r="G951" s="33" t="s">
        <v>959</v>
      </c>
      <c r="H951" s="34" t="s">
        <v>38</v>
      </c>
      <c r="I951" s="34" t="s">
        <v>1751</v>
      </c>
      <c r="J951" s="37">
        <v>215.37</v>
      </c>
      <c r="L951" t="str">
        <f t="shared" si="29"/>
        <v>，</v>
      </c>
      <c r="M951" s="38" t="e">
        <f>VLOOKUP(E951,[1]应付款管理!$A$1:$I$899,9,0)</f>
        <v>#N/A</v>
      </c>
      <c r="N951" t="e">
        <f t="shared" si="30"/>
        <v>#N/A</v>
      </c>
    </row>
    <row r="952" hidden="1" spans="2:14">
      <c r="B952" s="32" t="s">
        <v>1748</v>
      </c>
      <c r="C952" s="33">
        <v>517131224</v>
      </c>
      <c r="F952" s="33" t="s">
        <v>1192</v>
      </c>
      <c r="G952" s="33" t="s">
        <v>959</v>
      </c>
      <c r="H952" s="34" t="s">
        <v>38</v>
      </c>
      <c r="I952" s="34" t="s">
        <v>1752</v>
      </c>
      <c r="J952" s="37">
        <v>-215.37</v>
      </c>
      <c r="L952" t="str">
        <f t="shared" si="29"/>
        <v>，</v>
      </c>
      <c r="M952" s="38" t="e">
        <f>VLOOKUP(E952,[1]应付款管理!$A$1:$I$899,9,0)</f>
        <v>#N/A</v>
      </c>
      <c r="N952" t="e">
        <f t="shared" si="30"/>
        <v>#N/A</v>
      </c>
    </row>
    <row r="953" spans="2:14">
      <c r="B953" s="32" t="s">
        <v>1748</v>
      </c>
      <c r="C953" s="33">
        <v>517051348</v>
      </c>
      <c r="E953" t="s">
        <v>1753</v>
      </c>
      <c r="F953" s="33" t="s">
        <v>959</v>
      </c>
      <c r="G953" s="33" t="s">
        <v>846</v>
      </c>
      <c r="H953" s="34" t="s">
        <v>56</v>
      </c>
      <c r="I953" s="34" t="s">
        <v>1754</v>
      </c>
      <c r="J953" s="37">
        <v>39.61</v>
      </c>
      <c r="L953" t="str">
        <f t="shared" si="29"/>
        <v>，1830192</v>
      </c>
      <c r="M953" s="38" t="str">
        <f>VLOOKUP(E953,[1]应付款管理!$A$1:$I$899,9,0)</f>
        <v>39.61</v>
      </c>
      <c r="N953">
        <f t="shared" si="30"/>
        <v>0</v>
      </c>
    </row>
    <row r="954" spans="2:14">
      <c r="B954" s="32" t="s">
        <v>1748</v>
      </c>
      <c r="C954" s="33">
        <v>516986476</v>
      </c>
      <c r="E954" t="s">
        <v>1755</v>
      </c>
      <c r="F954" s="33" t="s">
        <v>1192</v>
      </c>
      <c r="G954" s="33" t="s">
        <v>1035</v>
      </c>
      <c r="H954" s="34" t="s">
        <v>41</v>
      </c>
      <c r="I954" s="34" t="s">
        <v>1756</v>
      </c>
      <c r="J954" s="37">
        <v>163.31</v>
      </c>
      <c r="L954" t="str">
        <f t="shared" si="29"/>
        <v>，1830030</v>
      </c>
      <c r="M954" s="38" t="str">
        <f>VLOOKUP(E954,[1]应付款管理!$A$1:$I$899,9,0)</f>
        <v>163.32</v>
      </c>
      <c r="N954">
        <f t="shared" si="30"/>
        <v>0.00999999999999091</v>
      </c>
    </row>
    <row r="955" spans="2:14">
      <c r="B955" s="32" t="s">
        <v>1748</v>
      </c>
      <c r="C955" s="33">
        <v>516951960</v>
      </c>
      <c r="E955" t="s">
        <v>1757</v>
      </c>
      <c r="F955" s="33" t="s">
        <v>1192</v>
      </c>
      <c r="G955" s="33" t="s">
        <v>959</v>
      </c>
      <c r="H955" s="34" t="s">
        <v>56</v>
      </c>
      <c r="I955" s="34" t="s">
        <v>1758</v>
      </c>
      <c r="J955" s="37">
        <v>73.06</v>
      </c>
      <c r="L955" t="str">
        <f t="shared" si="29"/>
        <v>，1829949</v>
      </c>
      <c r="M955" s="38" t="str">
        <f>VLOOKUP(E955,[1]应付款管理!$A$1:$I$899,9,0)</f>
        <v>73.05</v>
      </c>
      <c r="N955">
        <f t="shared" si="30"/>
        <v>-0.0100000000000051</v>
      </c>
    </row>
    <row r="956" spans="2:14">
      <c r="B956" s="32" t="s">
        <v>1759</v>
      </c>
      <c r="C956" s="33">
        <v>516849296</v>
      </c>
      <c r="E956" t="s">
        <v>1760</v>
      </c>
      <c r="F956" s="33" t="s">
        <v>1278</v>
      </c>
      <c r="G956" s="33" t="s">
        <v>1192</v>
      </c>
      <c r="H956" s="34" t="s">
        <v>41</v>
      </c>
      <c r="I956" s="34" t="s">
        <v>1761</v>
      </c>
      <c r="J956" s="37">
        <v>42</v>
      </c>
      <c r="L956" t="str">
        <f t="shared" si="29"/>
        <v>，1829805</v>
      </c>
      <c r="M956" s="38" t="str">
        <f>VLOOKUP(E956,[1]应付款管理!$A$1:$I$899,9,0)</f>
        <v>42</v>
      </c>
      <c r="N956">
        <f t="shared" si="30"/>
        <v>0</v>
      </c>
    </row>
    <row r="957" spans="2:14">
      <c r="B957" s="32" t="s">
        <v>1759</v>
      </c>
      <c r="C957" s="33">
        <v>516764684</v>
      </c>
      <c r="E957" t="s">
        <v>1762</v>
      </c>
      <c r="F957" s="33" t="s">
        <v>1035</v>
      </c>
      <c r="G957" s="33" t="s">
        <v>611</v>
      </c>
      <c r="H957" s="34" t="s">
        <v>38</v>
      </c>
      <c r="I957" s="34" t="s">
        <v>1763</v>
      </c>
      <c r="J957" s="37">
        <v>520.72</v>
      </c>
      <c r="L957" t="str">
        <f t="shared" si="29"/>
        <v>，1829662</v>
      </c>
      <c r="M957" s="38" t="str">
        <f>VLOOKUP(E957,[1]应付款管理!$A$1:$I$899,9,0)</f>
        <v>520.72</v>
      </c>
      <c r="N957">
        <f t="shared" si="30"/>
        <v>0</v>
      </c>
    </row>
    <row r="958" spans="2:14">
      <c r="B958" s="32" t="s">
        <v>1759</v>
      </c>
      <c r="C958" s="33">
        <v>516748048</v>
      </c>
      <c r="E958" t="s">
        <v>1764</v>
      </c>
      <c r="F958" s="33" t="s">
        <v>209</v>
      </c>
      <c r="G958" s="33" t="s">
        <v>75</v>
      </c>
      <c r="H958" s="34" t="s">
        <v>32</v>
      </c>
      <c r="I958" s="34" t="s">
        <v>1765</v>
      </c>
      <c r="J958" s="37">
        <v>200.42</v>
      </c>
      <c r="L958" t="str">
        <f t="shared" si="29"/>
        <v>，1829638</v>
      </c>
      <c r="M958" s="38" t="str">
        <f>VLOOKUP(E958,[1]应付款管理!$A$1:$I$899,9,0)</f>
        <v>200.42</v>
      </c>
      <c r="N958">
        <f t="shared" si="30"/>
        <v>0</v>
      </c>
    </row>
    <row r="959" hidden="1" spans="2:14">
      <c r="B959" s="32" t="s">
        <v>1759</v>
      </c>
      <c r="C959" s="33">
        <v>516747068</v>
      </c>
      <c r="F959" s="33" t="s">
        <v>1192</v>
      </c>
      <c r="G959" s="33" t="s">
        <v>1112</v>
      </c>
      <c r="H959" s="34" t="s">
        <v>94</v>
      </c>
      <c r="I959" s="34" t="s">
        <v>1766</v>
      </c>
      <c r="J959" s="37">
        <v>80.39</v>
      </c>
      <c r="L959" t="str">
        <f t="shared" si="29"/>
        <v>，</v>
      </c>
      <c r="M959" s="38" t="e">
        <f>VLOOKUP(E959,[1]应付款管理!$A$1:$I$899,9,0)</f>
        <v>#N/A</v>
      </c>
      <c r="N959" t="e">
        <f t="shared" si="30"/>
        <v>#N/A</v>
      </c>
    </row>
    <row r="960" hidden="1" spans="2:14">
      <c r="B960" s="32" t="s">
        <v>1759</v>
      </c>
      <c r="C960" s="33">
        <v>516747068</v>
      </c>
      <c r="F960" s="33" t="s">
        <v>1192</v>
      </c>
      <c r="G960" s="33" t="s">
        <v>1112</v>
      </c>
      <c r="H960" s="34" t="s">
        <v>94</v>
      </c>
      <c r="I960" s="34" t="s">
        <v>1767</v>
      </c>
      <c r="J960" s="37">
        <v>-80.39</v>
      </c>
      <c r="L960" t="str">
        <f t="shared" si="29"/>
        <v>，</v>
      </c>
      <c r="M960" s="38" t="e">
        <f>VLOOKUP(E960,[1]应付款管理!$A$1:$I$899,9,0)</f>
        <v>#N/A</v>
      </c>
      <c r="N960" t="e">
        <f t="shared" si="30"/>
        <v>#N/A</v>
      </c>
    </row>
    <row r="961" spans="2:14">
      <c r="B961" s="32" t="s">
        <v>1759</v>
      </c>
      <c r="C961" s="33">
        <v>516746864</v>
      </c>
      <c r="E961" t="s">
        <v>1768</v>
      </c>
      <c r="F961" s="33" t="s">
        <v>1035</v>
      </c>
      <c r="G961" s="33" t="s">
        <v>959</v>
      </c>
      <c r="H961" s="34" t="s">
        <v>400</v>
      </c>
      <c r="I961" s="34" t="s">
        <v>1769</v>
      </c>
      <c r="J961" s="37">
        <v>76.04</v>
      </c>
      <c r="K961" t="s">
        <v>45</v>
      </c>
      <c r="L961" t="str">
        <f t="shared" si="29"/>
        <v>，1829631</v>
      </c>
      <c r="M961" s="38" t="str">
        <f>VLOOKUP(E961,[1]应付款管理!$A$1:$I$899,9,0)</f>
        <v>76.04</v>
      </c>
      <c r="N961">
        <f t="shared" si="30"/>
        <v>0</v>
      </c>
    </row>
    <row r="962" hidden="1" spans="2:14">
      <c r="B962" s="32" t="s">
        <v>1759</v>
      </c>
      <c r="C962" s="33">
        <v>516746864</v>
      </c>
      <c r="E962" t="s">
        <v>1768</v>
      </c>
      <c r="F962" s="33" t="s">
        <v>1035</v>
      </c>
      <c r="G962" s="33" t="s">
        <v>959</v>
      </c>
      <c r="H962" s="34" t="s">
        <v>400</v>
      </c>
      <c r="I962" s="34" t="s">
        <v>1769</v>
      </c>
      <c r="J962" s="37">
        <v>76.04</v>
      </c>
      <c r="K962" s="39" t="s">
        <v>1770</v>
      </c>
      <c r="L962" t="str">
        <f t="shared" si="29"/>
        <v>，1829631</v>
      </c>
      <c r="M962" s="38" t="str">
        <f>VLOOKUP(E962,[1]应付款管理!$A$1:$I$899,9,0)</f>
        <v>76.04</v>
      </c>
      <c r="N962">
        <f t="shared" si="30"/>
        <v>0</v>
      </c>
    </row>
    <row r="963" spans="2:14">
      <c r="B963" s="32" t="s">
        <v>1759</v>
      </c>
      <c r="C963" s="33">
        <v>516746756</v>
      </c>
      <c r="E963" t="s">
        <v>1771</v>
      </c>
      <c r="F963" s="33" t="s">
        <v>1035</v>
      </c>
      <c r="G963" s="33" t="s">
        <v>959</v>
      </c>
      <c r="H963" s="34" t="s">
        <v>400</v>
      </c>
      <c r="I963" s="34" t="s">
        <v>1772</v>
      </c>
      <c r="J963" s="37">
        <v>69.64</v>
      </c>
      <c r="L963" t="str">
        <f t="shared" si="29"/>
        <v>，1829630</v>
      </c>
      <c r="M963" s="38" t="str">
        <f>VLOOKUP(E963,[1]应付款管理!$A$1:$I$899,9,0)</f>
        <v>69.64</v>
      </c>
      <c r="N963">
        <f t="shared" si="30"/>
        <v>0</v>
      </c>
    </row>
    <row r="964" spans="2:14">
      <c r="B964" s="32" t="s">
        <v>1759</v>
      </c>
      <c r="C964" s="33">
        <v>516744112</v>
      </c>
      <c r="E964" t="s">
        <v>1773</v>
      </c>
      <c r="F964" s="33" t="s">
        <v>1112</v>
      </c>
      <c r="G964" s="33" t="s">
        <v>846</v>
      </c>
      <c r="H964" s="34" t="s">
        <v>32</v>
      </c>
      <c r="I964" s="34" t="s">
        <v>1774</v>
      </c>
      <c r="J964" s="37">
        <v>80.29</v>
      </c>
      <c r="L964" t="str">
        <f t="shared" si="29"/>
        <v>，1829626</v>
      </c>
      <c r="M964" s="38" t="str">
        <f>VLOOKUP(E964,[1]应付款管理!$A$1:$I$899,9,0)</f>
        <v>80.28</v>
      </c>
      <c r="N964">
        <f t="shared" si="30"/>
        <v>-0.0100000000000051</v>
      </c>
    </row>
    <row r="965" spans="2:14">
      <c r="B965" s="32" t="s">
        <v>1775</v>
      </c>
      <c r="C965" s="33">
        <v>516728280</v>
      </c>
      <c r="E965" t="s">
        <v>1776</v>
      </c>
      <c r="F965" s="33" t="s">
        <v>1035</v>
      </c>
      <c r="G965" s="33" t="s">
        <v>959</v>
      </c>
      <c r="H965" s="34" t="s">
        <v>32</v>
      </c>
      <c r="I965" s="34" t="s">
        <v>1777</v>
      </c>
      <c r="J965" s="37">
        <v>127.71</v>
      </c>
      <c r="L965" t="str">
        <f t="shared" si="29"/>
        <v>，1829613</v>
      </c>
      <c r="M965" s="38" t="str">
        <f>VLOOKUP(E965,[1]应付款管理!$A$1:$I$899,9,0)</f>
        <v>127.71</v>
      </c>
      <c r="N965">
        <f t="shared" si="30"/>
        <v>0</v>
      </c>
    </row>
    <row r="966" spans="2:14">
      <c r="B966" s="32" t="s">
        <v>1775</v>
      </c>
      <c r="C966" s="33">
        <v>516667568</v>
      </c>
      <c r="E966" t="s">
        <v>1778</v>
      </c>
      <c r="F966" s="33" t="s">
        <v>29</v>
      </c>
      <c r="G966" s="33" t="s">
        <v>31</v>
      </c>
      <c r="H966" s="34" t="s">
        <v>35</v>
      </c>
      <c r="I966" s="34" t="s">
        <v>1779</v>
      </c>
      <c r="J966" s="37">
        <v>67.48</v>
      </c>
      <c r="L966" t="str">
        <f t="shared" si="29"/>
        <v>，1829534</v>
      </c>
      <c r="M966" s="38" t="str">
        <f>VLOOKUP(E966,[1]应付款管理!$A$1:$I$899,9,0)</f>
        <v>67.48</v>
      </c>
      <c r="N966">
        <f t="shared" si="30"/>
        <v>0</v>
      </c>
    </row>
    <row r="967" hidden="1" spans="2:14">
      <c r="B967" s="32" t="s">
        <v>1775</v>
      </c>
      <c r="C967" s="33">
        <v>516644436</v>
      </c>
      <c r="F967" s="33" t="s">
        <v>406</v>
      </c>
      <c r="G967" s="33" t="s">
        <v>148</v>
      </c>
      <c r="H967" s="34" t="s">
        <v>41</v>
      </c>
      <c r="I967" s="34" t="s">
        <v>1780</v>
      </c>
      <c r="J967" s="37">
        <v>102.84</v>
      </c>
      <c r="L967" t="str">
        <f t="shared" si="29"/>
        <v>，</v>
      </c>
      <c r="M967" s="38" t="e">
        <f>VLOOKUP(E967,[1]应付款管理!$A$1:$I$899,9,0)</f>
        <v>#N/A</v>
      </c>
      <c r="N967" t="e">
        <f t="shared" si="30"/>
        <v>#N/A</v>
      </c>
    </row>
    <row r="968" hidden="1" spans="2:14">
      <c r="B968" s="32" t="s">
        <v>1775</v>
      </c>
      <c r="C968" s="33">
        <v>516644436</v>
      </c>
      <c r="F968" s="33" t="s">
        <v>406</v>
      </c>
      <c r="G968" s="33" t="s">
        <v>148</v>
      </c>
      <c r="H968" s="34" t="s">
        <v>41</v>
      </c>
      <c r="I968" s="34" t="s">
        <v>1781</v>
      </c>
      <c r="J968" s="37">
        <v>-102.84</v>
      </c>
      <c r="L968" t="str">
        <f t="shared" si="29"/>
        <v>，</v>
      </c>
      <c r="M968" s="38" t="e">
        <f>VLOOKUP(E968,[1]应付款管理!$A$1:$I$899,9,0)</f>
        <v>#N/A</v>
      </c>
      <c r="N968" t="e">
        <f t="shared" si="30"/>
        <v>#N/A</v>
      </c>
    </row>
    <row r="969" spans="2:14">
      <c r="B969" s="32" t="s">
        <v>1775</v>
      </c>
      <c r="C969" s="33">
        <v>516550704</v>
      </c>
      <c r="E969" t="s">
        <v>1782</v>
      </c>
      <c r="F969" s="33" t="s">
        <v>1035</v>
      </c>
      <c r="G969" s="33" t="s">
        <v>959</v>
      </c>
      <c r="H969" s="34" t="s">
        <v>56</v>
      </c>
      <c r="I969" s="34" t="s">
        <v>1783</v>
      </c>
      <c r="J969" s="37">
        <v>17.55</v>
      </c>
      <c r="L969" t="str">
        <f t="shared" si="29"/>
        <v>，1829293</v>
      </c>
      <c r="M969" s="38" t="str">
        <f>VLOOKUP(E969,[1]应付款管理!$A$1:$I$899,9,0)</f>
        <v>17.55</v>
      </c>
      <c r="N969">
        <f t="shared" si="30"/>
        <v>0</v>
      </c>
    </row>
    <row r="970" spans="2:14">
      <c r="B970" s="32" t="s">
        <v>1784</v>
      </c>
      <c r="C970" s="33">
        <v>516515768</v>
      </c>
      <c r="E970" t="s">
        <v>1785</v>
      </c>
      <c r="F970" s="33" t="s">
        <v>148</v>
      </c>
      <c r="G970" s="33" t="s">
        <v>75</v>
      </c>
      <c r="H970" s="34" t="s">
        <v>32</v>
      </c>
      <c r="I970" s="34" t="s">
        <v>1786</v>
      </c>
      <c r="J970" s="37">
        <v>53.78</v>
      </c>
      <c r="L970" t="str">
        <f t="shared" si="29"/>
        <v>，1829228</v>
      </c>
      <c r="M970" s="38" t="str">
        <f>VLOOKUP(E970,[1]应付款管理!$A$1:$I$899,9,0)</f>
        <v>53.78</v>
      </c>
      <c r="N970">
        <f t="shared" si="30"/>
        <v>0</v>
      </c>
    </row>
    <row r="971" spans="2:14">
      <c r="B971" s="32" t="s">
        <v>1784</v>
      </c>
      <c r="C971" s="33">
        <v>516489268</v>
      </c>
      <c r="E971" t="s">
        <v>1787</v>
      </c>
      <c r="F971" s="33" t="s">
        <v>1112</v>
      </c>
      <c r="G971" s="33" t="s">
        <v>959</v>
      </c>
      <c r="H971" s="34" t="s">
        <v>56</v>
      </c>
      <c r="I971" s="34" t="s">
        <v>1788</v>
      </c>
      <c r="J971" s="37">
        <v>31.38</v>
      </c>
      <c r="L971" t="str">
        <f t="shared" si="29"/>
        <v>，1829188</v>
      </c>
      <c r="M971" s="38" t="str">
        <f>VLOOKUP(E971,[1]应付款管理!$A$1:$I$899,9,0)</f>
        <v>31.38</v>
      </c>
      <c r="N971">
        <f t="shared" si="30"/>
        <v>0</v>
      </c>
    </row>
    <row r="972" hidden="1" spans="2:14">
      <c r="B972" s="32" t="s">
        <v>1784</v>
      </c>
      <c r="C972" s="33">
        <v>516421552</v>
      </c>
      <c r="F972" s="33" t="s">
        <v>1593</v>
      </c>
      <c r="G972" s="33" t="s">
        <v>1112</v>
      </c>
      <c r="H972" s="34" t="s">
        <v>182</v>
      </c>
      <c r="I972" s="34" t="s">
        <v>1789</v>
      </c>
      <c r="J972" s="37">
        <v>357.55</v>
      </c>
      <c r="L972" t="str">
        <f t="shared" si="29"/>
        <v>，</v>
      </c>
      <c r="M972" s="38" t="e">
        <f>VLOOKUP(E972,[1]应付款管理!$A$1:$I$899,9,0)</f>
        <v>#N/A</v>
      </c>
      <c r="N972" t="e">
        <f t="shared" si="30"/>
        <v>#N/A</v>
      </c>
    </row>
    <row r="973" hidden="1" spans="2:14">
      <c r="B973" s="32" t="s">
        <v>1784</v>
      </c>
      <c r="C973" s="33">
        <v>516421552</v>
      </c>
      <c r="F973" s="33" t="s">
        <v>1593</v>
      </c>
      <c r="G973" s="33" t="s">
        <v>1112</v>
      </c>
      <c r="H973" s="34" t="s">
        <v>182</v>
      </c>
      <c r="I973" s="34" t="s">
        <v>1790</v>
      </c>
      <c r="J973" s="37">
        <v>-357.55</v>
      </c>
      <c r="L973" t="str">
        <f t="shared" si="29"/>
        <v>，</v>
      </c>
      <c r="M973" s="38" t="e">
        <f>VLOOKUP(E973,[1]应付款管理!$A$1:$I$899,9,0)</f>
        <v>#N/A</v>
      </c>
      <c r="N973" t="e">
        <f t="shared" si="30"/>
        <v>#N/A</v>
      </c>
    </row>
    <row r="974" spans="2:14">
      <c r="B974" s="32" t="s">
        <v>1784</v>
      </c>
      <c r="C974" s="33">
        <v>516394048</v>
      </c>
      <c r="E974" t="s">
        <v>1791</v>
      </c>
      <c r="F974" s="33" t="s">
        <v>285</v>
      </c>
      <c r="G974" s="33" t="s">
        <v>148</v>
      </c>
      <c r="H974" s="34" t="s">
        <v>56</v>
      </c>
      <c r="I974" s="34" t="s">
        <v>1792</v>
      </c>
      <c r="J974" s="37">
        <v>43.3</v>
      </c>
      <c r="L974" t="str">
        <f t="shared" si="29"/>
        <v>，1828975</v>
      </c>
      <c r="M974" s="38" t="str">
        <f>VLOOKUP(E974,[1]应付款管理!$A$1:$I$899,9,0)</f>
        <v>43.3</v>
      </c>
      <c r="N974">
        <f t="shared" si="30"/>
        <v>0</v>
      </c>
    </row>
    <row r="975" hidden="1" spans="2:14">
      <c r="B975" s="32" t="s">
        <v>1784</v>
      </c>
      <c r="C975" s="33">
        <v>516394048</v>
      </c>
      <c r="F975" s="33" t="s">
        <v>285</v>
      </c>
      <c r="G975" s="33" t="s">
        <v>148</v>
      </c>
      <c r="H975" s="34" t="s">
        <v>56</v>
      </c>
      <c r="I975" s="34" t="s">
        <v>1479</v>
      </c>
      <c r="J975" s="37">
        <v>0</v>
      </c>
      <c r="L975" t="str">
        <f t="shared" si="29"/>
        <v>，</v>
      </c>
      <c r="M975" s="38" t="e">
        <f>VLOOKUP(E975,[1]应付款管理!$A$1:$I$899,9,0)</f>
        <v>#N/A</v>
      </c>
      <c r="N975" t="e">
        <f t="shared" si="30"/>
        <v>#N/A</v>
      </c>
    </row>
    <row r="976" spans="2:14">
      <c r="B976" s="32" t="s">
        <v>1784</v>
      </c>
      <c r="C976" s="33">
        <v>516310680</v>
      </c>
      <c r="E976" t="s">
        <v>1793</v>
      </c>
      <c r="F976" s="33" t="s">
        <v>341</v>
      </c>
      <c r="G976" s="33" t="s">
        <v>285</v>
      </c>
      <c r="H976" s="34" t="s">
        <v>32</v>
      </c>
      <c r="I976" s="34" t="s">
        <v>1745</v>
      </c>
      <c r="J976" s="37">
        <v>59.99</v>
      </c>
      <c r="L976" t="str">
        <f t="shared" si="29"/>
        <v>，1828766</v>
      </c>
      <c r="M976" s="38" t="str">
        <f>VLOOKUP(E976,[1]应付款管理!$A$1:$I$899,9,0)</f>
        <v>59.99</v>
      </c>
      <c r="N976">
        <f t="shared" si="30"/>
        <v>0</v>
      </c>
    </row>
    <row r="977" spans="2:14">
      <c r="B977" s="32" t="s">
        <v>1794</v>
      </c>
      <c r="C977" s="33">
        <v>516216476</v>
      </c>
      <c r="E977" t="s">
        <v>1795</v>
      </c>
      <c r="F977" s="33" t="s">
        <v>285</v>
      </c>
      <c r="G977" s="33" t="s">
        <v>148</v>
      </c>
      <c r="H977" s="34" t="s">
        <v>47</v>
      </c>
      <c r="I977" s="34" t="s">
        <v>1796</v>
      </c>
      <c r="J977" s="37">
        <v>291.88</v>
      </c>
      <c r="L977" t="str">
        <f t="shared" si="29"/>
        <v>，1828600</v>
      </c>
      <c r="M977" s="38" t="str">
        <f>VLOOKUP(E977,[1]应付款管理!$A$1:$I$899,9,0)</f>
        <v>291.88</v>
      </c>
      <c r="N977">
        <f t="shared" si="30"/>
        <v>0</v>
      </c>
    </row>
    <row r="978" spans="2:14">
      <c r="B978" s="32" t="s">
        <v>1794</v>
      </c>
      <c r="C978" s="33">
        <v>516209732</v>
      </c>
      <c r="E978" t="s">
        <v>1797</v>
      </c>
      <c r="F978" s="33" t="s">
        <v>1278</v>
      </c>
      <c r="G978" s="33" t="s">
        <v>1192</v>
      </c>
      <c r="H978" s="34" t="s">
        <v>38</v>
      </c>
      <c r="I978" s="34" t="s">
        <v>1798</v>
      </c>
      <c r="J978" s="37">
        <v>66.17</v>
      </c>
      <c r="L978" t="str">
        <f t="shared" si="29"/>
        <v>，1828584</v>
      </c>
      <c r="M978" s="38" t="str">
        <f>VLOOKUP(E978,[1]应付款管理!$A$1:$I$899,9,0)</f>
        <v>66.17</v>
      </c>
      <c r="N978">
        <f t="shared" si="30"/>
        <v>0</v>
      </c>
    </row>
    <row r="979" spans="2:14">
      <c r="B979" s="32" t="s">
        <v>1794</v>
      </c>
      <c r="C979" s="33">
        <v>516160324</v>
      </c>
      <c r="E979" t="s">
        <v>1799</v>
      </c>
      <c r="F979" s="33" t="s">
        <v>1593</v>
      </c>
      <c r="G979" s="33" t="s">
        <v>1035</v>
      </c>
      <c r="H979" s="34" t="s">
        <v>38</v>
      </c>
      <c r="I979" s="34" t="s">
        <v>1800</v>
      </c>
      <c r="J979" s="37">
        <v>394.3</v>
      </c>
      <c r="L979" t="str">
        <f t="shared" si="29"/>
        <v>，1828424</v>
      </c>
      <c r="M979" s="38" t="str">
        <f>VLOOKUP(E979,[1]应付款管理!$A$1:$I$899,9,0)</f>
        <v>394.32</v>
      </c>
      <c r="N979">
        <f t="shared" si="30"/>
        <v>0.0199999999999818</v>
      </c>
    </row>
    <row r="980" spans="2:14">
      <c r="B980" s="32" t="s">
        <v>1801</v>
      </c>
      <c r="C980" s="33">
        <v>515984320</v>
      </c>
      <c r="E980" t="s">
        <v>1802</v>
      </c>
      <c r="F980" s="33" t="s">
        <v>1112</v>
      </c>
      <c r="G980" s="33" t="s">
        <v>740</v>
      </c>
      <c r="H980" s="34" t="s">
        <v>41</v>
      </c>
      <c r="I980" s="34" t="s">
        <v>1803</v>
      </c>
      <c r="J980" s="37">
        <v>299.12</v>
      </c>
      <c r="L980" t="str">
        <f t="shared" si="29"/>
        <v>，1828183</v>
      </c>
      <c r="M980" s="38" t="str">
        <f>VLOOKUP(E980,[1]应付款管理!$A$1:$I$899,9,0)</f>
        <v>299.12</v>
      </c>
      <c r="N980">
        <f t="shared" si="30"/>
        <v>0</v>
      </c>
    </row>
    <row r="981" spans="2:14">
      <c r="B981" s="32" t="s">
        <v>1801</v>
      </c>
      <c r="C981" s="33">
        <v>515967020</v>
      </c>
      <c r="E981" t="s">
        <v>1804</v>
      </c>
      <c r="F981" s="33" t="s">
        <v>1729</v>
      </c>
      <c r="G981" s="33" t="s">
        <v>1714</v>
      </c>
      <c r="H981" s="34" t="s">
        <v>38</v>
      </c>
      <c r="I981" s="34" t="s">
        <v>1805</v>
      </c>
      <c r="J981" s="37">
        <v>-63.27</v>
      </c>
      <c r="K981" s="9" t="s">
        <v>1806</v>
      </c>
      <c r="L981" t="str">
        <f t="shared" si="29"/>
        <v>，1828144</v>
      </c>
      <c r="M981" s="38" t="e">
        <f>VLOOKUP(E981,[1]应付款管理!$A$1:$I$899,9,0)</f>
        <v>#N/A</v>
      </c>
      <c r="N981" t="e">
        <f t="shared" si="30"/>
        <v>#N/A</v>
      </c>
    </row>
    <row r="982" spans="2:14">
      <c r="B982" s="32" t="s">
        <v>1801</v>
      </c>
      <c r="C982" s="33">
        <v>515915848</v>
      </c>
      <c r="E982" t="s">
        <v>1807</v>
      </c>
      <c r="F982" s="33" t="s">
        <v>341</v>
      </c>
      <c r="G982" s="33" t="s">
        <v>285</v>
      </c>
      <c r="H982" s="34" t="s">
        <v>41</v>
      </c>
      <c r="I982" s="34" t="s">
        <v>1808</v>
      </c>
      <c r="J982" s="37">
        <v>16.24</v>
      </c>
      <c r="L982" t="str">
        <f t="shared" ref="L982:L1045" si="31">$L$20&amp;E982</f>
        <v>，1828062</v>
      </c>
      <c r="M982" s="38" t="str">
        <f>VLOOKUP(E982,[1]应付款管理!$A$1:$I$899,9,0)</f>
        <v>16.24</v>
      </c>
      <c r="N982">
        <f t="shared" si="30"/>
        <v>0</v>
      </c>
    </row>
    <row r="983" spans="2:14">
      <c r="B983" s="32" t="s">
        <v>1801</v>
      </c>
      <c r="C983" s="33">
        <v>515873916</v>
      </c>
      <c r="E983" t="s">
        <v>1809</v>
      </c>
      <c r="F983" s="33" t="s">
        <v>75</v>
      </c>
      <c r="G983" s="33" t="s">
        <v>29</v>
      </c>
      <c r="H983" s="34" t="s">
        <v>94</v>
      </c>
      <c r="I983" s="34" t="s">
        <v>1810</v>
      </c>
      <c r="J983" s="37">
        <v>36.72</v>
      </c>
      <c r="L983" t="str">
        <f t="shared" si="31"/>
        <v>，1827965</v>
      </c>
      <c r="M983" s="38" t="str">
        <f>VLOOKUP(E983,[1]应付款管理!$A$1:$I$899,9,0)</f>
        <v>36.72</v>
      </c>
      <c r="N983">
        <f t="shared" si="30"/>
        <v>0</v>
      </c>
    </row>
    <row r="984" spans="2:14">
      <c r="B984" s="32" t="s">
        <v>1801</v>
      </c>
      <c r="C984" s="33">
        <v>515862180</v>
      </c>
      <c r="E984" t="s">
        <v>1811</v>
      </c>
      <c r="F984" s="33" t="s">
        <v>1112</v>
      </c>
      <c r="G984" s="33" t="s">
        <v>959</v>
      </c>
      <c r="H984" s="34" t="s">
        <v>94</v>
      </c>
      <c r="I984" s="34" t="s">
        <v>248</v>
      </c>
      <c r="J984" s="37">
        <v>71.52</v>
      </c>
      <c r="L984" t="str">
        <f t="shared" si="31"/>
        <v>，1827920</v>
      </c>
      <c r="M984" s="38" t="str">
        <f>VLOOKUP(E984,[1]应付款管理!$A$1:$I$899,9,0)</f>
        <v>71.52</v>
      </c>
      <c r="N984">
        <f t="shared" si="30"/>
        <v>0</v>
      </c>
    </row>
    <row r="985" spans="2:14">
      <c r="B985" s="32" t="s">
        <v>1812</v>
      </c>
      <c r="C985" s="33">
        <v>515835312</v>
      </c>
      <c r="E985" t="s">
        <v>1813</v>
      </c>
      <c r="F985" s="33" t="s">
        <v>341</v>
      </c>
      <c r="G985" s="33" t="s">
        <v>209</v>
      </c>
      <c r="H985" s="34" t="s">
        <v>56</v>
      </c>
      <c r="I985" s="34" t="s">
        <v>1814</v>
      </c>
      <c r="J985" s="37">
        <v>68.2</v>
      </c>
      <c r="L985" t="str">
        <f t="shared" si="31"/>
        <v>，1827888</v>
      </c>
      <c r="M985" s="38" t="str">
        <f>VLOOKUP(E985,[1]应付款管理!$A$1:$I$899,9,0)</f>
        <v>68.2</v>
      </c>
      <c r="N985">
        <f t="shared" si="30"/>
        <v>0</v>
      </c>
    </row>
    <row r="986" spans="2:14">
      <c r="B986" s="32" t="s">
        <v>1812</v>
      </c>
      <c r="C986" s="33">
        <v>515820164</v>
      </c>
      <c r="E986" t="s">
        <v>1815</v>
      </c>
      <c r="F986" s="33" t="s">
        <v>209</v>
      </c>
      <c r="G986" s="33" t="s">
        <v>75</v>
      </c>
      <c r="H986" s="34" t="s">
        <v>400</v>
      </c>
      <c r="I986" s="34" t="s">
        <v>1816</v>
      </c>
      <c r="J986" s="37">
        <v>206.38</v>
      </c>
      <c r="L986" t="str">
        <f t="shared" si="31"/>
        <v>，1827864</v>
      </c>
      <c r="M986" s="38" t="str">
        <f>VLOOKUP(E986,[1]应付款管理!$A$1:$I$899,9,0)</f>
        <v>206.38</v>
      </c>
      <c r="N986">
        <f t="shared" si="30"/>
        <v>0</v>
      </c>
    </row>
    <row r="987" spans="2:14">
      <c r="B987" s="32" t="s">
        <v>1812</v>
      </c>
      <c r="C987" s="33">
        <v>515813980</v>
      </c>
      <c r="E987" t="s">
        <v>1817</v>
      </c>
      <c r="F987" s="33" t="s">
        <v>740</v>
      </c>
      <c r="G987" s="33" t="s">
        <v>611</v>
      </c>
      <c r="H987" s="34" t="s">
        <v>32</v>
      </c>
      <c r="I987" s="34" t="s">
        <v>1818</v>
      </c>
      <c r="J987" s="37">
        <v>64.75</v>
      </c>
      <c r="L987" t="str">
        <f t="shared" si="31"/>
        <v>，1827859</v>
      </c>
      <c r="M987" s="38" t="str">
        <f>VLOOKUP(E987,[1]应付款管理!$A$1:$I$899,9,0)</f>
        <v>64.75</v>
      </c>
      <c r="N987">
        <f t="shared" si="30"/>
        <v>0</v>
      </c>
    </row>
    <row r="988" spans="2:14">
      <c r="B988" s="32" t="s">
        <v>1812</v>
      </c>
      <c r="C988" s="33">
        <v>515808036</v>
      </c>
      <c r="E988" t="s">
        <v>1819</v>
      </c>
      <c r="F988" s="33" t="s">
        <v>406</v>
      </c>
      <c r="G988" s="33" t="s">
        <v>209</v>
      </c>
      <c r="H988" s="34" t="s">
        <v>32</v>
      </c>
      <c r="I988" s="34" t="s">
        <v>1820</v>
      </c>
      <c r="J988" s="37">
        <v>271.35</v>
      </c>
      <c r="L988" t="str">
        <f t="shared" si="31"/>
        <v>，1827849</v>
      </c>
      <c r="M988" s="38" t="str">
        <f>VLOOKUP(E988,[1]应付款管理!$A$1:$I$899,9,0)</f>
        <v>271.35</v>
      </c>
      <c r="N988">
        <f t="shared" si="30"/>
        <v>0</v>
      </c>
    </row>
    <row r="989" spans="2:14">
      <c r="B989" s="32" t="s">
        <v>1812</v>
      </c>
      <c r="C989" s="33">
        <v>515804640</v>
      </c>
      <c r="E989" t="s">
        <v>1821</v>
      </c>
      <c r="F989" s="33" t="s">
        <v>1035</v>
      </c>
      <c r="G989" s="33" t="s">
        <v>846</v>
      </c>
      <c r="H989" s="34" t="s">
        <v>56</v>
      </c>
      <c r="I989" s="34" t="s">
        <v>1822</v>
      </c>
      <c r="J989" s="37">
        <v>93.39</v>
      </c>
      <c r="L989" t="str">
        <f t="shared" si="31"/>
        <v>，1827845</v>
      </c>
      <c r="M989" s="38" t="str">
        <f>VLOOKUP(E989,[1]应付款管理!$A$1:$I$899,9,0)</f>
        <v>93.4</v>
      </c>
      <c r="N989">
        <f t="shared" si="30"/>
        <v>0.0100000000000051</v>
      </c>
    </row>
    <row r="990" hidden="1" spans="2:14">
      <c r="B990" s="32" t="s">
        <v>1812</v>
      </c>
      <c r="C990" s="33">
        <v>515753400</v>
      </c>
      <c r="F990" s="33" t="s">
        <v>1278</v>
      </c>
      <c r="G990" s="33" t="s">
        <v>1192</v>
      </c>
      <c r="H990" s="34" t="s">
        <v>38</v>
      </c>
      <c r="I990" s="34" t="s">
        <v>1823</v>
      </c>
      <c r="J990" s="37">
        <v>56.31</v>
      </c>
      <c r="L990" t="str">
        <f t="shared" si="31"/>
        <v>，</v>
      </c>
      <c r="M990" s="38" t="e">
        <f>VLOOKUP(E990,[1]应付款管理!$A$1:$I$899,9,0)</f>
        <v>#N/A</v>
      </c>
      <c r="N990" t="e">
        <f t="shared" si="30"/>
        <v>#N/A</v>
      </c>
    </row>
    <row r="991" hidden="1" spans="2:14">
      <c r="B991" s="32" t="s">
        <v>1812</v>
      </c>
      <c r="C991" s="33">
        <v>515753400</v>
      </c>
      <c r="F991" s="33" t="s">
        <v>1278</v>
      </c>
      <c r="G991" s="33" t="s">
        <v>1192</v>
      </c>
      <c r="H991" s="34" t="s">
        <v>38</v>
      </c>
      <c r="I991" s="34" t="s">
        <v>1824</v>
      </c>
      <c r="J991" s="37">
        <v>-56.31</v>
      </c>
      <c r="L991" t="str">
        <f t="shared" si="31"/>
        <v>，</v>
      </c>
      <c r="M991" s="38" t="e">
        <f>VLOOKUP(E991,[1]应付款管理!$A$1:$I$899,9,0)</f>
        <v>#N/A</v>
      </c>
      <c r="N991" t="e">
        <f t="shared" si="30"/>
        <v>#N/A</v>
      </c>
    </row>
    <row r="992" spans="2:14">
      <c r="B992" s="32" t="s">
        <v>1812</v>
      </c>
      <c r="C992" s="33">
        <v>515725024</v>
      </c>
      <c r="E992" t="s">
        <v>1825</v>
      </c>
      <c r="F992" s="33" t="s">
        <v>1278</v>
      </c>
      <c r="G992" s="33" t="s">
        <v>1112</v>
      </c>
      <c r="H992" s="34" t="s">
        <v>35</v>
      </c>
      <c r="I992" s="34" t="s">
        <v>800</v>
      </c>
      <c r="J992" s="37">
        <v>70.6</v>
      </c>
      <c r="L992" t="str">
        <f t="shared" si="31"/>
        <v>，1827673</v>
      </c>
      <c r="M992" s="38" t="str">
        <f>VLOOKUP(E992,[1]应付款管理!$A$1:$I$899,9,0)</f>
        <v>70.6</v>
      </c>
      <c r="N992">
        <f t="shared" ref="N992:N1055" si="32">M992-J992</f>
        <v>0</v>
      </c>
    </row>
    <row r="993" spans="2:14">
      <c r="B993" s="32" t="s">
        <v>1812</v>
      </c>
      <c r="C993" s="33">
        <v>515671156</v>
      </c>
      <c r="E993" t="s">
        <v>1826</v>
      </c>
      <c r="F993" s="33" t="s">
        <v>1441</v>
      </c>
      <c r="G993" s="33" t="s">
        <v>1035</v>
      </c>
      <c r="H993" s="34" t="s">
        <v>38</v>
      </c>
      <c r="I993" s="34" t="s">
        <v>1827</v>
      </c>
      <c r="J993" s="37">
        <v>635.63</v>
      </c>
      <c r="L993" t="str">
        <f t="shared" si="31"/>
        <v>，1827546</v>
      </c>
      <c r="M993" s="38" t="str">
        <f>VLOOKUP(E993,[1]应付款管理!$A$1:$I$899,9,0)</f>
        <v>635.64</v>
      </c>
      <c r="N993">
        <f t="shared" si="32"/>
        <v>0.00999999999999091</v>
      </c>
    </row>
    <row r="994" spans="2:14">
      <c r="B994" s="32" t="s">
        <v>1812</v>
      </c>
      <c r="C994" s="33">
        <v>515664916</v>
      </c>
      <c r="E994" t="s">
        <v>1828</v>
      </c>
      <c r="F994" s="33" t="s">
        <v>740</v>
      </c>
      <c r="G994" s="33" t="s">
        <v>611</v>
      </c>
      <c r="H994" s="34" t="s">
        <v>32</v>
      </c>
      <c r="I994" s="34" t="s">
        <v>246</v>
      </c>
      <c r="J994" s="37">
        <v>60.11</v>
      </c>
      <c r="L994" t="str">
        <f t="shared" si="31"/>
        <v>，1827529</v>
      </c>
      <c r="M994" s="38" t="str">
        <f>VLOOKUP(E994,[1]应付款管理!$A$1:$I$899,9,0)</f>
        <v>60.11</v>
      </c>
      <c r="N994">
        <f t="shared" si="32"/>
        <v>0</v>
      </c>
    </row>
    <row r="995" spans="2:14">
      <c r="B995" s="32" t="s">
        <v>1812</v>
      </c>
      <c r="C995" s="33">
        <v>515651224</v>
      </c>
      <c r="E995" t="s">
        <v>1829</v>
      </c>
      <c r="F995" s="33" t="s">
        <v>611</v>
      </c>
      <c r="G995" s="33" t="s">
        <v>514</v>
      </c>
      <c r="H995" s="34" t="s">
        <v>32</v>
      </c>
      <c r="I995" s="34" t="s">
        <v>1830</v>
      </c>
      <c r="J995" s="37">
        <v>71.39</v>
      </c>
      <c r="L995" t="str">
        <f t="shared" si="31"/>
        <v>，1827489</v>
      </c>
      <c r="M995" s="38" t="str">
        <f>VLOOKUP(E995,[1]应付款管理!$A$1:$I$899,9,0)</f>
        <v>71.39</v>
      </c>
      <c r="N995">
        <f t="shared" si="32"/>
        <v>0</v>
      </c>
    </row>
    <row r="996" spans="2:14">
      <c r="B996" s="32" t="s">
        <v>1812</v>
      </c>
      <c r="C996" s="33">
        <v>515649840</v>
      </c>
      <c r="E996" t="s">
        <v>1831</v>
      </c>
      <c r="F996" s="33" t="s">
        <v>209</v>
      </c>
      <c r="G996" s="33" t="s">
        <v>148</v>
      </c>
      <c r="H996" s="34" t="s">
        <v>94</v>
      </c>
      <c r="I996" s="34" t="s">
        <v>1832</v>
      </c>
      <c r="J996" s="37">
        <v>44.27</v>
      </c>
      <c r="L996" t="str">
        <f t="shared" si="31"/>
        <v>，1827487</v>
      </c>
      <c r="M996" s="38" t="str">
        <f>VLOOKUP(E996,[1]应付款管理!$A$1:$I$899,9,0)</f>
        <v>44.27</v>
      </c>
      <c r="N996">
        <f t="shared" si="32"/>
        <v>0</v>
      </c>
    </row>
    <row r="997" spans="2:14">
      <c r="B997" s="32" t="s">
        <v>1812</v>
      </c>
      <c r="C997" s="33">
        <v>515647364</v>
      </c>
      <c r="E997" t="s">
        <v>1833</v>
      </c>
      <c r="F997" s="33" t="s">
        <v>406</v>
      </c>
      <c r="G997" s="33" t="s">
        <v>341</v>
      </c>
      <c r="H997" s="34" t="s">
        <v>32</v>
      </c>
      <c r="I997" s="34" t="s">
        <v>1834</v>
      </c>
      <c r="J997" s="37">
        <v>50.15</v>
      </c>
      <c r="L997" t="str">
        <f t="shared" si="31"/>
        <v>，1827476</v>
      </c>
      <c r="M997" s="38" t="str">
        <f>VLOOKUP(E997,[1]应付款管理!$A$1:$I$899,9,0)</f>
        <v>50.15</v>
      </c>
      <c r="N997">
        <f t="shared" si="32"/>
        <v>0</v>
      </c>
    </row>
    <row r="998" hidden="1" spans="2:14">
      <c r="B998" s="32" t="s">
        <v>1812</v>
      </c>
      <c r="C998" s="33">
        <v>515645512</v>
      </c>
      <c r="F998" s="33" t="s">
        <v>1593</v>
      </c>
      <c r="G998" s="33" t="s">
        <v>1112</v>
      </c>
      <c r="H998" s="34" t="s">
        <v>182</v>
      </c>
      <c r="I998" s="34" t="s">
        <v>1835</v>
      </c>
      <c r="J998" s="37">
        <v>349.47</v>
      </c>
      <c r="L998" t="str">
        <f t="shared" si="31"/>
        <v>，</v>
      </c>
      <c r="M998" s="38" t="e">
        <f>VLOOKUP(E998,[1]应付款管理!$A$1:$I$899,9,0)</f>
        <v>#N/A</v>
      </c>
      <c r="N998" t="e">
        <f t="shared" si="32"/>
        <v>#N/A</v>
      </c>
    </row>
    <row r="999" hidden="1" spans="2:14">
      <c r="B999" s="32" t="s">
        <v>1812</v>
      </c>
      <c r="C999" s="33">
        <v>515645512</v>
      </c>
      <c r="F999" s="33" t="s">
        <v>1593</v>
      </c>
      <c r="G999" s="33" t="s">
        <v>1112</v>
      </c>
      <c r="H999" s="34" t="s">
        <v>182</v>
      </c>
      <c r="I999" s="34" t="s">
        <v>1836</v>
      </c>
      <c r="J999" s="37">
        <v>-349.47</v>
      </c>
      <c r="L999" t="str">
        <f t="shared" si="31"/>
        <v>，</v>
      </c>
      <c r="M999" s="38" t="e">
        <f>VLOOKUP(E999,[1]应付款管理!$A$1:$I$899,9,0)</f>
        <v>#N/A</v>
      </c>
      <c r="N999" t="e">
        <f t="shared" si="32"/>
        <v>#N/A</v>
      </c>
    </row>
    <row r="1000" hidden="1" spans="2:14">
      <c r="B1000" s="32" t="s">
        <v>1812</v>
      </c>
      <c r="C1000" s="33">
        <v>515639588</v>
      </c>
      <c r="F1000" s="33" t="s">
        <v>1593</v>
      </c>
      <c r="G1000" s="33" t="s">
        <v>1112</v>
      </c>
      <c r="H1000" s="34" t="s">
        <v>182</v>
      </c>
      <c r="I1000" s="34" t="s">
        <v>1836</v>
      </c>
      <c r="J1000" s="37">
        <v>-349.47</v>
      </c>
      <c r="L1000" t="str">
        <f t="shared" si="31"/>
        <v>，</v>
      </c>
      <c r="M1000" s="38" t="e">
        <f>VLOOKUP(E1000,[1]应付款管理!$A$1:$I$899,9,0)</f>
        <v>#N/A</v>
      </c>
      <c r="N1000" t="e">
        <f t="shared" si="32"/>
        <v>#N/A</v>
      </c>
    </row>
    <row r="1001" hidden="1" spans="2:14">
      <c r="B1001" s="32" t="s">
        <v>1812</v>
      </c>
      <c r="C1001" s="33">
        <v>515639588</v>
      </c>
      <c r="F1001" s="33" t="s">
        <v>1593</v>
      </c>
      <c r="G1001" s="33" t="s">
        <v>1112</v>
      </c>
      <c r="H1001" s="34" t="s">
        <v>182</v>
      </c>
      <c r="I1001" s="34" t="s">
        <v>1835</v>
      </c>
      <c r="J1001" s="37">
        <v>349.47</v>
      </c>
      <c r="L1001" t="str">
        <f t="shared" si="31"/>
        <v>，</v>
      </c>
      <c r="M1001" s="38" t="e">
        <f>VLOOKUP(E1001,[1]应付款管理!$A$1:$I$899,9,0)</f>
        <v>#N/A</v>
      </c>
      <c r="N1001" t="e">
        <f t="shared" si="32"/>
        <v>#N/A</v>
      </c>
    </row>
    <row r="1002" hidden="1" spans="2:14">
      <c r="B1002" s="32" t="s">
        <v>1812</v>
      </c>
      <c r="C1002" s="33">
        <v>515639312</v>
      </c>
      <c r="F1002" s="33" t="s">
        <v>1593</v>
      </c>
      <c r="G1002" s="33" t="s">
        <v>1112</v>
      </c>
      <c r="H1002" s="34" t="s">
        <v>182</v>
      </c>
      <c r="I1002" s="34" t="s">
        <v>1835</v>
      </c>
      <c r="J1002" s="37">
        <v>349.47</v>
      </c>
      <c r="L1002" t="str">
        <f t="shared" si="31"/>
        <v>，</v>
      </c>
      <c r="M1002" s="38" t="e">
        <f>VLOOKUP(E1002,[1]应付款管理!$A$1:$I$899,9,0)</f>
        <v>#N/A</v>
      </c>
      <c r="N1002" t="e">
        <f t="shared" si="32"/>
        <v>#N/A</v>
      </c>
    </row>
    <row r="1003" hidden="1" spans="2:14">
      <c r="B1003" s="32" t="s">
        <v>1812</v>
      </c>
      <c r="C1003" s="33">
        <v>515639312</v>
      </c>
      <c r="F1003" s="33" t="s">
        <v>1593</v>
      </c>
      <c r="G1003" s="33" t="s">
        <v>1112</v>
      </c>
      <c r="H1003" s="34" t="s">
        <v>182</v>
      </c>
      <c r="I1003" s="34" t="s">
        <v>1836</v>
      </c>
      <c r="J1003" s="37">
        <v>-349.47</v>
      </c>
      <c r="L1003" t="str">
        <f t="shared" si="31"/>
        <v>，</v>
      </c>
      <c r="M1003" s="38" t="e">
        <f>VLOOKUP(E1003,[1]应付款管理!$A$1:$I$899,9,0)</f>
        <v>#N/A</v>
      </c>
      <c r="N1003" t="e">
        <f t="shared" si="32"/>
        <v>#N/A</v>
      </c>
    </row>
    <row r="1004" spans="2:14">
      <c r="B1004" s="32" t="s">
        <v>1837</v>
      </c>
      <c r="C1004" s="33">
        <v>515594544</v>
      </c>
      <c r="E1004" t="s">
        <v>1838</v>
      </c>
      <c r="F1004" s="33" t="s">
        <v>611</v>
      </c>
      <c r="G1004" s="33" t="s">
        <v>341</v>
      </c>
      <c r="H1004" s="34" t="s">
        <v>35</v>
      </c>
      <c r="I1004" s="34" t="s">
        <v>1839</v>
      </c>
      <c r="J1004" s="37">
        <v>646.81</v>
      </c>
      <c r="L1004" t="str">
        <f t="shared" si="31"/>
        <v>，1827399</v>
      </c>
      <c r="M1004" s="38" t="str">
        <f>VLOOKUP(E1004,[1]应付款管理!$A$1:$I$899,9,0)</f>
        <v>646.8</v>
      </c>
      <c r="N1004">
        <f t="shared" si="32"/>
        <v>-0.00999999999999091</v>
      </c>
    </row>
    <row r="1005" spans="2:14">
      <c r="B1005" s="32" t="s">
        <v>1837</v>
      </c>
      <c r="C1005" s="33">
        <v>515585000</v>
      </c>
      <c r="E1005" t="s">
        <v>1840</v>
      </c>
      <c r="F1005" s="33" t="s">
        <v>1112</v>
      </c>
      <c r="G1005" s="33" t="s">
        <v>959</v>
      </c>
      <c r="H1005" s="34" t="s">
        <v>35</v>
      </c>
      <c r="I1005" s="34" t="s">
        <v>1841</v>
      </c>
      <c r="J1005" s="37">
        <v>127.29</v>
      </c>
      <c r="L1005" t="str">
        <f t="shared" si="31"/>
        <v>，1827384</v>
      </c>
      <c r="M1005" s="38" t="str">
        <f>VLOOKUP(E1005,[1]应付款管理!$A$1:$I$899,9,0)</f>
        <v>127.3</v>
      </c>
      <c r="N1005">
        <f t="shared" si="32"/>
        <v>0.00999999999999091</v>
      </c>
    </row>
    <row r="1006" hidden="1" spans="2:14">
      <c r="B1006" s="32" t="s">
        <v>1837</v>
      </c>
      <c r="C1006" s="33">
        <v>515560592</v>
      </c>
      <c r="F1006" s="33" t="s">
        <v>75</v>
      </c>
      <c r="G1006" s="33" t="s">
        <v>29</v>
      </c>
      <c r="H1006" s="34" t="s">
        <v>152</v>
      </c>
      <c r="I1006" s="34" t="s">
        <v>1842</v>
      </c>
      <c r="J1006" s="37">
        <v>46.55</v>
      </c>
      <c r="L1006" t="str">
        <f t="shared" si="31"/>
        <v>，</v>
      </c>
      <c r="M1006" s="38" t="e">
        <f>VLOOKUP(E1006,[1]应付款管理!$A$1:$I$899,9,0)</f>
        <v>#N/A</v>
      </c>
      <c r="N1006" t="e">
        <f t="shared" si="32"/>
        <v>#N/A</v>
      </c>
    </row>
    <row r="1007" hidden="1" spans="2:14">
      <c r="B1007" s="32" t="s">
        <v>1837</v>
      </c>
      <c r="C1007" s="33">
        <v>515560592</v>
      </c>
      <c r="F1007" s="33" t="s">
        <v>75</v>
      </c>
      <c r="G1007" s="33" t="s">
        <v>29</v>
      </c>
      <c r="H1007" s="34" t="s">
        <v>152</v>
      </c>
      <c r="I1007" s="34" t="s">
        <v>1843</v>
      </c>
      <c r="J1007" s="37">
        <v>-46.55</v>
      </c>
      <c r="L1007" t="str">
        <f t="shared" si="31"/>
        <v>，</v>
      </c>
      <c r="M1007" s="38" t="e">
        <f>VLOOKUP(E1007,[1]应付款管理!$A$1:$I$899,9,0)</f>
        <v>#N/A</v>
      </c>
      <c r="N1007" t="e">
        <f t="shared" si="32"/>
        <v>#N/A</v>
      </c>
    </row>
    <row r="1008" spans="2:14">
      <c r="B1008" s="32" t="s">
        <v>1837</v>
      </c>
      <c r="C1008" s="33">
        <v>515530832</v>
      </c>
      <c r="E1008" t="s">
        <v>1844</v>
      </c>
      <c r="F1008" s="33" t="s">
        <v>75</v>
      </c>
      <c r="G1008" s="33" t="s">
        <v>29</v>
      </c>
      <c r="H1008" s="34" t="s">
        <v>56</v>
      </c>
      <c r="I1008" s="34" t="s">
        <v>1845</v>
      </c>
      <c r="J1008" s="37">
        <v>32.21</v>
      </c>
      <c r="L1008" t="str">
        <f t="shared" si="31"/>
        <v>，1827266</v>
      </c>
      <c r="M1008" s="38" t="str">
        <f>VLOOKUP(E1008,[1]应付款管理!$A$1:$I$899,9,0)</f>
        <v>32.21</v>
      </c>
      <c r="N1008">
        <f t="shared" si="32"/>
        <v>0</v>
      </c>
    </row>
    <row r="1009" spans="2:14">
      <c r="B1009" s="32" t="s">
        <v>1837</v>
      </c>
      <c r="C1009" s="33">
        <v>515512564</v>
      </c>
      <c r="E1009" t="s">
        <v>1846</v>
      </c>
      <c r="F1009" s="33" t="s">
        <v>1192</v>
      </c>
      <c r="G1009" s="33" t="s">
        <v>1035</v>
      </c>
      <c r="H1009" s="34" t="s">
        <v>56</v>
      </c>
      <c r="I1009" s="34" t="s">
        <v>1847</v>
      </c>
      <c r="J1009" s="37">
        <v>93.24</v>
      </c>
      <c r="L1009" t="str">
        <f t="shared" si="31"/>
        <v>，1827233</v>
      </c>
      <c r="M1009" s="38" t="str">
        <f>VLOOKUP(E1009,[1]应付款管理!$A$1:$I$899,9,0)</f>
        <v>93.24</v>
      </c>
      <c r="N1009">
        <f t="shared" si="32"/>
        <v>0</v>
      </c>
    </row>
    <row r="1010" spans="2:14">
      <c r="B1010" s="32" t="s">
        <v>1837</v>
      </c>
      <c r="C1010" s="33">
        <v>515497796</v>
      </c>
      <c r="E1010" t="s">
        <v>1848</v>
      </c>
      <c r="F1010" s="33" t="s">
        <v>1192</v>
      </c>
      <c r="G1010" s="33" t="s">
        <v>1035</v>
      </c>
      <c r="H1010" s="34" t="s">
        <v>35</v>
      </c>
      <c r="I1010" s="34" t="s">
        <v>1849</v>
      </c>
      <c r="J1010" s="37">
        <v>496.61</v>
      </c>
      <c r="L1010" t="str">
        <f t="shared" si="31"/>
        <v>，1827201</v>
      </c>
      <c r="M1010" s="38" t="str">
        <f>VLOOKUP(E1010,[1]应付款管理!$A$1:$I$899,9,0)</f>
        <v>496.62</v>
      </c>
      <c r="N1010">
        <f t="shared" si="32"/>
        <v>0.00999999999999091</v>
      </c>
    </row>
    <row r="1011" hidden="1" spans="2:14">
      <c r="B1011" s="32" t="s">
        <v>1837</v>
      </c>
      <c r="C1011" s="33">
        <v>515489420</v>
      </c>
      <c r="F1011" s="33" t="s">
        <v>740</v>
      </c>
      <c r="G1011" s="33" t="s">
        <v>611</v>
      </c>
      <c r="H1011" s="34" t="s">
        <v>35</v>
      </c>
      <c r="I1011" s="34" t="s">
        <v>1850</v>
      </c>
      <c r="J1011" s="37">
        <v>90.95</v>
      </c>
      <c r="L1011" t="str">
        <f t="shared" si="31"/>
        <v>，</v>
      </c>
      <c r="M1011" s="38" t="e">
        <f>VLOOKUP(E1011,[1]应付款管理!$A$1:$I$899,9,0)</f>
        <v>#N/A</v>
      </c>
      <c r="N1011" t="e">
        <f t="shared" si="32"/>
        <v>#N/A</v>
      </c>
    </row>
    <row r="1012" hidden="1" spans="2:14">
      <c r="B1012" s="32" t="s">
        <v>1837</v>
      </c>
      <c r="C1012" s="33">
        <v>515489420</v>
      </c>
      <c r="F1012" s="33" t="s">
        <v>740</v>
      </c>
      <c r="G1012" s="33" t="s">
        <v>611</v>
      </c>
      <c r="H1012" s="34" t="s">
        <v>35</v>
      </c>
      <c r="I1012" s="34" t="s">
        <v>1851</v>
      </c>
      <c r="J1012" s="37">
        <v>-90.95</v>
      </c>
      <c r="L1012" t="str">
        <f t="shared" si="31"/>
        <v>，</v>
      </c>
      <c r="M1012" s="38" t="e">
        <f>VLOOKUP(E1012,[1]应付款管理!$A$1:$I$899,9,0)</f>
        <v>#N/A</v>
      </c>
      <c r="N1012" t="e">
        <f t="shared" si="32"/>
        <v>#N/A</v>
      </c>
    </row>
    <row r="1013" spans="2:14">
      <c r="B1013" s="32" t="s">
        <v>1837</v>
      </c>
      <c r="C1013" s="33">
        <v>515479476</v>
      </c>
      <c r="E1013" t="s">
        <v>1852</v>
      </c>
      <c r="F1013" s="33" t="s">
        <v>341</v>
      </c>
      <c r="G1013" s="33" t="s">
        <v>209</v>
      </c>
      <c r="H1013" s="34" t="s">
        <v>35</v>
      </c>
      <c r="I1013" s="34" t="s">
        <v>1853</v>
      </c>
      <c r="J1013" s="37">
        <v>181.69</v>
      </c>
      <c r="L1013" t="str">
        <f t="shared" si="31"/>
        <v>，1827164</v>
      </c>
      <c r="M1013" s="38" t="str">
        <f>VLOOKUP(E1013,[1]应付款管理!$A$1:$I$899,9,0)</f>
        <v>181.7</v>
      </c>
      <c r="N1013">
        <f t="shared" si="32"/>
        <v>0.00999999999999091</v>
      </c>
    </row>
    <row r="1014" hidden="1" spans="2:14">
      <c r="B1014" s="32" t="s">
        <v>1837</v>
      </c>
      <c r="C1014" s="33">
        <v>515467624</v>
      </c>
      <c r="F1014" s="33" t="s">
        <v>148</v>
      </c>
      <c r="G1014" s="33" t="s">
        <v>75</v>
      </c>
      <c r="H1014" s="34" t="s">
        <v>32</v>
      </c>
      <c r="I1014" s="34" t="s">
        <v>1854</v>
      </c>
      <c r="J1014" s="37">
        <v>60.94</v>
      </c>
      <c r="L1014" t="str">
        <f t="shared" si="31"/>
        <v>，</v>
      </c>
      <c r="M1014" s="38" t="e">
        <f>VLOOKUP(E1014,[1]应付款管理!$A$1:$I$899,9,0)</f>
        <v>#N/A</v>
      </c>
      <c r="N1014" t="e">
        <f t="shared" si="32"/>
        <v>#N/A</v>
      </c>
    </row>
    <row r="1015" hidden="1" spans="2:14">
      <c r="B1015" s="32" t="s">
        <v>1837</v>
      </c>
      <c r="C1015" s="33">
        <v>515467624</v>
      </c>
      <c r="F1015" s="33" t="s">
        <v>148</v>
      </c>
      <c r="G1015" s="33" t="s">
        <v>75</v>
      </c>
      <c r="H1015" s="34" t="s">
        <v>32</v>
      </c>
      <c r="I1015" s="34" t="s">
        <v>1855</v>
      </c>
      <c r="J1015" s="37">
        <v>-60.94</v>
      </c>
      <c r="L1015" t="str">
        <f t="shared" si="31"/>
        <v>，</v>
      </c>
      <c r="M1015" s="38" t="e">
        <f>VLOOKUP(E1015,[1]应付款管理!$A$1:$I$899,9,0)</f>
        <v>#N/A</v>
      </c>
      <c r="N1015" t="e">
        <f t="shared" si="32"/>
        <v>#N/A</v>
      </c>
    </row>
    <row r="1016" spans="2:14">
      <c r="B1016" s="32" t="s">
        <v>1856</v>
      </c>
      <c r="C1016" s="33">
        <v>515384992</v>
      </c>
      <c r="E1016" t="s">
        <v>1857</v>
      </c>
      <c r="F1016" s="33" t="s">
        <v>1278</v>
      </c>
      <c r="G1016" s="33" t="s">
        <v>1192</v>
      </c>
      <c r="H1016" s="34" t="s">
        <v>35</v>
      </c>
      <c r="I1016" s="34" t="s">
        <v>1858</v>
      </c>
      <c r="J1016" s="37">
        <v>77.31</v>
      </c>
      <c r="L1016" t="str">
        <f t="shared" si="31"/>
        <v>，1826997</v>
      </c>
      <c r="M1016" s="38" t="str">
        <f>VLOOKUP(E1016,[1]应付款管理!$A$1:$I$899,9,0)</f>
        <v>77.31</v>
      </c>
      <c r="N1016">
        <f t="shared" si="32"/>
        <v>0</v>
      </c>
    </row>
    <row r="1017" spans="2:14">
      <c r="B1017" s="32" t="s">
        <v>1856</v>
      </c>
      <c r="C1017" s="33">
        <v>515379620</v>
      </c>
      <c r="E1017" t="s">
        <v>1859</v>
      </c>
      <c r="F1017" s="33" t="s">
        <v>1441</v>
      </c>
      <c r="G1017" s="33" t="s">
        <v>1192</v>
      </c>
      <c r="H1017" s="34" t="s">
        <v>38</v>
      </c>
      <c r="I1017" s="34" t="s">
        <v>1860</v>
      </c>
      <c r="J1017" s="37">
        <v>71.56</v>
      </c>
      <c r="L1017" t="str">
        <f t="shared" si="31"/>
        <v>，1826989</v>
      </c>
      <c r="M1017" s="38" t="str">
        <f>VLOOKUP(E1017,[1]应付款管理!$A$1:$I$899,9,0)</f>
        <v>71.56</v>
      </c>
      <c r="N1017">
        <f t="shared" si="32"/>
        <v>0</v>
      </c>
    </row>
    <row r="1018" spans="2:14">
      <c r="B1018" s="32" t="s">
        <v>1856</v>
      </c>
      <c r="C1018" s="33">
        <v>515337180</v>
      </c>
      <c r="E1018" t="s">
        <v>1861</v>
      </c>
      <c r="F1018" s="33" t="s">
        <v>1035</v>
      </c>
      <c r="G1018" s="33" t="s">
        <v>959</v>
      </c>
      <c r="H1018" s="34" t="s">
        <v>1862</v>
      </c>
      <c r="I1018" s="34" t="s">
        <v>1863</v>
      </c>
      <c r="J1018" s="37">
        <v>57.58</v>
      </c>
      <c r="L1018" t="str">
        <f t="shared" si="31"/>
        <v>，1826919</v>
      </c>
      <c r="M1018" s="38" t="str">
        <f>VLOOKUP(E1018,[1]应付款管理!$A$1:$I$899,9,0)</f>
        <v>57.58</v>
      </c>
      <c r="N1018">
        <f t="shared" si="32"/>
        <v>0</v>
      </c>
    </row>
    <row r="1019" spans="2:14">
      <c r="B1019" s="32" t="s">
        <v>1856</v>
      </c>
      <c r="C1019" s="33">
        <v>515315616</v>
      </c>
      <c r="E1019" t="s">
        <v>1864</v>
      </c>
      <c r="F1019" s="33" t="s">
        <v>1278</v>
      </c>
      <c r="G1019" s="33" t="s">
        <v>1192</v>
      </c>
      <c r="H1019" s="34" t="s">
        <v>35</v>
      </c>
      <c r="I1019" s="34" t="s">
        <v>1865</v>
      </c>
      <c r="J1019" s="37">
        <v>56.54</v>
      </c>
      <c r="L1019" t="str">
        <f t="shared" si="31"/>
        <v>，1826874</v>
      </c>
      <c r="M1019" s="38" t="str">
        <f>VLOOKUP(E1019,[1]应付款管理!$A$1:$I$899,9,0)</f>
        <v>56.54</v>
      </c>
      <c r="N1019">
        <f t="shared" si="32"/>
        <v>0</v>
      </c>
    </row>
    <row r="1020" hidden="1" spans="2:14">
      <c r="B1020" s="32" t="s">
        <v>1856</v>
      </c>
      <c r="C1020" s="33">
        <v>515294784</v>
      </c>
      <c r="F1020" s="33" t="s">
        <v>846</v>
      </c>
      <c r="G1020" s="33" t="s">
        <v>740</v>
      </c>
      <c r="H1020" s="34" t="s">
        <v>56</v>
      </c>
      <c r="I1020" s="34" t="s">
        <v>1866</v>
      </c>
      <c r="J1020" s="37">
        <v>106.86</v>
      </c>
      <c r="L1020" t="str">
        <f t="shared" si="31"/>
        <v>，</v>
      </c>
      <c r="M1020" s="38" t="e">
        <f>VLOOKUP(E1020,[1]应付款管理!$A$1:$I$899,9,0)</f>
        <v>#N/A</v>
      </c>
      <c r="N1020" t="e">
        <f t="shared" si="32"/>
        <v>#N/A</v>
      </c>
    </row>
    <row r="1021" hidden="1" spans="2:14">
      <c r="B1021" s="32" t="s">
        <v>1856</v>
      </c>
      <c r="C1021" s="33">
        <v>515294784</v>
      </c>
      <c r="F1021" s="33" t="s">
        <v>846</v>
      </c>
      <c r="G1021" s="33" t="s">
        <v>740</v>
      </c>
      <c r="H1021" s="34" t="s">
        <v>56</v>
      </c>
      <c r="I1021" s="34" t="s">
        <v>1867</v>
      </c>
      <c r="J1021" s="37">
        <v>-106.86</v>
      </c>
      <c r="L1021" t="str">
        <f t="shared" si="31"/>
        <v>，</v>
      </c>
      <c r="M1021" s="38" t="e">
        <f>VLOOKUP(E1021,[1]应付款管理!$A$1:$I$899,9,0)</f>
        <v>#N/A</v>
      </c>
      <c r="N1021" t="e">
        <f t="shared" si="32"/>
        <v>#N/A</v>
      </c>
    </row>
    <row r="1022" spans="2:14">
      <c r="B1022" s="32" t="s">
        <v>1856</v>
      </c>
      <c r="C1022" s="33">
        <v>515286508</v>
      </c>
      <c r="E1022" t="s">
        <v>1868</v>
      </c>
      <c r="F1022" s="33" t="s">
        <v>1192</v>
      </c>
      <c r="G1022" s="33" t="s">
        <v>1035</v>
      </c>
      <c r="H1022" s="34" t="s">
        <v>35</v>
      </c>
      <c r="I1022" s="34" t="s">
        <v>1869</v>
      </c>
      <c r="J1022" s="37">
        <v>136.9</v>
      </c>
      <c r="L1022" t="str">
        <f t="shared" si="31"/>
        <v>，1826826</v>
      </c>
      <c r="M1022" s="38" t="str">
        <f>VLOOKUP(E1022,[1]应付款管理!$A$1:$I$899,9,0)</f>
        <v>136.9</v>
      </c>
      <c r="N1022">
        <f t="shared" si="32"/>
        <v>0</v>
      </c>
    </row>
    <row r="1023" hidden="1" spans="2:14">
      <c r="B1023" s="32" t="s">
        <v>1856</v>
      </c>
      <c r="C1023" s="33">
        <v>515261468</v>
      </c>
      <c r="F1023" s="33" t="s">
        <v>740</v>
      </c>
      <c r="G1023" s="33" t="s">
        <v>611</v>
      </c>
      <c r="H1023" s="34" t="s">
        <v>32</v>
      </c>
      <c r="I1023" s="34" t="s">
        <v>1870</v>
      </c>
      <c r="J1023" s="37">
        <v>85.9</v>
      </c>
      <c r="L1023" t="str">
        <f t="shared" si="31"/>
        <v>，</v>
      </c>
      <c r="M1023" s="38" t="e">
        <f>VLOOKUP(E1023,[1]应付款管理!$A$1:$I$899,9,0)</f>
        <v>#N/A</v>
      </c>
      <c r="N1023" t="e">
        <f t="shared" si="32"/>
        <v>#N/A</v>
      </c>
    </row>
    <row r="1024" hidden="1" spans="2:14">
      <c r="B1024" s="32" t="s">
        <v>1856</v>
      </c>
      <c r="C1024" s="33">
        <v>515261468</v>
      </c>
      <c r="F1024" s="33" t="s">
        <v>740</v>
      </c>
      <c r="G1024" s="33" t="s">
        <v>611</v>
      </c>
      <c r="H1024" s="34" t="s">
        <v>32</v>
      </c>
      <c r="I1024" s="34" t="s">
        <v>1871</v>
      </c>
      <c r="J1024" s="37">
        <v>-85.9</v>
      </c>
      <c r="L1024" t="str">
        <f t="shared" si="31"/>
        <v>，</v>
      </c>
      <c r="M1024" s="38" t="e">
        <f>VLOOKUP(E1024,[1]应付款管理!$A$1:$I$899,9,0)</f>
        <v>#N/A</v>
      </c>
      <c r="N1024" t="e">
        <f t="shared" si="32"/>
        <v>#N/A</v>
      </c>
    </row>
    <row r="1025" spans="2:14">
      <c r="B1025" s="32" t="s">
        <v>1856</v>
      </c>
      <c r="C1025" s="33">
        <v>515236852</v>
      </c>
      <c r="E1025" t="s">
        <v>1872</v>
      </c>
      <c r="F1025" s="33" t="s">
        <v>285</v>
      </c>
      <c r="G1025" s="33" t="s">
        <v>148</v>
      </c>
      <c r="H1025" s="34" t="s">
        <v>32</v>
      </c>
      <c r="I1025" s="34" t="s">
        <v>1873</v>
      </c>
      <c r="J1025" s="37">
        <v>219.05</v>
      </c>
      <c r="L1025" t="str">
        <f t="shared" si="31"/>
        <v>，1826729</v>
      </c>
      <c r="M1025" s="38" t="str">
        <f>VLOOKUP(E1025,[1]应付款管理!$A$1:$I$899,9,0)</f>
        <v>219.06</v>
      </c>
      <c r="N1025">
        <f t="shared" si="32"/>
        <v>0.00999999999999091</v>
      </c>
    </row>
    <row r="1026" spans="2:14">
      <c r="B1026" s="32" t="s">
        <v>1856</v>
      </c>
      <c r="C1026" s="33">
        <v>515233748</v>
      </c>
      <c r="E1026" t="s">
        <v>1874</v>
      </c>
      <c r="F1026" s="33" t="s">
        <v>611</v>
      </c>
      <c r="G1026" s="33" t="s">
        <v>514</v>
      </c>
      <c r="H1026" s="34" t="s">
        <v>94</v>
      </c>
      <c r="I1026" s="34" t="s">
        <v>1875</v>
      </c>
      <c r="J1026" s="37">
        <v>36.22</v>
      </c>
      <c r="L1026" t="str">
        <f t="shared" si="31"/>
        <v>，1826722</v>
      </c>
      <c r="M1026" s="38" t="str">
        <f>VLOOKUP(E1026,[1]应付款管理!$A$1:$I$899,9,0)</f>
        <v>36.22</v>
      </c>
      <c r="N1026">
        <f t="shared" si="32"/>
        <v>0</v>
      </c>
    </row>
    <row r="1027" spans="2:14">
      <c r="B1027" s="32" t="s">
        <v>1876</v>
      </c>
      <c r="C1027" s="33">
        <v>515190872</v>
      </c>
      <c r="E1027" t="s">
        <v>1877</v>
      </c>
      <c r="F1027" s="33" t="s">
        <v>285</v>
      </c>
      <c r="G1027" s="33" t="s">
        <v>209</v>
      </c>
      <c r="H1027" s="34" t="s">
        <v>41</v>
      </c>
      <c r="I1027" s="34" t="s">
        <v>1878</v>
      </c>
      <c r="J1027" s="37">
        <v>54.6</v>
      </c>
      <c r="L1027" t="str">
        <f t="shared" si="31"/>
        <v>，1826658</v>
      </c>
      <c r="M1027" s="38" t="str">
        <f>VLOOKUP(E1027,[1]应付款管理!$A$1:$I$899,9,0)</f>
        <v>54.6</v>
      </c>
      <c r="N1027">
        <f t="shared" si="32"/>
        <v>0</v>
      </c>
    </row>
    <row r="1028" spans="2:14">
      <c r="B1028" s="32" t="s">
        <v>1876</v>
      </c>
      <c r="C1028" s="33">
        <v>515182104</v>
      </c>
      <c r="E1028" t="s">
        <v>1879</v>
      </c>
      <c r="F1028" s="33" t="s">
        <v>740</v>
      </c>
      <c r="G1028" s="33" t="s">
        <v>611</v>
      </c>
      <c r="H1028" s="34" t="s">
        <v>32</v>
      </c>
      <c r="I1028" s="34" t="s">
        <v>540</v>
      </c>
      <c r="J1028" s="37">
        <v>61.06</v>
      </c>
      <c r="L1028" t="str">
        <f t="shared" si="31"/>
        <v>，1826638</v>
      </c>
      <c r="M1028" s="38" t="str">
        <f>VLOOKUP(E1028,[1]应付款管理!$A$1:$I$899,9,0)</f>
        <v>61.06</v>
      </c>
      <c r="N1028">
        <f t="shared" si="32"/>
        <v>0</v>
      </c>
    </row>
    <row r="1029" spans="2:14">
      <c r="B1029" s="32" t="s">
        <v>1876</v>
      </c>
      <c r="C1029" s="33">
        <v>515125200</v>
      </c>
      <c r="E1029" t="s">
        <v>1880</v>
      </c>
      <c r="F1029" s="33" t="s">
        <v>1035</v>
      </c>
      <c r="G1029" s="33" t="s">
        <v>959</v>
      </c>
      <c r="H1029" s="34" t="s">
        <v>35</v>
      </c>
      <c r="I1029" s="34" t="s">
        <v>1881</v>
      </c>
      <c r="J1029" s="37">
        <v>56.21</v>
      </c>
      <c r="L1029" t="str">
        <f t="shared" si="31"/>
        <v>，1826549</v>
      </c>
      <c r="M1029" s="38" t="str">
        <f>VLOOKUP(E1029,[1]应付款管理!$A$1:$I$899,9,0)</f>
        <v>56.21</v>
      </c>
      <c r="N1029">
        <f t="shared" si="32"/>
        <v>0</v>
      </c>
    </row>
    <row r="1030" spans="2:14">
      <c r="B1030" s="32" t="s">
        <v>1876</v>
      </c>
      <c r="C1030" s="33">
        <v>515058092</v>
      </c>
      <c r="E1030" t="s">
        <v>1882</v>
      </c>
      <c r="F1030" s="33" t="s">
        <v>285</v>
      </c>
      <c r="G1030" s="33" t="s">
        <v>148</v>
      </c>
      <c r="H1030" s="34" t="s">
        <v>32</v>
      </c>
      <c r="I1030" s="34" t="s">
        <v>1883</v>
      </c>
      <c r="J1030" s="37">
        <v>438.85</v>
      </c>
      <c r="L1030" t="str">
        <f t="shared" si="31"/>
        <v>，1826417</v>
      </c>
      <c r="M1030" s="38" t="str">
        <f>VLOOKUP(E1030,[1]应付款管理!$A$1:$I$899,9,0)</f>
        <v>438.86</v>
      </c>
      <c r="N1030">
        <f t="shared" si="32"/>
        <v>0.00999999999999091</v>
      </c>
    </row>
    <row r="1031" spans="2:14">
      <c r="B1031" s="32" t="s">
        <v>1884</v>
      </c>
      <c r="C1031" s="33">
        <v>515035268</v>
      </c>
      <c r="E1031" t="s">
        <v>1885</v>
      </c>
      <c r="F1031" s="33" t="s">
        <v>846</v>
      </c>
      <c r="G1031" s="33" t="s">
        <v>740</v>
      </c>
      <c r="H1031" s="34" t="s">
        <v>32</v>
      </c>
      <c r="I1031" s="34" t="s">
        <v>1886</v>
      </c>
      <c r="J1031" s="37">
        <v>66.51</v>
      </c>
      <c r="L1031" t="str">
        <f t="shared" si="31"/>
        <v>，1826360</v>
      </c>
      <c r="M1031" s="38" t="str">
        <f>VLOOKUP(E1031,[1]应付款管理!$A$1:$I$899,9,0)</f>
        <v>66.51</v>
      </c>
      <c r="N1031">
        <f t="shared" si="32"/>
        <v>0</v>
      </c>
    </row>
    <row r="1032" hidden="1" spans="2:14">
      <c r="B1032" s="32" t="s">
        <v>1884</v>
      </c>
      <c r="C1032" s="33">
        <v>514891836</v>
      </c>
      <c r="F1032" s="33" t="s">
        <v>285</v>
      </c>
      <c r="G1032" s="33" t="s">
        <v>209</v>
      </c>
      <c r="H1032" s="34" t="s">
        <v>161</v>
      </c>
      <c r="I1032" s="34" t="s">
        <v>1887</v>
      </c>
      <c r="J1032" s="37">
        <v>43.62</v>
      </c>
      <c r="L1032" t="str">
        <f t="shared" si="31"/>
        <v>，</v>
      </c>
      <c r="M1032" s="38" t="e">
        <f>VLOOKUP(E1032,[1]应付款管理!$A$1:$I$899,9,0)</f>
        <v>#N/A</v>
      </c>
      <c r="N1032" t="e">
        <f t="shared" si="32"/>
        <v>#N/A</v>
      </c>
    </row>
    <row r="1033" hidden="1" spans="2:14">
      <c r="B1033" s="32" t="s">
        <v>1884</v>
      </c>
      <c r="C1033" s="33">
        <v>514891836</v>
      </c>
      <c r="F1033" s="33" t="s">
        <v>285</v>
      </c>
      <c r="G1033" s="33" t="s">
        <v>209</v>
      </c>
      <c r="H1033" s="34" t="s">
        <v>161</v>
      </c>
      <c r="I1033" s="34" t="s">
        <v>1888</v>
      </c>
      <c r="J1033" s="37">
        <v>-43.62</v>
      </c>
      <c r="L1033" t="str">
        <f t="shared" si="31"/>
        <v>，</v>
      </c>
      <c r="M1033" s="38" t="e">
        <f>VLOOKUP(E1033,[1]应付款管理!$A$1:$I$899,9,0)</f>
        <v>#N/A</v>
      </c>
      <c r="N1033" t="e">
        <f t="shared" si="32"/>
        <v>#N/A</v>
      </c>
    </row>
    <row r="1034" hidden="1" spans="2:14">
      <c r="B1034" s="32" t="s">
        <v>1884</v>
      </c>
      <c r="C1034" s="33">
        <v>514870364</v>
      </c>
      <c r="F1034" s="33" t="s">
        <v>406</v>
      </c>
      <c r="G1034" s="33" t="s">
        <v>285</v>
      </c>
      <c r="H1034" s="34" t="s">
        <v>32</v>
      </c>
      <c r="I1034" s="34" t="s">
        <v>1889</v>
      </c>
      <c r="J1034" s="37">
        <v>79.26</v>
      </c>
      <c r="L1034" t="str">
        <f t="shared" si="31"/>
        <v>，</v>
      </c>
      <c r="M1034" s="38" t="e">
        <f>VLOOKUP(E1034,[1]应付款管理!$A$1:$I$899,9,0)</f>
        <v>#N/A</v>
      </c>
      <c r="N1034" t="e">
        <f t="shared" si="32"/>
        <v>#N/A</v>
      </c>
    </row>
    <row r="1035" hidden="1" spans="2:14">
      <c r="B1035" s="32" t="s">
        <v>1884</v>
      </c>
      <c r="C1035" s="33">
        <v>514870364</v>
      </c>
      <c r="F1035" s="33" t="s">
        <v>406</v>
      </c>
      <c r="G1035" s="33" t="s">
        <v>285</v>
      </c>
      <c r="H1035" s="34" t="s">
        <v>32</v>
      </c>
      <c r="I1035" s="34" t="s">
        <v>1890</v>
      </c>
      <c r="J1035" s="37">
        <v>-79.26</v>
      </c>
      <c r="L1035" t="str">
        <f t="shared" si="31"/>
        <v>，</v>
      </c>
      <c r="M1035" s="38" t="e">
        <f>VLOOKUP(E1035,[1]应付款管理!$A$1:$I$899,9,0)</f>
        <v>#N/A</v>
      </c>
      <c r="N1035" t="e">
        <f t="shared" si="32"/>
        <v>#N/A</v>
      </c>
    </row>
    <row r="1036" spans="2:14">
      <c r="B1036" s="32" t="s">
        <v>1884</v>
      </c>
      <c r="C1036" s="33">
        <v>514866372</v>
      </c>
      <c r="E1036" t="s">
        <v>1891</v>
      </c>
      <c r="F1036" s="33" t="s">
        <v>406</v>
      </c>
      <c r="G1036" s="33" t="s">
        <v>285</v>
      </c>
      <c r="H1036" s="34" t="s">
        <v>32</v>
      </c>
      <c r="I1036" s="34" t="s">
        <v>1892</v>
      </c>
      <c r="J1036" s="37">
        <v>213.7</v>
      </c>
      <c r="L1036" t="str">
        <f t="shared" si="31"/>
        <v>，1826040</v>
      </c>
      <c r="M1036" s="38" t="str">
        <f>VLOOKUP(E1036,[1]应付款管理!$A$1:$I$899,9,0)</f>
        <v>213.7</v>
      </c>
      <c r="N1036">
        <f t="shared" si="32"/>
        <v>0</v>
      </c>
    </row>
    <row r="1037" spans="2:14">
      <c r="B1037" s="32" t="s">
        <v>1893</v>
      </c>
      <c r="C1037" s="33">
        <v>514767264</v>
      </c>
      <c r="E1037" t="s">
        <v>1894</v>
      </c>
      <c r="F1037" s="33" t="s">
        <v>1035</v>
      </c>
      <c r="G1037" s="33" t="s">
        <v>846</v>
      </c>
      <c r="H1037" s="34" t="s">
        <v>41</v>
      </c>
      <c r="I1037" s="34" t="s">
        <v>1895</v>
      </c>
      <c r="J1037" s="37">
        <v>44.42</v>
      </c>
      <c r="L1037" t="str">
        <f t="shared" si="31"/>
        <v>，1825837</v>
      </c>
      <c r="M1037" s="38" t="str">
        <f>VLOOKUP(E1037,[1]应付款管理!$A$1:$I$899,9,0)</f>
        <v>44.42</v>
      </c>
      <c r="N1037">
        <f t="shared" si="32"/>
        <v>0</v>
      </c>
    </row>
    <row r="1038" spans="2:14">
      <c r="B1038" s="32" t="s">
        <v>1893</v>
      </c>
      <c r="C1038" s="33">
        <v>514756076</v>
      </c>
      <c r="E1038" t="s">
        <v>1896</v>
      </c>
      <c r="F1038" s="33" t="s">
        <v>611</v>
      </c>
      <c r="G1038" s="33" t="s">
        <v>514</v>
      </c>
      <c r="H1038" s="34" t="s">
        <v>271</v>
      </c>
      <c r="I1038" s="34" t="s">
        <v>1897</v>
      </c>
      <c r="J1038" s="37">
        <v>100.62</v>
      </c>
      <c r="L1038" t="str">
        <f t="shared" si="31"/>
        <v>，1825818</v>
      </c>
      <c r="M1038" s="38" t="str">
        <f>VLOOKUP(E1038,[1]应付款管理!$A$1:$I$899,9,0)</f>
        <v>100.62</v>
      </c>
      <c r="N1038">
        <f t="shared" si="32"/>
        <v>0</v>
      </c>
    </row>
    <row r="1039" spans="2:14">
      <c r="B1039" s="32" t="s">
        <v>1893</v>
      </c>
      <c r="C1039" s="33">
        <v>514657844</v>
      </c>
      <c r="E1039" t="s">
        <v>1898</v>
      </c>
      <c r="F1039" s="33" t="s">
        <v>611</v>
      </c>
      <c r="G1039" s="33" t="s">
        <v>406</v>
      </c>
      <c r="H1039" s="34" t="s">
        <v>32</v>
      </c>
      <c r="I1039" s="34" t="s">
        <v>1899</v>
      </c>
      <c r="J1039" s="37">
        <v>123.94</v>
      </c>
      <c r="L1039" t="str">
        <f t="shared" si="31"/>
        <v>，1825606</v>
      </c>
      <c r="M1039" s="38" t="str">
        <f>VLOOKUP(E1039,[1]应付款管理!$A$1:$I$899,9,0)</f>
        <v>123.94</v>
      </c>
      <c r="N1039">
        <f t="shared" si="32"/>
        <v>0</v>
      </c>
    </row>
    <row r="1040" spans="2:14">
      <c r="B1040" s="32" t="s">
        <v>1900</v>
      </c>
      <c r="C1040" s="33">
        <v>514609320</v>
      </c>
      <c r="E1040" t="s">
        <v>1901</v>
      </c>
      <c r="F1040" s="33" t="s">
        <v>1112</v>
      </c>
      <c r="G1040" s="33" t="s">
        <v>1035</v>
      </c>
      <c r="H1040" s="34" t="s">
        <v>32</v>
      </c>
      <c r="I1040" s="34" t="s">
        <v>1902</v>
      </c>
      <c r="J1040" s="37">
        <v>40.89</v>
      </c>
      <c r="L1040" t="str">
        <f t="shared" si="31"/>
        <v>，1825508</v>
      </c>
      <c r="M1040" s="38" t="str">
        <f>VLOOKUP(E1040,[1]应付款管理!$A$1:$I$899,9,0)</f>
        <v>40.89</v>
      </c>
      <c r="N1040">
        <f t="shared" si="32"/>
        <v>0</v>
      </c>
    </row>
    <row r="1041" spans="2:14">
      <c r="B1041" s="32" t="s">
        <v>1900</v>
      </c>
      <c r="C1041" s="33">
        <v>514608776</v>
      </c>
      <c r="E1041" t="s">
        <v>1903</v>
      </c>
      <c r="F1041" s="33" t="s">
        <v>959</v>
      </c>
      <c r="G1041" s="33" t="s">
        <v>846</v>
      </c>
      <c r="H1041" s="34" t="s">
        <v>32</v>
      </c>
      <c r="I1041" s="34" t="s">
        <v>1904</v>
      </c>
      <c r="J1041" s="37">
        <v>56.99</v>
      </c>
      <c r="L1041" t="str">
        <f t="shared" si="31"/>
        <v>，1825506</v>
      </c>
      <c r="M1041" s="38" t="str">
        <f>VLOOKUP(E1041,[1]应付款管理!$A$1:$I$899,9,0)</f>
        <v>56.99</v>
      </c>
      <c r="N1041">
        <f t="shared" si="32"/>
        <v>0</v>
      </c>
    </row>
    <row r="1042" spans="2:14">
      <c r="B1042" s="32" t="s">
        <v>1900</v>
      </c>
      <c r="C1042" s="33">
        <v>514576940</v>
      </c>
      <c r="E1042" t="s">
        <v>1905</v>
      </c>
      <c r="F1042" s="33" t="s">
        <v>514</v>
      </c>
      <c r="G1042" s="33" t="s">
        <v>341</v>
      </c>
      <c r="H1042" s="34" t="s">
        <v>125</v>
      </c>
      <c r="I1042" s="34" t="s">
        <v>1906</v>
      </c>
      <c r="J1042" s="37">
        <v>296.04</v>
      </c>
      <c r="L1042" t="str">
        <f t="shared" si="31"/>
        <v>，1825425</v>
      </c>
      <c r="M1042" s="38" t="str">
        <f>VLOOKUP(E1042,[1]应付款管理!$A$1:$I$899,9,0)</f>
        <v>296.04</v>
      </c>
      <c r="N1042">
        <f t="shared" si="32"/>
        <v>0</v>
      </c>
    </row>
    <row r="1043" spans="2:14">
      <c r="B1043" s="32" t="s">
        <v>1900</v>
      </c>
      <c r="C1043" s="33">
        <v>514546840</v>
      </c>
      <c r="E1043" t="s">
        <v>1907</v>
      </c>
      <c r="F1043" s="33" t="s">
        <v>1278</v>
      </c>
      <c r="G1043" s="33" t="s">
        <v>1192</v>
      </c>
      <c r="H1043" s="34" t="s">
        <v>35</v>
      </c>
      <c r="I1043" s="34" t="s">
        <v>1908</v>
      </c>
      <c r="J1043" s="37">
        <v>48.47</v>
      </c>
      <c r="L1043" t="str">
        <f t="shared" si="31"/>
        <v>，1825360</v>
      </c>
      <c r="M1043" s="38" t="str">
        <f>VLOOKUP(E1043,[1]应付款管理!$A$1:$I$899,9,0)</f>
        <v>48.47</v>
      </c>
      <c r="N1043">
        <f t="shared" si="32"/>
        <v>0</v>
      </c>
    </row>
    <row r="1044" spans="2:14">
      <c r="B1044" s="32" t="s">
        <v>1900</v>
      </c>
      <c r="C1044" s="33">
        <v>514499664</v>
      </c>
      <c r="E1044" t="s">
        <v>1909</v>
      </c>
      <c r="F1044" s="33" t="s">
        <v>209</v>
      </c>
      <c r="G1044" s="33" t="s">
        <v>148</v>
      </c>
      <c r="H1044" s="34" t="s">
        <v>32</v>
      </c>
      <c r="I1044" s="34" t="s">
        <v>1910</v>
      </c>
      <c r="J1044" s="37">
        <v>96.33</v>
      </c>
      <c r="L1044" t="str">
        <f t="shared" si="31"/>
        <v>，1825242</v>
      </c>
      <c r="M1044" s="38" t="str">
        <f>VLOOKUP(E1044,[1]应付款管理!$A$1:$I$899,9,0)</f>
        <v>96.33</v>
      </c>
      <c r="N1044">
        <f t="shared" si="32"/>
        <v>0</v>
      </c>
    </row>
    <row r="1045" spans="2:14">
      <c r="B1045" s="32" t="s">
        <v>1900</v>
      </c>
      <c r="C1045" s="33">
        <v>514459308</v>
      </c>
      <c r="E1045" t="s">
        <v>1911</v>
      </c>
      <c r="F1045" s="33" t="s">
        <v>406</v>
      </c>
      <c r="G1045" s="33" t="s">
        <v>341</v>
      </c>
      <c r="H1045" s="34" t="s">
        <v>94</v>
      </c>
      <c r="I1045" s="34" t="s">
        <v>1810</v>
      </c>
      <c r="J1045" s="37">
        <v>36.72</v>
      </c>
      <c r="L1045" t="str">
        <f t="shared" si="31"/>
        <v>，1825154</v>
      </c>
      <c r="M1045" s="38" t="str">
        <f>VLOOKUP(E1045,[1]应付款管理!$A$1:$I$899,9,0)</f>
        <v>36.72</v>
      </c>
      <c r="N1045">
        <f t="shared" si="32"/>
        <v>0</v>
      </c>
    </row>
    <row r="1046" spans="2:14">
      <c r="B1046" s="32" t="s">
        <v>1912</v>
      </c>
      <c r="C1046" s="33">
        <v>514351584</v>
      </c>
      <c r="E1046" t="s">
        <v>1913</v>
      </c>
      <c r="F1046" s="33" t="s">
        <v>75</v>
      </c>
      <c r="G1046" s="33" t="s">
        <v>29</v>
      </c>
      <c r="H1046" s="34" t="s">
        <v>56</v>
      </c>
      <c r="I1046" s="34" t="s">
        <v>1914</v>
      </c>
      <c r="J1046" s="37">
        <v>84.84</v>
      </c>
      <c r="L1046" t="str">
        <f t="shared" ref="L1046:L1109" si="33">$L$20&amp;E1046</f>
        <v>，1824999</v>
      </c>
      <c r="M1046" s="38" t="str">
        <f>VLOOKUP(E1046,[1]应付款管理!$A$1:$I$899,9,0)</f>
        <v>84.84</v>
      </c>
      <c r="N1046">
        <f t="shared" si="32"/>
        <v>0</v>
      </c>
    </row>
    <row r="1047" hidden="1" spans="2:14">
      <c r="B1047" s="32" t="s">
        <v>1912</v>
      </c>
      <c r="C1047" s="33">
        <v>514300212</v>
      </c>
      <c r="F1047" s="33" t="s">
        <v>1540</v>
      </c>
      <c r="G1047" s="33" t="s">
        <v>1192</v>
      </c>
      <c r="H1047" s="34" t="s">
        <v>38</v>
      </c>
      <c r="I1047" s="34" t="s">
        <v>1915</v>
      </c>
      <c r="J1047" s="37">
        <v>53.49</v>
      </c>
      <c r="L1047" t="str">
        <f t="shared" si="33"/>
        <v>，</v>
      </c>
      <c r="M1047" s="38" t="e">
        <f>VLOOKUP(E1047,[1]应付款管理!$A$1:$I$899,9,0)</f>
        <v>#N/A</v>
      </c>
      <c r="N1047" t="e">
        <f t="shared" si="32"/>
        <v>#N/A</v>
      </c>
    </row>
    <row r="1048" hidden="1" spans="2:14">
      <c r="B1048" s="32" t="s">
        <v>1912</v>
      </c>
      <c r="C1048" s="33">
        <v>514300212</v>
      </c>
      <c r="F1048" s="33" t="s">
        <v>1540</v>
      </c>
      <c r="G1048" s="33" t="s">
        <v>1192</v>
      </c>
      <c r="H1048" s="34" t="s">
        <v>38</v>
      </c>
      <c r="I1048" s="34" t="s">
        <v>1916</v>
      </c>
      <c r="J1048" s="37">
        <v>-53.49</v>
      </c>
      <c r="L1048" t="str">
        <f t="shared" si="33"/>
        <v>，</v>
      </c>
      <c r="M1048" s="38" t="e">
        <f>VLOOKUP(E1048,[1]应付款管理!$A$1:$I$899,9,0)</f>
        <v>#N/A</v>
      </c>
      <c r="N1048" t="e">
        <f t="shared" si="32"/>
        <v>#N/A</v>
      </c>
    </row>
    <row r="1049" hidden="1" spans="2:14">
      <c r="B1049" s="32" t="s">
        <v>1912</v>
      </c>
      <c r="C1049" s="33">
        <v>514285956</v>
      </c>
      <c r="F1049" s="33" t="s">
        <v>1278</v>
      </c>
      <c r="G1049" s="33" t="s">
        <v>1192</v>
      </c>
      <c r="H1049" s="34" t="s">
        <v>38</v>
      </c>
      <c r="I1049" s="34" t="s">
        <v>1917</v>
      </c>
      <c r="J1049" s="37">
        <v>16.84</v>
      </c>
      <c r="L1049" t="str">
        <f t="shared" si="33"/>
        <v>，</v>
      </c>
      <c r="M1049" s="38" t="e">
        <f>VLOOKUP(E1049,[1]应付款管理!$A$1:$I$899,9,0)</f>
        <v>#N/A</v>
      </c>
      <c r="N1049" t="e">
        <f t="shared" si="32"/>
        <v>#N/A</v>
      </c>
    </row>
    <row r="1050" hidden="1" spans="2:14">
      <c r="B1050" s="32" t="s">
        <v>1912</v>
      </c>
      <c r="C1050" s="33">
        <v>514285956</v>
      </c>
      <c r="F1050" s="33" t="s">
        <v>1278</v>
      </c>
      <c r="G1050" s="33" t="s">
        <v>1192</v>
      </c>
      <c r="H1050" s="34" t="s">
        <v>38</v>
      </c>
      <c r="I1050" s="34" t="s">
        <v>1918</v>
      </c>
      <c r="J1050" s="37">
        <v>-16.84</v>
      </c>
      <c r="L1050" t="str">
        <f t="shared" si="33"/>
        <v>，</v>
      </c>
      <c r="M1050" s="38" t="e">
        <f>VLOOKUP(E1050,[1]应付款管理!$A$1:$I$899,9,0)</f>
        <v>#N/A</v>
      </c>
      <c r="N1050" t="e">
        <f t="shared" si="32"/>
        <v>#N/A</v>
      </c>
    </row>
    <row r="1051" hidden="1" spans="2:14">
      <c r="B1051" s="32" t="s">
        <v>1912</v>
      </c>
      <c r="C1051" s="33">
        <v>514283072</v>
      </c>
      <c r="F1051" s="33" t="s">
        <v>1278</v>
      </c>
      <c r="G1051" s="33" t="s">
        <v>1192</v>
      </c>
      <c r="H1051" s="34" t="s">
        <v>38</v>
      </c>
      <c r="I1051" s="34" t="s">
        <v>1917</v>
      </c>
      <c r="J1051" s="37">
        <v>16.84</v>
      </c>
      <c r="L1051" t="str">
        <f t="shared" si="33"/>
        <v>，</v>
      </c>
      <c r="M1051" s="38" t="e">
        <f>VLOOKUP(E1051,[1]应付款管理!$A$1:$I$899,9,0)</f>
        <v>#N/A</v>
      </c>
      <c r="N1051" t="e">
        <f t="shared" si="32"/>
        <v>#N/A</v>
      </c>
    </row>
    <row r="1052" hidden="1" spans="2:14">
      <c r="B1052" s="32" t="s">
        <v>1912</v>
      </c>
      <c r="C1052" s="33">
        <v>514283072</v>
      </c>
      <c r="F1052" s="33" t="s">
        <v>1278</v>
      </c>
      <c r="G1052" s="33" t="s">
        <v>1192</v>
      </c>
      <c r="H1052" s="34" t="s">
        <v>38</v>
      </c>
      <c r="I1052" s="34" t="s">
        <v>1918</v>
      </c>
      <c r="J1052" s="37">
        <v>-16.84</v>
      </c>
      <c r="L1052" t="str">
        <f t="shared" si="33"/>
        <v>，</v>
      </c>
      <c r="M1052" s="38" t="e">
        <f>VLOOKUP(E1052,[1]应付款管理!$A$1:$I$899,9,0)</f>
        <v>#N/A</v>
      </c>
      <c r="N1052" t="e">
        <f t="shared" si="32"/>
        <v>#N/A</v>
      </c>
    </row>
    <row r="1053" hidden="1" spans="2:14">
      <c r="B1053" s="32" t="s">
        <v>1912</v>
      </c>
      <c r="C1053" s="33">
        <v>514260724</v>
      </c>
      <c r="F1053" s="33" t="s">
        <v>209</v>
      </c>
      <c r="G1053" s="33" t="s">
        <v>148</v>
      </c>
      <c r="H1053" s="34" t="s">
        <v>47</v>
      </c>
      <c r="I1053" s="34" t="s">
        <v>1919</v>
      </c>
      <c r="J1053" s="37">
        <v>45.07</v>
      </c>
      <c r="L1053" t="str">
        <f t="shared" si="33"/>
        <v>，</v>
      </c>
      <c r="M1053" s="38" t="e">
        <f>VLOOKUP(E1053,[1]应付款管理!$A$1:$I$899,9,0)</f>
        <v>#N/A</v>
      </c>
      <c r="N1053" t="e">
        <f t="shared" si="32"/>
        <v>#N/A</v>
      </c>
    </row>
    <row r="1054" hidden="1" spans="2:14">
      <c r="B1054" s="32" t="s">
        <v>1912</v>
      </c>
      <c r="C1054" s="33">
        <v>514260724</v>
      </c>
      <c r="F1054" s="33" t="s">
        <v>209</v>
      </c>
      <c r="G1054" s="33" t="s">
        <v>148</v>
      </c>
      <c r="H1054" s="34" t="s">
        <v>47</v>
      </c>
      <c r="I1054" s="34" t="s">
        <v>1920</v>
      </c>
      <c r="J1054" s="37">
        <v>-45.07</v>
      </c>
      <c r="L1054" t="str">
        <f t="shared" si="33"/>
        <v>，</v>
      </c>
      <c r="M1054" s="38" t="e">
        <f>VLOOKUP(E1054,[1]应付款管理!$A$1:$I$899,9,0)</f>
        <v>#N/A</v>
      </c>
      <c r="N1054" t="e">
        <f t="shared" si="32"/>
        <v>#N/A</v>
      </c>
    </row>
    <row r="1055" hidden="1" spans="2:14">
      <c r="B1055" s="32" t="s">
        <v>1921</v>
      </c>
      <c r="C1055" s="33">
        <v>514181800</v>
      </c>
      <c r="F1055" s="33" t="s">
        <v>406</v>
      </c>
      <c r="G1055" s="33" t="s">
        <v>285</v>
      </c>
      <c r="H1055" s="34" t="s">
        <v>1922</v>
      </c>
      <c r="I1055" s="34" t="s">
        <v>1923</v>
      </c>
      <c r="J1055" s="37">
        <v>129.12</v>
      </c>
      <c r="L1055" t="str">
        <f t="shared" si="33"/>
        <v>，</v>
      </c>
      <c r="M1055" s="38" t="e">
        <f>VLOOKUP(E1055,[1]应付款管理!$A$1:$I$899,9,0)</f>
        <v>#N/A</v>
      </c>
      <c r="N1055" t="e">
        <f t="shared" si="32"/>
        <v>#N/A</v>
      </c>
    </row>
    <row r="1056" hidden="1" spans="2:14">
      <c r="B1056" s="32" t="s">
        <v>1921</v>
      </c>
      <c r="C1056" s="33">
        <v>514181800</v>
      </c>
      <c r="F1056" s="33" t="s">
        <v>406</v>
      </c>
      <c r="G1056" s="33" t="s">
        <v>285</v>
      </c>
      <c r="H1056" s="34" t="s">
        <v>1922</v>
      </c>
      <c r="I1056" s="34" t="s">
        <v>1924</v>
      </c>
      <c r="J1056" s="37">
        <v>-129.12</v>
      </c>
      <c r="L1056" t="str">
        <f t="shared" si="33"/>
        <v>，</v>
      </c>
      <c r="M1056" s="38" t="e">
        <f>VLOOKUP(E1056,[1]应付款管理!$A$1:$I$899,9,0)</f>
        <v>#N/A</v>
      </c>
      <c r="N1056" t="e">
        <f t="shared" ref="N1056:N1119" si="34">M1056-J1056</f>
        <v>#N/A</v>
      </c>
    </row>
    <row r="1057" spans="2:14">
      <c r="B1057" s="32" t="s">
        <v>1921</v>
      </c>
      <c r="C1057" s="33">
        <v>514156532</v>
      </c>
      <c r="E1057" t="s">
        <v>1925</v>
      </c>
      <c r="F1057" s="33" t="s">
        <v>959</v>
      </c>
      <c r="G1057" s="33" t="s">
        <v>611</v>
      </c>
      <c r="H1057" s="34" t="s">
        <v>35</v>
      </c>
      <c r="I1057" s="34" t="s">
        <v>1926</v>
      </c>
      <c r="J1057" s="37">
        <v>97.2</v>
      </c>
      <c r="L1057" t="str">
        <f t="shared" si="33"/>
        <v>，1824575</v>
      </c>
      <c r="M1057" s="38" t="str">
        <f>VLOOKUP(E1057,[1]应付款管理!$A$1:$I$899,9,0)</f>
        <v>97.2</v>
      </c>
      <c r="N1057">
        <f t="shared" si="34"/>
        <v>0</v>
      </c>
    </row>
    <row r="1058" spans="2:14">
      <c r="B1058" s="32" t="s">
        <v>1921</v>
      </c>
      <c r="C1058" s="33">
        <v>514036192</v>
      </c>
      <c r="E1058" t="s">
        <v>1927</v>
      </c>
      <c r="F1058" s="33" t="s">
        <v>846</v>
      </c>
      <c r="G1058" s="33" t="s">
        <v>740</v>
      </c>
      <c r="H1058" s="34" t="s">
        <v>32</v>
      </c>
      <c r="I1058" s="34" t="s">
        <v>1928</v>
      </c>
      <c r="J1058" s="37">
        <v>99.03</v>
      </c>
      <c r="L1058" t="str">
        <f t="shared" si="33"/>
        <v>，1824381</v>
      </c>
      <c r="M1058" s="38" t="str">
        <f>VLOOKUP(E1058,[1]应付款管理!$A$1:$I$899,9,0)</f>
        <v>99.03</v>
      </c>
      <c r="N1058">
        <f t="shared" si="34"/>
        <v>0</v>
      </c>
    </row>
    <row r="1059" hidden="1" spans="2:14">
      <c r="B1059" s="32" t="s">
        <v>1921</v>
      </c>
      <c r="C1059" s="33">
        <v>514009188</v>
      </c>
      <c r="F1059" s="33" t="s">
        <v>1278</v>
      </c>
      <c r="G1059" s="33" t="s">
        <v>1192</v>
      </c>
      <c r="H1059" s="34" t="s">
        <v>32</v>
      </c>
      <c r="I1059" s="34" t="s">
        <v>1929</v>
      </c>
      <c r="J1059" s="37">
        <v>122.05</v>
      </c>
      <c r="L1059" t="str">
        <f t="shared" si="33"/>
        <v>，</v>
      </c>
      <c r="M1059" s="38" t="e">
        <f>VLOOKUP(E1059,[1]应付款管理!$A$1:$I$899,9,0)</f>
        <v>#N/A</v>
      </c>
      <c r="N1059" t="e">
        <f t="shared" si="34"/>
        <v>#N/A</v>
      </c>
    </row>
    <row r="1060" hidden="1" spans="2:14">
      <c r="B1060" s="32" t="s">
        <v>1921</v>
      </c>
      <c r="C1060" s="33">
        <v>514009188</v>
      </c>
      <c r="F1060" s="33" t="s">
        <v>1278</v>
      </c>
      <c r="G1060" s="33" t="s">
        <v>1192</v>
      </c>
      <c r="H1060" s="34" t="s">
        <v>32</v>
      </c>
      <c r="I1060" s="34" t="s">
        <v>1930</v>
      </c>
      <c r="J1060" s="37">
        <v>-122.05</v>
      </c>
      <c r="L1060" t="str">
        <f t="shared" si="33"/>
        <v>，</v>
      </c>
      <c r="M1060" s="38" t="e">
        <f>VLOOKUP(E1060,[1]应付款管理!$A$1:$I$899,9,0)</f>
        <v>#N/A</v>
      </c>
      <c r="N1060" t="e">
        <f t="shared" si="34"/>
        <v>#N/A</v>
      </c>
    </row>
    <row r="1061" spans="2:14">
      <c r="B1061" s="32" t="s">
        <v>1931</v>
      </c>
      <c r="C1061" s="33">
        <v>513901204</v>
      </c>
      <c r="E1061" t="s">
        <v>1932</v>
      </c>
      <c r="F1061" s="33" t="s">
        <v>341</v>
      </c>
      <c r="G1061" s="33" t="s">
        <v>285</v>
      </c>
      <c r="H1061" s="34" t="s">
        <v>125</v>
      </c>
      <c r="I1061" s="34" t="s">
        <v>150</v>
      </c>
      <c r="J1061" s="37">
        <v>40.51</v>
      </c>
      <c r="L1061" t="str">
        <f t="shared" si="33"/>
        <v>，1824174</v>
      </c>
      <c r="M1061" s="38" t="str">
        <f>VLOOKUP(E1061,[1]应付款管理!$A$1:$I$899,9,0)</f>
        <v>40.51</v>
      </c>
      <c r="N1061">
        <f t="shared" si="34"/>
        <v>0</v>
      </c>
    </row>
    <row r="1062" hidden="1" spans="2:14">
      <c r="B1062" s="32" t="s">
        <v>1931</v>
      </c>
      <c r="C1062" s="33">
        <v>513871420</v>
      </c>
      <c r="F1062" s="33" t="s">
        <v>1192</v>
      </c>
      <c r="G1062" s="33" t="s">
        <v>959</v>
      </c>
      <c r="H1062" s="34" t="s">
        <v>38</v>
      </c>
      <c r="I1062" s="34" t="s">
        <v>1933</v>
      </c>
      <c r="J1062" s="37">
        <v>168.87</v>
      </c>
      <c r="L1062" t="str">
        <f t="shared" si="33"/>
        <v>，</v>
      </c>
      <c r="M1062" s="38" t="e">
        <f>VLOOKUP(E1062,[1]应付款管理!$A$1:$I$899,9,0)</f>
        <v>#N/A</v>
      </c>
      <c r="N1062" t="e">
        <f t="shared" si="34"/>
        <v>#N/A</v>
      </c>
    </row>
    <row r="1063" hidden="1" spans="2:14">
      <c r="B1063" s="32" t="s">
        <v>1931</v>
      </c>
      <c r="C1063" s="33">
        <v>513871420</v>
      </c>
      <c r="F1063" s="33" t="s">
        <v>1192</v>
      </c>
      <c r="G1063" s="33" t="s">
        <v>959</v>
      </c>
      <c r="H1063" s="34" t="s">
        <v>38</v>
      </c>
      <c r="I1063" s="34" t="s">
        <v>1934</v>
      </c>
      <c r="J1063" s="37">
        <v>-168.87</v>
      </c>
      <c r="L1063" t="str">
        <f t="shared" si="33"/>
        <v>，</v>
      </c>
      <c r="M1063" s="38" t="e">
        <f>VLOOKUP(E1063,[1]应付款管理!$A$1:$I$899,9,0)</f>
        <v>#N/A</v>
      </c>
      <c r="N1063" t="e">
        <f t="shared" si="34"/>
        <v>#N/A</v>
      </c>
    </row>
    <row r="1064" hidden="1" spans="2:14">
      <c r="B1064" s="32" t="s">
        <v>1931</v>
      </c>
      <c r="C1064" s="33">
        <v>513832304</v>
      </c>
      <c r="F1064" s="33" t="s">
        <v>959</v>
      </c>
      <c r="G1064" s="33" t="s">
        <v>846</v>
      </c>
      <c r="H1064" s="34" t="s">
        <v>32</v>
      </c>
      <c r="I1064" s="34" t="s">
        <v>1935</v>
      </c>
      <c r="J1064" s="37">
        <v>83.08</v>
      </c>
      <c r="L1064" t="str">
        <f t="shared" si="33"/>
        <v>，</v>
      </c>
      <c r="M1064" s="38" t="e">
        <f>VLOOKUP(E1064,[1]应付款管理!$A$1:$I$899,9,0)</f>
        <v>#N/A</v>
      </c>
      <c r="N1064" t="e">
        <f t="shared" si="34"/>
        <v>#N/A</v>
      </c>
    </row>
    <row r="1065" hidden="1" spans="2:14">
      <c r="B1065" s="32" t="s">
        <v>1931</v>
      </c>
      <c r="C1065" s="33">
        <v>513832304</v>
      </c>
      <c r="F1065" s="33" t="s">
        <v>959</v>
      </c>
      <c r="G1065" s="33" t="s">
        <v>846</v>
      </c>
      <c r="H1065" s="34" t="s">
        <v>32</v>
      </c>
      <c r="I1065" s="34" t="s">
        <v>1936</v>
      </c>
      <c r="J1065" s="37">
        <v>-83.08</v>
      </c>
      <c r="L1065" t="str">
        <f t="shared" si="33"/>
        <v>，</v>
      </c>
      <c r="M1065" s="38" t="e">
        <f>VLOOKUP(E1065,[1]应付款管理!$A$1:$I$899,9,0)</f>
        <v>#N/A</v>
      </c>
      <c r="N1065" t="e">
        <f t="shared" si="34"/>
        <v>#N/A</v>
      </c>
    </row>
    <row r="1066" spans="2:14">
      <c r="B1066" s="32" t="s">
        <v>1931</v>
      </c>
      <c r="C1066" s="33">
        <v>513820496</v>
      </c>
      <c r="E1066" t="s">
        <v>1937</v>
      </c>
      <c r="F1066" s="33" t="s">
        <v>341</v>
      </c>
      <c r="G1066" s="33" t="s">
        <v>285</v>
      </c>
      <c r="H1066" s="34" t="s">
        <v>32</v>
      </c>
      <c r="I1066" s="34" t="s">
        <v>1938</v>
      </c>
      <c r="J1066" s="37">
        <v>82.15</v>
      </c>
      <c r="L1066" t="str">
        <f t="shared" si="33"/>
        <v>，1824009</v>
      </c>
      <c r="M1066" s="38" t="str">
        <f>VLOOKUP(E1066,[1]应付款管理!$A$1:$I$899,9,0)</f>
        <v>82.15</v>
      </c>
      <c r="N1066">
        <f t="shared" si="34"/>
        <v>0</v>
      </c>
    </row>
    <row r="1067" spans="2:14">
      <c r="B1067" s="32" t="s">
        <v>1931</v>
      </c>
      <c r="C1067" s="33">
        <v>513819620</v>
      </c>
      <c r="E1067" t="s">
        <v>1939</v>
      </c>
      <c r="F1067" s="33" t="s">
        <v>1112</v>
      </c>
      <c r="G1067" s="33" t="s">
        <v>1035</v>
      </c>
      <c r="H1067" s="34" t="s">
        <v>32</v>
      </c>
      <c r="I1067" s="34" t="s">
        <v>1940</v>
      </c>
      <c r="J1067" s="37">
        <v>85.6</v>
      </c>
      <c r="L1067" t="str">
        <f t="shared" si="33"/>
        <v>，1824008</v>
      </c>
      <c r="M1067" s="38" t="str">
        <f>VLOOKUP(E1067,[1]应付款管理!$A$1:$I$899,9,0)</f>
        <v>85.6</v>
      </c>
      <c r="N1067">
        <f t="shared" si="34"/>
        <v>0</v>
      </c>
    </row>
    <row r="1068" hidden="1" spans="2:14">
      <c r="B1068" s="32" t="s">
        <v>1941</v>
      </c>
      <c r="C1068" s="33">
        <v>513734704</v>
      </c>
      <c r="F1068" s="33" t="s">
        <v>1112</v>
      </c>
      <c r="G1068" s="33" t="s">
        <v>959</v>
      </c>
      <c r="H1068" s="34" t="s">
        <v>35</v>
      </c>
      <c r="I1068" s="34" t="s">
        <v>1942</v>
      </c>
      <c r="J1068" s="37">
        <v>65.52</v>
      </c>
      <c r="L1068" t="str">
        <f t="shared" si="33"/>
        <v>，</v>
      </c>
      <c r="M1068" s="38" t="e">
        <f>VLOOKUP(E1068,[1]应付款管理!$A$1:$I$899,9,0)</f>
        <v>#N/A</v>
      </c>
      <c r="N1068" t="e">
        <f t="shared" si="34"/>
        <v>#N/A</v>
      </c>
    </row>
    <row r="1069" hidden="1" spans="2:14">
      <c r="B1069" s="32" t="s">
        <v>1941</v>
      </c>
      <c r="C1069" s="33">
        <v>513734704</v>
      </c>
      <c r="F1069" s="33" t="s">
        <v>1112</v>
      </c>
      <c r="G1069" s="33" t="s">
        <v>959</v>
      </c>
      <c r="H1069" s="34" t="s">
        <v>35</v>
      </c>
      <c r="I1069" s="34" t="s">
        <v>1943</v>
      </c>
      <c r="J1069" s="37">
        <v>-65.52</v>
      </c>
      <c r="L1069" t="str">
        <f t="shared" si="33"/>
        <v>，</v>
      </c>
      <c r="M1069" s="38" t="e">
        <f>VLOOKUP(E1069,[1]应付款管理!$A$1:$I$899,9,0)</f>
        <v>#N/A</v>
      </c>
      <c r="N1069" t="e">
        <f t="shared" si="34"/>
        <v>#N/A</v>
      </c>
    </row>
    <row r="1070" spans="2:14">
      <c r="B1070" s="32" t="s">
        <v>1941</v>
      </c>
      <c r="C1070" s="33">
        <v>513688252</v>
      </c>
      <c r="E1070" t="s">
        <v>1944</v>
      </c>
      <c r="F1070" s="33" t="s">
        <v>1192</v>
      </c>
      <c r="G1070" s="33" t="s">
        <v>1035</v>
      </c>
      <c r="H1070" s="34" t="s">
        <v>125</v>
      </c>
      <c r="I1070" s="34" t="s">
        <v>1945</v>
      </c>
      <c r="J1070" s="37">
        <v>168.52</v>
      </c>
      <c r="L1070" t="str">
        <f t="shared" si="33"/>
        <v>，1823781</v>
      </c>
      <c r="M1070" s="38" t="str">
        <f>VLOOKUP(E1070,[1]应付款管理!$A$1:$I$899,9,0)</f>
        <v>168.52</v>
      </c>
      <c r="N1070">
        <f t="shared" si="34"/>
        <v>0</v>
      </c>
    </row>
    <row r="1071" hidden="1" spans="2:14">
      <c r="B1071" s="32" t="s">
        <v>1941</v>
      </c>
      <c r="C1071" s="33">
        <v>513666328</v>
      </c>
      <c r="F1071" s="33" t="s">
        <v>1112</v>
      </c>
      <c r="G1071" s="33" t="s">
        <v>846</v>
      </c>
      <c r="H1071" s="34" t="s">
        <v>32</v>
      </c>
      <c r="I1071" s="34" t="s">
        <v>1946</v>
      </c>
      <c r="J1071" s="37">
        <v>301.02</v>
      </c>
      <c r="L1071" t="str">
        <f t="shared" si="33"/>
        <v>，</v>
      </c>
      <c r="M1071" s="38" t="e">
        <f>VLOOKUP(E1071,[1]应付款管理!$A$1:$I$899,9,0)</f>
        <v>#N/A</v>
      </c>
      <c r="N1071" t="e">
        <f t="shared" si="34"/>
        <v>#N/A</v>
      </c>
    </row>
    <row r="1072" hidden="1" spans="2:14">
      <c r="B1072" s="32" t="s">
        <v>1941</v>
      </c>
      <c r="C1072" s="33">
        <v>513666328</v>
      </c>
      <c r="F1072" s="33" t="s">
        <v>1112</v>
      </c>
      <c r="G1072" s="33" t="s">
        <v>846</v>
      </c>
      <c r="H1072" s="34" t="s">
        <v>32</v>
      </c>
      <c r="I1072" s="34" t="s">
        <v>1947</v>
      </c>
      <c r="J1072" s="37">
        <v>-301.02</v>
      </c>
      <c r="L1072" t="str">
        <f t="shared" si="33"/>
        <v>，</v>
      </c>
      <c r="M1072" s="38" t="e">
        <f>VLOOKUP(E1072,[1]应付款管理!$A$1:$I$899,9,0)</f>
        <v>#N/A</v>
      </c>
      <c r="N1072" t="e">
        <f t="shared" si="34"/>
        <v>#N/A</v>
      </c>
    </row>
    <row r="1073" spans="2:14">
      <c r="B1073" s="32" t="s">
        <v>1941</v>
      </c>
      <c r="C1073" s="33">
        <v>513627920</v>
      </c>
      <c r="E1073" t="s">
        <v>1948</v>
      </c>
      <c r="F1073" s="33" t="s">
        <v>740</v>
      </c>
      <c r="G1073" s="33" t="s">
        <v>514</v>
      </c>
      <c r="H1073" s="34" t="s">
        <v>32</v>
      </c>
      <c r="I1073" s="34" t="s">
        <v>1949</v>
      </c>
      <c r="J1073" s="37">
        <v>176.26</v>
      </c>
      <c r="L1073" t="str">
        <f t="shared" si="33"/>
        <v>，1823634</v>
      </c>
      <c r="M1073" s="38" t="str">
        <f>VLOOKUP(E1073,[1]应付款管理!$A$1:$I$899,9,0)</f>
        <v>176.26</v>
      </c>
      <c r="N1073">
        <f t="shared" si="34"/>
        <v>0</v>
      </c>
    </row>
    <row r="1074" spans="2:14">
      <c r="B1074" s="32" t="s">
        <v>1950</v>
      </c>
      <c r="C1074" s="33">
        <v>513603444</v>
      </c>
      <c r="E1074" t="s">
        <v>1951</v>
      </c>
      <c r="F1074" s="33" t="s">
        <v>846</v>
      </c>
      <c r="G1074" s="33" t="s">
        <v>740</v>
      </c>
      <c r="H1074" s="34" t="s">
        <v>94</v>
      </c>
      <c r="I1074" s="34" t="s">
        <v>300</v>
      </c>
      <c r="J1074" s="37">
        <v>30.72</v>
      </c>
      <c r="L1074" t="str">
        <f t="shared" si="33"/>
        <v>，1823581</v>
      </c>
      <c r="M1074" s="38" t="str">
        <f>VLOOKUP(E1074,[1]应付款管理!$A$1:$I$899,9,0)</f>
        <v>30.72</v>
      </c>
      <c r="N1074">
        <f t="shared" si="34"/>
        <v>0</v>
      </c>
    </row>
    <row r="1075" hidden="1" spans="2:14">
      <c r="B1075" s="32" t="s">
        <v>1950</v>
      </c>
      <c r="C1075" s="33">
        <v>513557508</v>
      </c>
      <c r="F1075" s="33" t="s">
        <v>1278</v>
      </c>
      <c r="G1075" s="33" t="s">
        <v>1192</v>
      </c>
      <c r="H1075" s="34" t="s">
        <v>32</v>
      </c>
      <c r="I1075" s="34" t="s">
        <v>1952</v>
      </c>
      <c r="J1075" s="37">
        <v>48.44</v>
      </c>
      <c r="L1075" t="str">
        <f t="shared" si="33"/>
        <v>，</v>
      </c>
      <c r="M1075" s="38" t="e">
        <f>VLOOKUP(E1075,[1]应付款管理!$A$1:$I$899,9,0)</f>
        <v>#N/A</v>
      </c>
      <c r="N1075" t="e">
        <f t="shared" si="34"/>
        <v>#N/A</v>
      </c>
    </row>
    <row r="1076" hidden="1" spans="2:14">
      <c r="B1076" s="32" t="s">
        <v>1950</v>
      </c>
      <c r="C1076" s="33">
        <v>513557508</v>
      </c>
      <c r="F1076" s="33" t="s">
        <v>1278</v>
      </c>
      <c r="G1076" s="33" t="s">
        <v>1192</v>
      </c>
      <c r="H1076" s="34" t="s">
        <v>32</v>
      </c>
      <c r="I1076" s="34" t="s">
        <v>1953</v>
      </c>
      <c r="J1076" s="37">
        <v>-48.44</v>
      </c>
      <c r="L1076" t="str">
        <f t="shared" si="33"/>
        <v>，</v>
      </c>
      <c r="M1076" s="38" t="e">
        <f>VLOOKUP(E1076,[1]应付款管理!$A$1:$I$899,9,0)</f>
        <v>#N/A</v>
      </c>
      <c r="N1076" t="e">
        <f t="shared" si="34"/>
        <v>#N/A</v>
      </c>
    </row>
    <row r="1077" hidden="1" spans="2:14">
      <c r="B1077" s="32" t="s">
        <v>1950</v>
      </c>
      <c r="C1077" s="33">
        <v>513433648</v>
      </c>
      <c r="F1077" s="33" t="s">
        <v>1192</v>
      </c>
      <c r="G1077" s="33" t="s">
        <v>1112</v>
      </c>
      <c r="H1077" s="34" t="s">
        <v>32</v>
      </c>
      <c r="I1077" s="34" t="s">
        <v>1954</v>
      </c>
      <c r="J1077" s="37">
        <v>46</v>
      </c>
      <c r="L1077" t="str">
        <f t="shared" si="33"/>
        <v>，</v>
      </c>
      <c r="M1077" s="38" t="e">
        <f>VLOOKUP(E1077,[1]应付款管理!$A$1:$I$899,9,0)</f>
        <v>#N/A</v>
      </c>
      <c r="N1077" t="e">
        <f t="shared" si="34"/>
        <v>#N/A</v>
      </c>
    </row>
    <row r="1078" hidden="1" spans="2:14">
      <c r="B1078" s="32" t="s">
        <v>1950</v>
      </c>
      <c r="C1078" s="33">
        <v>513433648</v>
      </c>
      <c r="F1078" s="33" t="s">
        <v>1192</v>
      </c>
      <c r="G1078" s="33" t="s">
        <v>1112</v>
      </c>
      <c r="H1078" s="34" t="s">
        <v>32</v>
      </c>
      <c r="I1078" s="34" t="s">
        <v>1955</v>
      </c>
      <c r="J1078" s="37">
        <v>-46</v>
      </c>
      <c r="L1078" t="str">
        <f t="shared" si="33"/>
        <v>，</v>
      </c>
      <c r="M1078" s="38" t="e">
        <f>VLOOKUP(E1078,[1]应付款管理!$A$1:$I$899,9,0)</f>
        <v>#N/A</v>
      </c>
      <c r="N1078" t="e">
        <f t="shared" si="34"/>
        <v>#N/A</v>
      </c>
    </row>
    <row r="1079" spans="2:14">
      <c r="B1079" s="32" t="s">
        <v>1956</v>
      </c>
      <c r="C1079" s="33">
        <v>513389340</v>
      </c>
      <c r="E1079" t="s">
        <v>1957</v>
      </c>
      <c r="F1079" s="33" t="s">
        <v>406</v>
      </c>
      <c r="G1079" s="33" t="s">
        <v>341</v>
      </c>
      <c r="H1079" s="34" t="s">
        <v>94</v>
      </c>
      <c r="I1079" s="34" t="s">
        <v>1958</v>
      </c>
      <c r="J1079" s="37">
        <v>31.21</v>
      </c>
      <c r="L1079" t="str">
        <f t="shared" si="33"/>
        <v>，1823142</v>
      </c>
      <c r="M1079" s="38" t="str">
        <f>VLOOKUP(E1079,[1]应付款管理!$A$1:$I$899,9,0)</f>
        <v>31.21</v>
      </c>
      <c r="N1079">
        <f t="shared" si="34"/>
        <v>0</v>
      </c>
    </row>
    <row r="1080" hidden="1" spans="2:14">
      <c r="B1080" s="32" t="s">
        <v>1956</v>
      </c>
      <c r="C1080" s="33">
        <v>513234300</v>
      </c>
      <c r="F1080" s="33" t="s">
        <v>514</v>
      </c>
      <c r="G1080" s="33" t="s">
        <v>406</v>
      </c>
      <c r="H1080" s="34" t="s">
        <v>35</v>
      </c>
      <c r="I1080" s="34" t="s">
        <v>1959</v>
      </c>
      <c r="J1080" s="37">
        <v>34.04</v>
      </c>
      <c r="L1080" t="str">
        <f t="shared" si="33"/>
        <v>，</v>
      </c>
      <c r="M1080" s="38" t="e">
        <f>VLOOKUP(E1080,[1]应付款管理!$A$1:$I$899,9,0)</f>
        <v>#N/A</v>
      </c>
      <c r="N1080" t="e">
        <f t="shared" si="34"/>
        <v>#N/A</v>
      </c>
    </row>
    <row r="1081" hidden="1" spans="2:14">
      <c r="B1081" s="32" t="s">
        <v>1956</v>
      </c>
      <c r="C1081" s="33">
        <v>513234300</v>
      </c>
      <c r="F1081" s="33" t="s">
        <v>514</v>
      </c>
      <c r="G1081" s="33" t="s">
        <v>406</v>
      </c>
      <c r="H1081" s="34" t="s">
        <v>35</v>
      </c>
      <c r="I1081" s="34" t="s">
        <v>1960</v>
      </c>
      <c r="J1081" s="37">
        <v>-34.04</v>
      </c>
      <c r="L1081" t="str">
        <f t="shared" si="33"/>
        <v>，</v>
      </c>
      <c r="M1081" s="38" t="e">
        <f>VLOOKUP(E1081,[1]应付款管理!$A$1:$I$899,9,0)</f>
        <v>#N/A</v>
      </c>
      <c r="N1081" t="e">
        <f t="shared" si="34"/>
        <v>#N/A</v>
      </c>
    </row>
    <row r="1082" spans="2:14">
      <c r="B1082" s="32" t="s">
        <v>1956</v>
      </c>
      <c r="C1082" s="33">
        <v>513194484</v>
      </c>
      <c r="E1082" t="s">
        <v>1961</v>
      </c>
      <c r="F1082" s="33" t="s">
        <v>514</v>
      </c>
      <c r="G1082" s="33" t="s">
        <v>406</v>
      </c>
      <c r="H1082" s="34" t="s">
        <v>32</v>
      </c>
      <c r="I1082" s="34" t="s">
        <v>1962</v>
      </c>
      <c r="J1082" s="37">
        <v>70.27</v>
      </c>
      <c r="L1082" t="str">
        <f t="shared" si="33"/>
        <v>，1822771</v>
      </c>
      <c r="M1082" s="38" t="str">
        <f>VLOOKUP(E1082,[1]应付款管理!$A$1:$I$899,9,0)</f>
        <v>70.27</v>
      </c>
      <c r="N1082">
        <f t="shared" si="34"/>
        <v>0</v>
      </c>
    </row>
    <row r="1083" hidden="1" spans="2:14">
      <c r="B1083" s="32" t="s">
        <v>1956</v>
      </c>
      <c r="C1083" s="33">
        <v>513194120</v>
      </c>
      <c r="F1083" s="33" t="s">
        <v>514</v>
      </c>
      <c r="G1083" s="33" t="s">
        <v>406</v>
      </c>
      <c r="H1083" s="34" t="s">
        <v>32</v>
      </c>
      <c r="I1083" s="34" t="s">
        <v>1962</v>
      </c>
      <c r="J1083" s="37">
        <v>70.27</v>
      </c>
      <c r="L1083" t="str">
        <f t="shared" si="33"/>
        <v>，</v>
      </c>
      <c r="M1083" s="38" t="e">
        <f>VLOOKUP(E1083,[1]应付款管理!$A$1:$I$899,9,0)</f>
        <v>#N/A</v>
      </c>
      <c r="N1083" t="e">
        <f t="shared" si="34"/>
        <v>#N/A</v>
      </c>
    </row>
    <row r="1084" hidden="1" spans="2:14">
      <c r="B1084" s="32" t="s">
        <v>1956</v>
      </c>
      <c r="C1084" s="33">
        <v>513194120</v>
      </c>
      <c r="F1084" s="33" t="s">
        <v>514</v>
      </c>
      <c r="G1084" s="33" t="s">
        <v>406</v>
      </c>
      <c r="H1084" s="34" t="s">
        <v>32</v>
      </c>
      <c r="I1084" s="34" t="s">
        <v>1963</v>
      </c>
      <c r="J1084" s="37">
        <v>-70.27</v>
      </c>
      <c r="L1084" t="str">
        <f t="shared" si="33"/>
        <v>，</v>
      </c>
      <c r="M1084" s="38" t="e">
        <f>VLOOKUP(E1084,[1]应付款管理!$A$1:$I$899,9,0)</f>
        <v>#N/A</v>
      </c>
      <c r="N1084" t="e">
        <f t="shared" si="34"/>
        <v>#N/A</v>
      </c>
    </row>
    <row r="1085" hidden="1" spans="2:14">
      <c r="B1085" s="32" t="s">
        <v>1964</v>
      </c>
      <c r="C1085" s="33">
        <v>512834532</v>
      </c>
      <c r="F1085" s="33" t="s">
        <v>1192</v>
      </c>
      <c r="G1085" s="33" t="s">
        <v>1112</v>
      </c>
      <c r="H1085" s="34" t="s">
        <v>32</v>
      </c>
      <c r="I1085" s="34" t="s">
        <v>1965</v>
      </c>
      <c r="J1085" s="37">
        <v>50.76</v>
      </c>
      <c r="L1085" t="str">
        <f t="shared" si="33"/>
        <v>，</v>
      </c>
      <c r="M1085" s="38" t="e">
        <f>VLOOKUP(E1085,[1]应付款管理!$A$1:$I$899,9,0)</f>
        <v>#N/A</v>
      </c>
      <c r="N1085" t="e">
        <f t="shared" si="34"/>
        <v>#N/A</v>
      </c>
    </row>
    <row r="1086" hidden="1" spans="2:14">
      <c r="B1086" s="32" t="s">
        <v>1964</v>
      </c>
      <c r="C1086" s="33">
        <v>512834532</v>
      </c>
      <c r="F1086" s="33" t="s">
        <v>1192</v>
      </c>
      <c r="G1086" s="33" t="s">
        <v>1112</v>
      </c>
      <c r="H1086" s="34" t="s">
        <v>32</v>
      </c>
      <c r="I1086" s="34" t="s">
        <v>1966</v>
      </c>
      <c r="J1086" s="37">
        <v>-50.76</v>
      </c>
      <c r="L1086" t="str">
        <f t="shared" si="33"/>
        <v>，</v>
      </c>
      <c r="M1086" s="38" t="e">
        <f>VLOOKUP(E1086,[1]应付款管理!$A$1:$I$899,9,0)</f>
        <v>#N/A</v>
      </c>
      <c r="N1086" t="e">
        <f t="shared" si="34"/>
        <v>#N/A</v>
      </c>
    </row>
    <row r="1087" hidden="1" spans="2:14">
      <c r="B1087" s="32" t="s">
        <v>1967</v>
      </c>
      <c r="C1087" s="33">
        <v>512598324</v>
      </c>
      <c r="F1087" s="33" t="s">
        <v>1278</v>
      </c>
      <c r="G1087" s="33" t="s">
        <v>1192</v>
      </c>
      <c r="H1087" s="34" t="s">
        <v>35</v>
      </c>
      <c r="I1087" s="34" t="s">
        <v>1968</v>
      </c>
      <c r="J1087" s="37">
        <v>192.71</v>
      </c>
      <c r="L1087" t="str">
        <f t="shared" si="33"/>
        <v>，</v>
      </c>
      <c r="M1087" s="38" t="e">
        <f>VLOOKUP(E1087,[1]应付款管理!$A$1:$I$899,9,0)</f>
        <v>#N/A</v>
      </c>
      <c r="N1087" t="e">
        <f t="shared" si="34"/>
        <v>#N/A</v>
      </c>
    </row>
    <row r="1088" hidden="1" spans="2:14">
      <c r="B1088" s="32" t="s">
        <v>1967</v>
      </c>
      <c r="C1088" s="33">
        <v>512598324</v>
      </c>
      <c r="F1088" s="33" t="s">
        <v>1278</v>
      </c>
      <c r="G1088" s="33" t="s">
        <v>1192</v>
      </c>
      <c r="H1088" s="34" t="s">
        <v>35</v>
      </c>
      <c r="I1088" s="34" t="s">
        <v>1969</v>
      </c>
      <c r="J1088" s="37">
        <v>-192.71</v>
      </c>
      <c r="L1088" t="str">
        <f t="shared" si="33"/>
        <v>，</v>
      </c>
      <c r="M1088" s="38" t="e">
        <f>VLOOKUP(E1088,[1]应付款管理!$A$1:$I$899,9,0)</f>
        <v>#N/A</v>
      </c>
      <c r="N1088" t="e">
        <f t="shared" si="34"/>
        <v>#N/A</v>
      </c>
    </row>
    <row r="1089" hidden="1" spans="2:14">
      <c r="B1089" s="32" t="s">
        <v>1967</v>
      </c>
      <c r="C1089" s="33">
        <v>512585004</v>
      </c>
      <c r="F1089" s="33" t="s">
        <v>1112</v>
      </c>
      <c r="G1089" s="33" t="s">
        <v>1035</v>
      </c>
      <c r="H1089" s="34" t="s">
        <v>38</v>
      </c>
      <c r="I1089" s="34" t="s">
        <v>1970</v>
      </c>
      <c r="J1089" s="37">
        <v>45.58</v>
      </c>
      <c r="L1089" t="str">
        <f t="shared" si="33"/>
        <v>，</v>
      </c>
      <c r="M1089" s="38" t="e">
        <f>VLOOKUP(E1089,[1]应付款管理!$A$1:$I$899,9,0)</f>
        <v>#N/A</v>
      </c>
      <c r="N1089" t="e">
        <f t="shared" si="34"/>
        <v>#N/A</v>
      </c>
    </row>
    <row r="1090" hidden="1" spans="2:14">
      <c r="B1090" s="32" t="s">
        <v>1967</v>
      </c>
      <c r="C1090" s="33">
        <v>512585004</v>
      </c>
      <c r="F1090" s="33" t="s">
        <v>1112</v>
      </c>
      <c r="G1090" s="33" t="s">
        <v>1035</v>
      </c>
      <c r="H1090" s="34" t="s">
        <v>38</v>
      </c>
      <c r="I1090" s="34" t="s">
        <v>1971</v>
      </c>
      <c r="J1090" s="37">
        <v>-45.58</v>
      </c>
      <c r="L1090" t="str">
        <f t="shared" si="33"/>
        <v>，</v>
      </c>
      <c r="M1090" s="38" t="e">
        <f>VLOOKUP(E1090,[1]应付款管理!$A$1:$I$899,9,0)</f>
        <v>#N/A</v>
      </c>
      <c r="N1090" t="e">
        <f t="shared" si="34"/>
        <v>#N/A</v>
      </c>
    </row>
    <row r="1091" spans="2:14">
      <c r="B1091" s="32" t="s">
        <v>1972</v>
      </c>
      <c r="C1091" s="33">
        <v>512252136</v>
      </c>
      <c r="E1091" t="s">
        <v>1973</v>
      </c>
      <c r="F1091" s="33" t="s">
        <v>1972</v>
      </c>
      <c r="G1091" s="33" t="s">
        <v>1974</v>
      </c>
      <c r="H1091" s="34" t="s">
        <v>32</v>
      </c>
      <c r="I1091" s="34" t="s">
        <v>1975</v>
      </c>
      <c r="J1091" s="37">
        <v>-46.92</v>
      </c>
      <c r="K1091" s="12" t="s">
        <v>1976</v>
      </c>
      <c r="L1091" t="str">
        <f t="shared" si="33"/>
        <v>，1821340</v>
      </c>
      <c r="M1091" s="38" t="e">
        <f>VLOOKUP(E1091,[1]应付款管理!$A$1:$I$899,9,0)</f>
        <v>#N/A</v>
      </c>
      <c r="N1091" t="e">
        <f t="shared" si="34"/>
        <v>#N/A</v>
      </c>
    </row>
    <row r="1092" spans="2:14">
      <c r="B1092" s="32" t="s">
        <v>1977</v>
      </c>
      <c r="C1092" s="33">
        <v>512038812</v>
      </c>
      <c r="E1092" t="s">
        <v>1978</v>
      </c>
      <c r="F1092" s="33" t="s">
        <v>1112</v>
      </c>
      <c r="G1092" s="33" t="s">
        <v>846</v>
      </c>
      <c r="H1092" s="34" t="s">
        <v>32</v>
      </c>
      <c r="I1092" s="34" t="s">
        <v>1979</v>
      </c>
      <c r="J1092" s="37">
        <v>77.9</v>
      </c>
      <c r="L1092" t="str">
        <f t="shared" si="33"/>
        <v>，1820812</v>
      </c>
      <c r="M1092" s="38" t="str">
        <f>VLOOKUP(E1092,[1]应付款管理!$A$1:$I$899,9,0)</f>
        <v>77.91</v>
      </c>
      <c r="N1092">
        <f t="shared" si="34"/>
        <v>0.00999999999999091</v>
      </c>
    </row>
    <row r="1093" spans="2:14">
      <c r="B1093" s="32" t="s">
        <v>1977</v>
      </c>
      <c r="C1093" s="33">
        <v>512031256</v>
      </c>
      <c r="E1093" t="s">
        <v>1980</v>
      </c>
      <c r="F1093" s="33" t="s">
        <v>1112</v>
      </c>
      <c r="G1093" s="33" t="s">
        <v>846</v>
      </c>
      <c r="H1093" s="34" t="s">
        <v>32</v>
      </c>
      <c r="I1093" s="34" t="s">
        <v>1979</v>
      </c>
      <c r="J1093" s="37">
        <v>77.9</v>
      </c>
      <c r="L1093" t="str">
        <f t="shared" si="33"/>
        <v>，1820806</v>
      </c>
      <c r="M1093" s="38" t="str">
        <f>VLOOKUP(E1093,[1]应付款管理!$A$1:$I$899,9,0)</f>
        <v>77.91</v>
      </c>
      <c r="N1093">
        <f t="shared" si="34"/>
        <v>0.00999999999999091</v>
      </c>
    </row>
    <row r="1094" spans="2:14">
      <c r="B1094" s="32" t="s">
        <v>1981</v>
      </c>
      <c r="C1094" s="33">
        <v>511772928</v>
      </c>
      <c r="E1094" t="s">
        <v>1982</v>
      </c>
      <c r="F1094" s="33" t="s">
        <v>1035</v>
      </c>
      <c r="G1094" s="33" t="s">
        <v>406</v>
      </c>
      <c r="H1094" s="34" t="s">
        <v>32</v>
      </c>
      <c r="I1094" s="34" t="s">
        <v>1983</v>
      </c>
      <c r="J1094" s="37">
        <v>129.05</v>
      </c>
      <c r="L1094" t="str">
        <f t="shared" si="33"/>
        <v>，1820259</v>
      </c>
      <c r="M1094" s="38" t="str">
        <f>VLOOKUP(E1094,[1]应付款管理!$A$1:$I$899,9,0)</f>
        <v>129.06</v>
      </c>
      <c r="N1094">
        <f t="shared" si="34"/>
        <v>0.00999999999999091</v>
      </c>
    </row>
    <row r="1095" spans="2:14">
      <c r="B1095" s="32" t="s">
        <v>1981</v>
      </c>
      <c r="C1095" s="33">
        <v>511769256</v>
      </c>
      <c r="E1095" t="s">
        <v>1984</v>
      </c>
      <c r="F1095" s="33" t="s">
        <v>1035</v>
      </c>
      <c r="G1095" s="33" t="s">
        <v>406</v>
      </c>
      <c r="H1095" s="34" t="s">
        <v>32</v>
      </c>
      <c r="I1095" s="34" t="s">
        <v>1983</v>
      </c>
      <c r="J1095" s="37">
        <v>129.05</v>
      </c>
      <c r="L1095" t="str">
        <f t="shared" si="33"/>
        <v>，1820252</v>
      </c>
      <c r="M1095" s="38" t="str">
        <f>VLOOKUP(E1095,[1]应付款管理!$A$1:$I$899,9,0)</f>
        <v>129.06</v>
      </c>
      <c r="N1095">
        <f t="shared" si="34"/>
        <v>0.00999999999999091</v>
      </c>
    </row>
    <row r="1096" spans="2:14">
      <c r="B1096" s="32" t="s">
        <v>1985</v>
      </c>
      <c r="C1096" s="33">
        <v>511131196</v>
      </c>
      <c r="E1096" t="s">
        <v>1986</v>
      </c>
      <c r="F1096" s="33" t="s">
        <v>209</v>
      </c>
      <c r="G1096" s="33" t="s">
        <v>75</v>
      </c>
      <c r="H1096" s="34" t="s">
        <v>38</v>
      </c>
      <c r="I1096" s="34" t="s">
        <v>1987</v>
      </c>
      <c r="J1096" s="37">
        <v>152.02</v>
      </c>
      <c r="L1096" t="str">
        <f t="shared" si="33"/>
        <v>，1819168</v>
      </c>
      <c r="M1096" s="38" t="str">
        <f>VLOOKUP(E1096,[1]应付款管理!$A$1:$I$899,9,0)</f>
        <v>152.02</v>
      </c>
      <c r="N1096">
        <f t="shared" si="34"/>
        <v>0</v>
      </c>
    </row>
    <row r="1097" hidden="1" spans="2:14">
      <c r="B1097" s="32" t="s">
        <v>1985</v>
      </c>
      <c r="C1097" s="33">
        <v>510998748</v>
      </c>
      <c r="F1097" s="33" t="s">
        <v>959</v>
      </c>
      <c r="G1097" s="33" t="s">
        <v>846</v>
      </c>
      <c r="H1097" s="34" t="s">
        <v>32</v>
      </c>
      <c r="I1097" s="34" t="s">
        <v>1988</v>
      </c>
      <c r="J1097" s="37">
        <v>95.74</v>
      </c>
      <c r="L1097" t="str">
        <f t="shared" si="33"/>
        <v>，</v>
      </c>
      <c r="M1097" s="38" t="e">
        <f>VLOOKUP(E1097,[1]应付款管理!$A$1:$I$899,9,0)</f>
        <v>#N/A</v>
      </c>
      <c r="N1097" t="e">
        <f t="shared" si="34"/>
        <v>#N/A</v>
      </c>
    </row>
    <row r="1098" hidden="1" spans="2:14">
      <c r="B1098" s="32" t="s">
        <v>1985</v>
      </c>
      <c r="C1098" s="33">
        <v>510998748</v>
      </c>
      <c r="F1098" s="33" t="s">
        <v>959</v>
      </c>
      <c r="G1098" s="33" t="s">
        <v>846</v>
      </c>
      <c r="H1098" s="34" t="s">
        <v>32</v>
      </c>
      <c r="I1098" s="34" t="s">
        <v>1989</v>
      </c>
      <c r="J1098" s="37">
        <v>-95.74</v>
      </c>
      <c r="L1098" t="str">
        <f t="shared" si="33"/>
        <v>，</v>
      </c>
      <c r="M1098" s="38" t="e">
        <f>VLOOKUP(E1098,[1]应付款管理!$A$1:$I$899,9,0)</f>
        <v>#N/A</v>
      </c>
      <c r="N1098" t="e">
        <f t="shared" si="34"/>
        <v>#N/A</v>
      </c>
    </row>
    <row r="1099" spans="2:14">
      <c r="B1099" s="32" t="s">
        <v>1990</v>
      </c>
      <c r="C1099" s="33">
        <v>508586736</v>
      </c>
      <c r="E1099" t="s">
        <v>1991</v>
      </c>
      <c r="F1099" s="33" t="s">
        <v>209</v>
      </c>
      <c r="G1099" s="33" t="s">
        <v>148</v>
      </c>
      <c r="H1099" s="34" t="s">
        <v>32</v>
      </c>
      <c r="I1099" s="34" t="s">
        <v>1772</v>
      </c>
      <c r="J1099" s="37">
        <v>69.64</v>
      </c>
      <c r="L1099" t="str">
        <f t="shared" si="33"/>
        <v>，1815214</v>
      </c>
      <c r="M1099" s="38" t="str">
        <f>VLOOKUP(E1099,[1]应付款管理!$A$1:$I$899,9,0)</f>
        <v>69.64</v>
      </c>
      <c r="N1099">
        <f t="shared" si="34"/>
        <v>0</v>
      </c>
    </row>
    <row r="1100" hidden="1" spans="2:14">
      <c r="B1100" s="32" t="s">
        <v>1992</v>
      </c>
      <c r="C1100" s="33">
        <v>507583296</v>
      </c>
      <c r="F1100" s="33" t="s">
        <v>846</v>
      </c>
      <c r="G1100" s="33" t="s">
        <v>406</v>
      </c>
      <c r="H1100" s="34" t="s">
        <v>235</v>
      </c>
      <c r="I1100" s="34" t="s">
        <v>1993</v>
      </c>
      <c r="J1100" s="37">
        <v>589.92</v>
      </c>
      <c r="L1100" t="str">
        <f t="shared" si="33"/>
        <v>，</v>
      </c>
      <c r="M1100" s="38" t="e">
        <f>VLOOKUP(E1100,[1]应付款管理!$A$1:$I$899,9,0)</f>
        <v>#N/A</v>
      </c>
      <c r="N1100" t="e">
        <f t="shared" si="34"/>
        <v>#N/A</v>
      </c>
    </row>
    <row r="1101" hidden="1" spans="2:14">
      <c r="B1101" s="32" t="s">
        <v>1992</v>
      </c>
      <c r="C1101" s="33">
        <v>507583296</v>
      </c>
      <c r="F1101" s="33" t="s">
        <v>846</v>
      </c>
      <c r="G1101" s="33" t="s">
        <v>406</v>
      </c>
      <c r="H1101" s="34" t="s">
        <v>235</v>
      </c>
      <c r="I1101" s="34" t="s">
        <v>1994</v>
      </c>
      <c r="J1101" s="37">
        <v>-589.92</v>
      </c>
      <c r="L1101" t="str">
        <f t="shared" si="33"/>
        <v>，</v>
      </c>
      <c r="M1101" s="38" t="e">
        <f>VLOOKUP(E1101,[1]应付款管理!$A$1:$I$899,9,0)</f>
        <v>#N/A</v>
      </c>
      <c r="N1101" t="e">
        <f t="shared" si="34"/>
        <v>#N/A</v>
      </c>
    </row>
    <row r="1102" hidden="1" spans="2:14">
      <c r="B1102" s="32" t="s">
        <v>1995</v>
      </c>
      <c r="C1102" s="33">
        <v>507223684</v>
      </c>
      <c r="F1102" s="33" t="s">
        <v>406</v>
      </c>
      <c r="G1102" s="33" t="s">
        <v>148</v>
      </c>
      <c r="H1102" s="34" t="s">
        <v>235</v>
      </c>
      <c r="I1102" s="34" t="s">
        <v>1996</v>
      </c>
      <c r="J1102" s="40">
        <v>-1265.28</v>
      </c>
      <c r="L1102" t="str">
        <f t="shared" si="33"/>
        <v>，</v>
      </c>
      <c r="M1102" s="38" t="e">
        <f>VLOOKUP(E1102,[1]应付款管理!$A$1:$I$899,9,0)</f>
        <v>#N/A</v>
      </c>
      <c r="N1102" t="e">
        <f t="shared" si="34"/>
        <v>#N/A</v>
      </c>
    </row>
    <row r="1103" hidden="1" spans="2:14">
      <c r="B1103" s="32" t="s">
        <v>1995</v>
      </c>
      <c r="C1103" s="33">
        <v>507223684</v>
      </c>
      <c r="F1103" s="33" t="s">
        <v>406</v>
      </c>
      <c r="G1103" s="33" t="s">
        <v>148</v>
      </c>
      <c r="H1103" s="34" t="s">
        <v>235</v>
      </c>
      <c r="I1103" s="34" t="s">
        <v>1997</v>
      </c>
      <c r="J1103" s="40">
        <v>1265.28</v>
      </c>
      <c r="L1103" t="str">
        <f t="shared" si="33"/>
        <v>，</v>
      </c>
      <c r="M1103" s="38" t="e">
        <f>VLOOKUP(E1103,[1]应付款管理!$A$1:$I$899,9,0)</f>
        <v>#N/A</v>
      </c>
      <c r="N1103" t="e">
        <f t="shared" si="34"/>
        <v>#N/A</v>
      </c>
    </row>
    <row r="1104" hidden="1" spans="2:14">
      <c r="B1104" s="32" t="s">
        <v>1995</v>
      </c>
      <c r="C1104" s="33">
        <v>507214964</v>
      </c>
      <c r="F1104" s="33" t="s">
        <v>406</v>
      </c>
      <c r="G1104" s="33" t="s">
        <v>148</v>
      </c>
      <c r="H1104" s="34" t="s">
        <v>235</v>
      </c>
      <c r="I1104" s="34" t="s">
        <v>1998</v>
      </c>
      <c r="J1104" s="37">
        <v>843.52</v>
      </c>
      <c r="L1104" t="str">
        <f t="shared" si="33"/>
        <v>，</v>
      </c>
      <c r="M1104" s="38" t="e">
        <f>VLOOKUP(E1104,[1]应付款管理!$A$1:$I$899,9,0)</f>
        <v>#N/A</v>
      </c>
      <c r="N1104" t="e">
        <f t="shared" si="34"/>
        <v>#N/A</v>
      </c>
    </row>
    <row r="1105" hidden="1" spans="2:14">
      <c r="B1105" s="32" t="s">
        <v>1995</v>
      </c>
      <c r="C1105" s="33">
        <v>507214964</v>
      </c>
      <c r="F1105" s="33" t="s">
        <v>406</v>
      </c>
      <c r="G1105" s="33" t="s">
        <v>148</v>
      </c>
      <c r="H1105" s="34" t="s">
        <v>235</v>
      </c>
      <c r="I1105" s="34" t="s">
        <v>1999</v>
      </c>
      <c r="J1105" s="37">
        <v>-843.52</v>
      </c>
      <c r="L1105" t="str">
        <f t="shared" si="33"/>
        <v>，</v>
      </c>
      <c r="M1105" s="38" t="e">
        <f>VLOOKUP(E1105,[1]应付款管理!$A$1:$I$899,9,0)</f>
        <v>#N/A</v>
      </c>
      <c r="N1105" t="e">
        <f t="shared" si="34"/>
        <v>#N/A</v>
      </c>
    </row>
    <row r="1106" spans="2:14">
      <c r="B1106" s="32" t="s">
        <v>1995</v>
      </c>
      <c r="C1106" s="33">
        <v>507214772</v>
      </c>
      <c r="E1106" t="s">
        <v>2000</v>
      </c>
      <c r="F1106" s="33" t="s">
        <v>1112</v>
      </c>
      <c r="G1106" s="33" t="s">
        <v>959</v>
      </c>
      <c r="H1106" s="34" t="s">
        <v>35</v>
      </c>
      <c r="I1106" s="34" t="s">
        <v>2001</v>
      </c>
      <c r="J1106" s="37">
        <v>44.96</v>
      </c>
      <c r="L1106" t="str">
        <f t="shared" si="33"/>
        <v>，1812409</v>
      </c>
      <c r="M1106" s="38" t="str">
        <f>VLOOKUP(E1106,[1]应付款管理!$A$1:$I$899,9,0)</f>
        <v>44.96</v>
      </c>
      <c r="N1106">
        <f t="shared" si="34"/>
        <v>0</v>
      </c>
    </row>
    <row r="1107" hidden="1" spans="2:14">
      <c r="B1107" s="32" t="s">
        <v>2002</v>
      </c>
      <c r="C1107" s="33">
        <v>506856828</v>
      </c>
      <c r="F1107" s="33" t="s">
        <v>1278</v>
      </c>
      <c r="G1107" s="33" t="s">
        <v>1035</v>
      </c>
      <c r="H1107" s="34" t="s">
        <v>38</v>
      </c>
      <c r="I1107" s="34" t="s">
        <v>2003</v>
      </c>
      <c r="J1107" s="37">
        <v>228</v>
      </c>
      <c r="L1107" t="str">
        <f t="shared" si="33"/>
        <v>，</v>
      </c>
      <c r="M1107" s="38" t="e">
        <f>VLOOKUP(E1107,[1]应付款管理!$A$1:$I$899,9,0)</f>
        <v>#N/A</v>
      </c>
      <c r="N1107" t="e">
        <f t="shared" si="34"/>
        <v>#N/A</v>
      </c>
    </row>
    <row r="1108" hidden="1" spans="2:14">
      <c r="B1108" s="32" t="s">
        <v>2002</v>
      </c>
      <c r="C1108" s="33">
        <v>506856828</v>
      </c>
      <c r="F1108" s="33" t="s">
        <v>1278</v>
      </c>
      <c r="G1108" s="33" t="s">
        <v>1035</v>
      </c>
      <c r="H1108" s="34" t="s">
        <v>38</v>
      </c>
      <c r="I1108" s="34" t="s">
        <v>2004</v>
      </c>
      <c r="J1108" s="37">
        <v>-228</v>
      </c>
      <c r="L1108" t="str">
        <f t="shared" si="33"/>
        <v>，</v>
      </c>
      <c r="M1108" s="38" t="e">
        <f>VLOOKUP(E1108,[1]应付款管理!$A$1:$I$899,9,0)</f>
        <v>#N/A</v>
      </c>
      <c r="N1108" t="e">
        <f t="shared" si="34"/>
        <v>#N/A</v>
      </c>
    </row>
    <row r="1109" spans="2:14">
      <c r="B1109" s="32" t="s">
        <v>2005</v>
      </c>
      <c r="C1109" s="33">
        <v>506733368</v>
      </c>
      <c r="E1109" t="s">
        <v>2006</v>
      </c>
      <c r="F1109" s="33" t="s">
        <v>740</v>
      </c>
      <c r="G1109" s="33" t="s">
        <v>514</v>
      </c>
      <c r="H1109" s="34" t="s">
        <v>32</v>
      </c>
      <c r="I1109" s="34" t="s">
        <v>2007</v>
      </c>
      <c r="J1109" s="37">
        <v>209.16</v>
      </c>
      <c r="L1109" t="str">
        <f t="shared" si="33"/>
        <v>，1811471</v>
      </c>
      <c r="M1109" s="38" t="str">
        <f>VLOOKUP(E1109,[1]应付款管理!$A$1:$I$899,9,0)</f>
        <v>209.16</v>
      </c>
      <c r="N1109">
        <f t="shared" si="34"/>
        <v>0</v>
      </c>
    </row>
    <row r="1110" spans="2:14">
      <c r="B1110" s="32" t="s">
        <v>2008</v>
      </c>
      <c r="C1110" s="33">
        <v>506691396</v>
      </c>
      <c r="E1110" t="s">
        <v>2009</v>
      </c>
      <c r="F1110" s="33" t="s">
        <v>285</v>
      </c>
      <c r="G1110" s="33" t="s">
        <v>148</v>
      </c>
      <c r="H1110" s="34" t="s">
        <v>35</v>
      </c>
      <c r="I1110" s="34" t="s">
        <v>2010</v>
      </c>
      <c r="J1110" s="37">
        <v>555.28</v>
      </c>
      <c r="L1110" t="str">
        <f t="shared" ref="L1110:L1173" si="35">$L$20&amp;E1110</f>
        <v>，1811415</v>
      </c>
      <c r="M1110" s="38" t="str">
        <f>VLOOKUP(E1110,[1]应付款管理!$A$1:$I$899,9,0)</f>
        <v>555.28</v>
      </c>
      <c r="N1110">
        <f t="shared" si="34"/>
        <v>0</v>
      </c>
    </row>
    <row r="1111" hidden="1" spans="2:14">
      <c r="B1111" s="32" t="s">
        <v>2011</v>
      </c>
      <c r="C1111" s="33">
        <v>506400748</v>
      </c>
      <c r="F1111" s="33" t="s">
        <v>1112</v>
      </c>
      <c r="G1111" s="33" t="s">
        <v>846</v>
      </c>
      <c r="H1111" s="34" t="s">
        <v>235</v>
      </c>
      <c r="I1111" s="34" t="s">
        <v>1377</v>
      </c>
      <c r="J1111" s="37">
        <v>217.23</v>
      </c>
      <c r="L1111" t="str">
        <f t="shared" si="35"/>
        <v>，</v>
      </c>
      <c r="M1111" s="38" t="e">
        <f>VLOOKUP(E1111,[1]应付款管理!$A$1:$I$899,9,0)</f>
        <v>#N/A</v>
      </c>
      <c r="N1111" t="e">
        <f t="shared" si="34"/>
        <v>#N/A</v>
      </c>
    </row>
    <row r="1112" hidden="1" spans="2:14">
      <c r="B1112" s="32" t="s">
        <v>2011</v>
      </c>
      <c r="C1112" s="33">
        <v>506400748</v>
      </c>
      <c r="F1112" s="33" t="s">
        <v>1112</v>
      </c>
      <c r="G1112" s="33" t="s">
        <v>846</v>
      </c>
      <c r="H1112" s="34" t="s">
        <v>235</v>
      </c>
      <c r="I1112" s="34" t="s">
        <v>2012</v>
      </c>
      <c r="J1112" s="37">
        <v>-217.23</v>
      </c>
      <c r="L1112" t="str">
        <f t="shared" si="35"/>
        <v>，</v>
      </c>
      <c r="M1112" s="38" t="e">
        <f>VLOOKUP(E1112,[1]应付款管理!$A$1:$I$899,9,0)</f>
        <v>#N/A</v>
      </c>
      <c r="N1112" t="e">
        <f t="shared" si="34"/>
        <v>#N/A</v>
      </c>
    </row>
    <row r="1113" hidden="1" spans="2:14">
      <c r="B1113" s="32" t="s">
        <v>2013</v>
      </c>
      <c r="C1113" s="33">
        <v>505725652</v>
      </c>
      <c r="F1113" s="33" t="s">
        <v>1035</v>
      </c>
      <c r="G1113" s="33" t="s">
        <v>959</v>
      </c>
      <c r="H1113" s="34" t="s">
        <v>1293</v>
      </c>
      <c r="I1113" s="34" t="s">
        <v>2014</v>
      </c>
      <c r="J1113" s="37">
        <v>134.91</v>
      </c>
      <c r="L1113" t="str">
        <f t="shared" si="35"/>
        <v>，</v>
      </c>
      <c r="M1113" s="38" t="e">
        <f>VLOOKUP(E1113,[1]应付款管理!$A$1:$I$899,9,0)</f>
        <v>#N/A</v>
      </c>
      <c r="N1113" t="e">
        <f t="shared" si="34"/>
        <v>#N/A</v>
      </c>
    </row>
    <row r="1114" hidden="1" spans="2:14">
      <c r="B1114" s="32" t="s">
        <v>2013</v>
      </c>
      <c r="C1114" s="33">
        <v>505725652</v>
      </c>
      <c r="F1114" s="33" t="s">
        <v>1035</v>
      </c>
      <c r="G1114" s="33" t="s">
        <v>959</v>
      </c>
      <c r="H1114" s="34" t="s">
        <v>1293</v>
      </c>
      <c r="I1114" s="34" t="s">
        <v>2015</v>
      </c>
      <c r="J1114" s="37">
        <v>-134.91</v>
      </c>
      <c r="L1114" t="str">
        <f t="shared" si="35"/>
        <v>，</v>
      </c>
      <c r="M1114" s="38" t="e">
        <f>VLOOKUP(E1114,[1]应付款管理!$A$1:$I$899,9,0)</f>
        <v>#N/A</v>
      </c>
      <c r="N1114" t="e">
        <f t="shared" si="34"/>
        <v>#N/A</v>
      </c>
    </row>
    <row r="1115" hidden="1" spans="2:14">
      <c r="B1115" s="32" t="s">
        <v>2016</v>
      </c>
      <c r="C1115" s="33">
        <v>505415932</v>
      </c>
      <c r="F1115" s="33" t="s">
        <v>1593</v>
      </c>
      <c r="G1115" s="33" t="s">
        <v>1192</v>
      </c>
      <c r="H1115" s="34" t="s">
        <v>32</v>
      </c>
      <c r="I1115" s="34" t="s">
        <v>2017</v>
      </c>
      <c r="J1115" s="37">
        <v>967.84</v>
      </c>
      <c r="L1115" t="str">
        <f t="shared" si="35"/>
        <v>，</v>
      </c>
      <c r="M1115" s="38" t="e">
        <f>VLOOKUP(E1115,[1]应付款管理!$A$1:$I$899,9,0)</f>
        <v>#N/A</v>
      </c>
      <c r="N1115" t="e">
        <f t="shared" si="34"/>
        <v>#N/A</v>
      </c>
    </row>
    <row r="1116" hidden="1" spans="2:14">
      <c r="B1116" s="32" t="s">
        <v>2016</v>
      </c>
      <c r="C1116" s="33">
        <v>505415932</v>
      </c>
      <c r="F1116" s="33" t="s">
        <v>1593</v>
      </c>
      <c r="G1116" s="33" t="s">
        <v>1192</v>
      </c>
      <c r="H1116" s="34" t="s">
        <v>32</v>
      </c>
      <c r="I1116" s="34" t="s">
        <v>2018</v>
      </c>
      <c r="J1116" s="37">
        <v>-967.84</v>
      </c>
      <c r="L1116" t="str">
        <f t="shared" si="35"/>
        <v>，</v>
      </c>
      <c r="M1116" s="38" t="e">
        <f>VLOOKUP(E1116,[1]应付款管理!$A$1:$I$899,9,0)</f>
        <v>#N/A</v>
      </c>
      <c r="N1116" t="e">
        <f t="shared" si="34"/>
        <v>#N/A</v>
      </c>
    </row>
    <row r="1117" spans="2:14">
      <c r="B1117" s="32" t="s">
        <v>2019</v>
      </c>
      <c r="C1117" s="33">
        <v>505374612</v>
      </c>
      <c r="E1117" t="s">
        <v>2020</v>
      </c>
      <c r="F1117" s="33" t="s">
        <v>341</v>
      </c>
      <c r="G1117" s="33" t="s">
        <v>75</v>
      </c>
      <c r="H1117" s="34" t="s">
        <v>35</v>
      </c>
      <c r="I1117" s="34" t="s">
        <v>603</v>
      </c>
      <c r="J1117" s="37">
        <v>98.08</v>
      </c>
      <c r="L1117" t="str">
        <f t="shared" si="35"/>
        <v>，1809053</v>
      </c>
      <c r="M1117" s="38" t="str">
        <f>VLOOKUP(E1117,[1]应付款管理!$A$1:$I$899,9,0)</f>
        <v>98.08</v>
      </c>
      <c r="N1117">
        <f t="shared" si="34"/>
        <v>0</v>
      </c>
    </row>
    <row r="1118" spans="2:14">
      <c r="B1118" s="32" t="s">
        <v>2019</v>
      </c>
      <c r="C1118" s="33">
        <v>505310368</v>
      </c>
      <c r="E1118" t="s">
        <v>2021</v>
      </c>
      <c r="F1118" s="33" t="s">
        <v>1112</v>
      </c>
      <c r="G1118" s="33" t="s">
        <v>1035</v>
      </c>
      <c r="H1118" s="34" t="s">
        <v>32</v>
      </c>
      <c r="I1118" s="34" t="s">
        <v>2022</v>
      </c>
      <c r="J1118" s="37">
        <v>112.18</v>
      </c>
      <c r="L1118" t="str">
        <f t="shared" si="35"/>
        <v>，1808920</v>
      </c>
      <c r="M1118" s="38" t="str">
        <f>VLOOKUP(E1118,[1]应付款管理!$A$1:$I$899,9,0)</f>
        <v>112.18</v>
      </c>
      <c r="N1118">
        <f t="shared" si="34"/>
        <v>0</v>
      </c>
    </row>
    <row r="1119" spans="2:14">
      <c r="B1119" s="32" t="s">
        <v>2023</v>
      </c>
      <c r="C1119" s="33">
        <v>505151884</v>
      </c>
      <c r="E1119" t="s">
        <v>2024</v>
      </c>
      <c r="F1119" s="33" t="s">
        <v>611</v>
      </c>
      <c r="G1119" s="33" t="s">
        <v>406</v>
      </c>
      <c r="H1119" s="34" t="s">
        <v>35</v>
      </c>
      <c r="I1119" s="34" t="s">
        <v>2025</v>
      </c>
      <c r="J1119" s="40">
        <v>1150.44</v>
      </c>
      <c r="L1119" t="str">
        <f t="shared" si="35"/>
        <v>，1808628</v>
      </c>
      <c r="M1119" s="38" t="str">
        <f>VLOOKUP(E1119,[1]应付款管理!$A$1:$I$899,9,0)</f>
        <v>1150.44</v>
      </c>
      <c r="N1119">
        <f t="shared" si="34"/>
        <v>0</v>
      </c>
    </row>
    <row r="1120" spans="2:14">
      <c r="B1120" s="32" t="s">
        <v>2026</v>
      </c>
      <c r="C1120" s="33">
        <v>504756236</v>
      </c>
      <c r="E1120" t="s">
        <v>2027</v>
      </c>
      <c r="F1120" s="33" t="s">
        <v>846</v>
      </c>
      <c r="G1120" s="33" t="s">
        <v>611</v>
      </c>
      <c r="H1120" s="34" t="s">
        <v>35</v>
      </c>
      <c r="I1120" s="34" t="s">
        <v>2028</v>
      </c>
      <c r="J1120" s="37">
        <v>115.98</v>
      </c>
      <c r="L1120" t="str">
        <f t="shared" si="35"/>
        <v>，1807967</v>
      </c>
      <c r="M1120" s="38" t="str">
        <f>VLOOKUP(E1120,[1]应付款管理!$A$1:$I$899,9,0)</f>
        <v>115.98</v>
      </c>
      <c r="N1120">
        <f t="shared" ref="N1120:N1183" si="36">M1120-J1120</f>
        <v>0</v>
      </c>
    </row>
    <row r="1121" hidden="1" spans="2:14">
      <c r="B1121" s="32" t="s">
        <v>2029</v>
      </c>
      <c r="C1121" s="33">
        <v>504551056</v>
      </c>
      <c r="F1121" s="33" t="s">
        <v>959</v>
      </c>
      <c r="G1121" s="33" t="s">
        <v>846</v>
      </c>
      <c r="H1121" s="34" t="s">
        <v>32</v>
      </c>
      <c r="I1121" s="34" t="s">
        <v>2030</v>
      </c>
      <c r="J1121" s="37">
        <v>145.01</v>
      </c>
      <c r="L1121" t="str">
        <f t="shared" si="35"/>
        <v>，</v>
      </c>
      <c r="M1121" s="38" t="e">
        <f>VLOOKUP(E1121,[1]应付款管理!$A$1:$I$899,9,0)</f>
        <v>#N/A</v>
      </c>
      <c r="N1121" t="e">
        <f t="shared" si="36"/>
        <v>#N/A</v>
      </c>
    </row>
    <row r="1122" hidden="1" spans="2:14">
      <c r="B1122" s="32" t="s">
        <v>2029</v>
      </c>
      <c r="C1122" s="33">
        <v>504551056</v>
      </c>
      <c r="F1122" s="33" t="s">
        <v>959</v>
      </c>
      <c r="G1122" s="33" t="s">
        <v>846</v>
      </c>
      <c r="H1122" s="34" t="s">
        <v>32</v>
      </c>
      <c r="I1122" s="34" t="s">
        <v>2031</v>
      </c>
      <c r="J1122" s="37">
        <v>-145.01</v>
      </c>
      <c r="L1122" t="str">
        <f t="shared" si="35"/>
        <v>，</v>
      </c>
      <c r="M1122" s="38" t="e">
        <f>VLOOKUP(E1122,[1]应付款管理!$A$1:$I$899,9,0)</f>
        <v>#N/A</v>
      </c>
      <c r="N1122" t="e">
        <f t="shared" si="36"/>
        <v>#N/A</v>
      </c>
    </row>
    <row r="1123" hidden="1" spans="2:14">
      <c r="B1123" s="32" t="s">
        <v>2032</v>
      </c>
      <c r="C1123" s="33">
        <v>500867340</v>
      </c>
      <c r="F1123" s="33" t="s">
        <v>514</v>
      </c>
      <c r="G1123" s="33" t="s">
        <v>209</v>
      </c>
      <c r="H1123" s="34" t="s">
        <v>41</v>
      </c>
      <c r="I1123" s="34" t="s">
        <v>2033</v>
      </c>
      <c r="J1123" s="37">
        <v>242.12</v>
      </c>
      <c r="L1123" t="str">
        <f t="shared" si="35"/>
        <v>，</v>
      </c>
      <c r="M1123" s="38" t="e">
        <f>VLOOKUP(E1123,[1]应付款管理!$A$1:$I$899,9,0)</f>
        <v>#N/A</v>
      </c>
      <c r="N1123" t="e">
        <f t="shared" si="36"/>
        <v>#N/A</v>
      </c>
    </row>
    <row r="1124" hidden="1" spans="2:14">
      <c r="B1124" s="32" t="s">
        <v>2032</v>
      </c>
      <c r="C1124" s="33">
        <v>500867340</v>
      </c>
      <c r="F1124" s="33" t="s">
        <v>514</v>
      </c>
      <c r="G1124" s="33" t="s">
        <v>209</v>
      </c>
      <c r="H1124" s="34" t="s">
        <v>41</v>
      </c>
      <c r="I1124" s="34" t="s">
        <v>2034</v>
      </c>
      <c r="J1124" s="37">
        <v>-242.12</v>
      </c>
      <c r="L1124" t="str">
        <f t="shared" si="35"/>
        <v>，</v>
      </c>
      <c r="M1124" s="38" t="e">
        <f>VLOOKUP(E1124,[1]应付款管理!$A$1:$I$899,9,0)</f>
        <v>#N/A</v>
      </c>
      <c r="N1124" t="e">
        <f t="shared" si="36"/>
        <v>#N/A</v>
      </c>
    </row>
    <row r="1125" hidden="1" spans="2:14">
      <c r="B1125" s="32" t="s">
        <v>2035</v>
      </c>
      <c r="C1125" s="33">
        <v>499140676</v>
      </c>
      <c r="F1125" s="33" t="s">
        <v>285</v>
      </c>
      <c r="G1125" s="33" t="s">
        <v>148</v>
      </c>
      <c r="H1125" s="34" t="s">
        <v>32</v>
      </c>
      <c r="I1125" s="34" t="s">
        <v>2036</v>
      </c>
      <c r="J1125" s="37">
        <v>78.46</v>
      </c>
      <c r="L1125" t="str">
        <f t="shared" si="35"/>
        <v>，</v>
      </c>
      <c r="M1125" s="38" t="e">
        <f>VLOOKUP(E1125,[1]应付款管理!$A$1:$I$899,9,0)</f>
        <v>#N/A</v>
      </c>
      <c r="N1125" t="e">
        <f t="shared" si="36"/>
        <v>#N/A</v>
      </c>
    </row>
    <row r="1126" hidden="1" spans="2:14">
      <c r="B1126" s="32" t="s">
        <v>2035</v>
      </c>
      <c r="C1126" s="33">
        <v>499140676</v>
      </c>
      <c r="F1126" s="33" t="s">
        <v>285</v>
      </c>
      <c r="G1126" s="33" t="s">
        <v>148</v>
      </c>
      <c r="H1126" s="34" t="s">
        <v>32</v>
      </c>
      <c r="I1126" s="34" t="s">
        <v>2037</v>
      </c>
      <c r="J1126" s="37">
        <v>-78.46</v>
      </c>
      <c r="L1126" t="str">
        <f t="shared" si="35"/>
        <v>，</v>
      </c>
      <c r="M1126" s="38" t="e">
        <f>VLOOKUP(E1126,[1]应付款管理!$A$1:$I$899,9,0)</f>
        <v>#N/A</v>
      </c>
      <c r="N1126" t="e">
        <f t="shared" si="36"/>
        <v>#N/A</v>
      </c>
    </row>
    <row r="1127" spans="2:14">
      <c r="B1127" s="32" t="s">
        <v>2038</v>
      </c>
      <c r="C1127" s="33">
        <v>498611252</v>
      </c>
      <c r="E1127" t="s">
        <v>2039</v>
      </c>
      <c r="F1127" s="33" t="s">
        <v>514</v>
      </c>
      <c r="G1127" s="33" t="s">
        <v>285</v>
      </c>
      <c r="H1127" s="34" t="s">
        <v>32</v>
      </c>
      <c r="I1127" s="34" t="s">
        <v>2040</v>
      </c>
      <c r="J1127" s="37">
        <v>386.1</v>
      </c>
      <c r="L1127" t="str">
        <f t="shared" si="35"/>
        <v>，1801250</v>
      </c>
      <c r="M1127" s="38" t="str">
        <f>VLOOKUP(E1127,[1]应付款管理!$A$1:$I$899,9,0)</f>
        <v>386.1</v>
      </c>
      <c r="N1127">
        <f t="shared" si="36"/>
        <v>0</v>
      </c>
    </row>
    <row r="1128" spans="2:14">
      <c r="B1128" s="32" t="s">
        <v>2041</v>
      </c>
      <c r="C1128" s="33">
        <v>497312152</v>
      </c>
      <c r="E1128" t="s">
        <v>2042</v>
      </c>
      <c r="F1128" s="33" t="s">
        <v>740</v>
      </c>
      <c r="G1128" s="33" t="s">
        <v>611</v>
      </c>
      <c r="H1128" s="34" t="s">
        <v>125</v>
      </c>
      <c r="I1128" s="34" t="s">
        <v>2043</v>
      </c>
      <c r="J1128" s="37">
        <v>28.71</v>
      </c>
      <c r="L1128" t="str">
        <f t="shared" si="35"/>
        <v>，1798425</v>
      </c>
      <c r="M1128" s="38" t="str">
        <f>VLOOKUP(E1128,[1]应付款管理!$A$1:$I$899,9,0)</f>
        <v>28.71</v>
      </c>
      <c r="N1128">
        <f t="shared" si="36"/>
        <v>0</v>
      </c>
    </row>
    <row r="1129" hidden="1" spans="2:14">
      <c r="B1129" s="32" t="s">
        <v>2041</v>
      </c>
      <c r="C1129" s="33">
        <v>497288676</v>
      </c>
      <c r="F1129" s="33" t="s">
        <v>846</v>
      </c>
      <c r="G1129" s="33" t="s">
        <v>514</v>
      </c>
      <c r="H1129" s="34" t="s">
        <v>152</v>
      </c>
      <c r="I1129" s="34" t="s">
        <v>2044</v>
      </c>
      <c r="J1129" s="37">
        <v>656.64</v>
      </c>
      <c r="L1129" t="str">
        <f t="shared" si="35"/>
        <v>，</v>
      </c>
      <c r="M1129" s="38" t="e">
        <f>VLOOKUP(E1129,[1]应付款管理!$A$1:$I$899,9,0)</f>
        <v>#N/A</v>
      </c>
      <c r="N1129" t="e">
        <f t="shared" si="36"/>
        <v>#N/A</v>
      </c>
    </row>
    <row r="1130" hidden="1" spans="2:14">
      <c r="B1130" s="32" t="s">
        <v>2041</v>
      </c>
      <c r="C1130" s="33">
        <v>497288676</v>
      </c>
      <c r="F1130" s="33" t="s">
        <v>846</v>
      </c>
      <c r="G1130" s="33" t="s">
        <v>514</v>
      </c>
      <c r="H1130" s="34" t="s">
        <v>152</v>
      </c>
      <c r="I1130" s="34" t="s">
        <v>2045</v>
      </c>
      <c r="J1130" s="37">
        <v>-656.64</v>
      </c>
      <c r="L1130" t="str">
        <f t="shared" si="35"/>
        <v>，</v>
      </c>
      <c r="M1130" s="38" t="e">
        <f>VLOOKUP(E1130,[1]应付款管理!$A$1:$I$899,9,0)</f>
        <v>#N/A</v>
      </c>
      <c r="N1130" t="e">
        <f t="shared" si="36"/>
        <v>#N/A</v>
      </c>
    </row>
    <row r="1131" hidden="1" spans="2:14">
      <c r="B1131" s="32" t="s">
        <v>2046</v>
      </c>
      <c r="C1131" s="33">
        <v>497054196</v>
      </c>
      <c r="F1131" s="33" t="s">
        <v>1192</v>
      </c>
      <c r="G1131" s="33" t="s">
        <v>1112</v>
      </c>
      <c r="H1131" s="34" t="s">
        <v>235</v>
      </c>
      <c r="I1131" s="34" t="s">
        <v>2047</v>
      </c>
      <c r="J1131" s="37">
        <v>176.1</v>
      </c>
      <c r="L1131" t="str">
        <f t="shared" si="35"/>
        <v>，</v>
      </c>
      <c r="M1131" s="38" t="e">
        <f>VLOOKUP(E1131,[1]应付款管理!$A$1:$I$899,9,0)</f>
        <v>#N/A</v>
      </c>
      <c r="N1131" t="e">
        <f t="shared" si="36"/>
        <v>#N/A</v>
      </c>
    </row>
    <row r="1132" hidden="1" spans="2:14">
      <c r="B1132" s="32" t="s">
        <v>2046</v>
      </c>
      <c r="C1132" s="33">
        <v>497054196</v>
      </c>
      <c r="F1132" s="33" t="s">
        <v>1192</v>
      </c>
      <c r="G1132" s="33" t="s">
        <v>1112</v>
      </c>
      <c r="H1132" s="34" t="s">
        <v>235</v>
      </c>
      <c r="I1132" s="34" t="s">
        <v>2048</v>
      </c>
      <c r="J1132" s="37">
        <v>-176.1</v>
      </c>
      <c r="L1132" t="str">
        <f t="shared" si="35"/>
        <v>，</v>
      </c>
      <c r="M1132" s="38" t="e">
        <f>VLOOKUP(E1132,[1]应付款管理!$A$1:$I$899,9,0)</f>
        <v>#N/A</v>
      </c>
      <c r="N1132" t="e">
        <f t="shared" si="36"/>
        <v>#N/A</v>
      </c>
    </row>
    <row r="1133" hidden="1" spans="2:14">
      <c r="B1133" s="32" t="s">
        <v>2049</v>
      </c>
      <c r="C1133" s="33">
        <v>493048388</v>
      </c>
      <c r="F1133" s="33" t="s">
        <v>1035</v>
      </c>
      <c r="G1133" s="33" t="s">
        <v>611</v>
      </c>
      <c r="H1133" s="34" t="s">
        <v>47</v>
      </c>
      <c r="I1133" s="34" t="s">
        <v>2050</v>
      </c>
      <c r="J1133" s="37">
        <v>-960.52</v>
      </c>
      <c r="L1133" t="str">
        <f t="shared" si="35"/>
        <v>，</v>
      </c>
      <c r="M1133" s="38" t="e">
        <f>VLOOKUP(E1133,[1]应付款管理!$A$1:$I$899,9,0)</f>
        <v>#N/A</v>
      </c>
      <c r="N1133" t="e">
        <f t="shared" si="36"/>
        <v>#N/A</v>
      </c>
    </row>
    <row r="1134" hidden="1" spans="2:14">
      <c r="B1134" s="32" t="s">
        <v>2049</v>
      </c>
      <c r="C1134" s="33">
        <v>493048388</v>
      </c>
      <c r="F1134" s="33" t="s">
        <v>1035</v>
      </c>
      <c r="G1134" s="33" t="s">
        <v>611</v>
      </c>
      <c r="H1134" s="34" t="s">
        <v>47</v>
      </c>
      <c r="I1134" s="34" t="s">
        <v>2051</v>
      </c>
      <c r="J1134" s="37">
        <v>960.52</v>
      </c>
      <c r="L1134" t="str">
        <f t="shared" si="35"/>
        <v>，</v>
      </c>
      <c r="M1134" s="38" t="e">
        <f>VLOOKUP(E1134,[1]应付款管理!$A$1:$I$899,9,0)</f>
        <v>#N/A</v>
      </c>
      <c r="N1134" t="e">
        <f t="shared" si="36"/>
        <v>#N/A</v>
      </c>
    </row>
    <row r="1135" hidden="1" spans="2:14">
      <c r="B1135" s="32" t="s">
        <v>2052</v>
      </c>
      <c r="C1135" s="33">
        <v>491108988</v>
      </c>
      <c r="F1135" s="33" t="s">
        <v>341</v>
      </c>
      <c r="G1135" s="33" t="s">
        <v>285</v>
      </c>
      <c r="H1135" s="34" t="s">
        <v>47</v>
      </c>
      <c r="I1135" s="34" t="s">
        <v>2053</v>
      </c>
      <c r="J1135" s="37">
        <v>106.4</v>
      </c>
      <c r="L1135" t="str">
        <f t="shared" si="35"/>
        <v>，</v>
      </c>
      <c r="M1135" s="38" t="e">
        <f>VLOOKUP(E1135,[1]应付款管理!$A$1:$I$899,9,0)</f>
        <v>#N/A</v>
      </c>
      <c r="N1135" t="e">
        <f t="shared" si="36"/>
        <v>#N/A</v>
      </c>
    </row>
    <row r="1136" hidden="1" spans="2:14">
      <c r="B1136" s="32" t="s">
        <v>2052</v>
      </c>
      <c r="C1136" s="33">
        <v>491108988</v>
      </c>
      <c r="F1136" s="33" t="s">
        <v>341</v>
      </c>
      <c r="G1136" s="33" t="s">
        <v>285</v>
      </c>
      <c r="H1136" s="34" t="s">
        <v>47</v>
      </c>
      <c r="I1136" s="34" t="s">
        <v>2054</v>
      </c>
      <c r="J1136" s="37">
        <v>-106.4</v>
      </c>
      <c r="L1136" t="str">
        <f t="shared" si="35"/>
        <v>，</v>
      </c>
      <c r="M1136" s="38" t="e">
        <f>VLOOKUP(E1136,[1]应付款管理!$A$1:$I$899,9,0)</f>
        <v>#N/A</v>
      </c>
      <c r="N1136" t="e">
        <f t="shared" si="36"/>
        <v>#N/A</v>
      </c>
    </row>
    <row r="1137" hidden="1" spans="2:14">
      <c r="B1137" s="32" t="s">
        <v>2055</v>
      </c>
      <c r="C1137" s="33">
        <v>490833528</v>
      </c>
      <c r="F1137" s="33" t="s">
        <v>406</v>
      </c>
      <c r="G1137" s="33" t="s">
        <v>209</v>
      </c>
      <c r="H1137" s="34" t="s">
        <v>32</v>
      </c>
      <c r="I1137" s="34" t="s">
        <v>2056</v>
      </c>
      <c r="J1137" s="37">
        <v>190.93</v>
      </c>
      <c r="L1137" t="str">
        <f t="shared" si="35"/>
        <v>，</v>
      </c>
      <c r="M1137" s="38" t="e">
        <f>VLOOKUP(E1137,[1]应付款管理!$A$1:$I$899,9,0)</f>
        <v>#N/A</v>
      </c>
      <c r="N1137" t="e">
        <f t="shared" si="36"/>
        <v>#N/A</v>
      </c>
    </row>
    <row r="1138" hidden="1" spans="2:14">
      <c r="B1138" s="32" t="s">
        <v>2055</v>
      </c>
      <c r="C1138" s="33">
        <v>490833528</v>
      </c>
      <c r="F1138" s="33" t="s">
        <v>406</v>
      </c>
      <c r="G1138" s="33" t="s">
        <v>209</v>
      </c>
      <c r="H1138" s="34" t="s">
        <v>32</v>
      </c>
      <c r="I1138" s="34" t="s">
        <v>2057</v>
      </c>
      <c r="J1138" s="37">
        <v>-190.93</v>
      </c>
      <c r="L1138" t="str">
        <f t="shared" si="35"/>
        <v>，</v>
      </c>
      <c r="M1138" s="38" t="e">
        <f>VLOOKUP(E1138,[1]应付款管理!$A$1:$I$899,9,0)</f>
        <v>#N/A</v>
      </c>
      <c r="N1138" t="e">
        <f t="shared" si="36"/>
        <v>#N/A</v>
      </c>
    </row>
    <row r="1139" spans="2:14">
      <c r="B1139" s="32" t="s">
        <v>2058</v>
      </c>
      <c r="C1139" s="33">
        <v>490219556</v>
      </c>
      <c r="E1139" t="s">
        <v>2059</v>
      </c>
      <c r="F1139" s="33" t="s">
        <v>406</v>
      </c>
      <c r="G1139" s="33" t="s">
        <v>285</v>
      </c>
      <c r="H1139" s="34" t="s">
        <v>32</v>
      </c>
      <c r="I1139" s="34" t="s">
        <v>2060</v>
      </c>
      <c r="J1139" s="37">
        <v>200.78</v>
      </c>
      <c r="L1139" t="str">
        <f t="shared" si="35"/>
        <v>，1786060</v>
      </c>
      <c r="M1139" s="38" t="str">
        <f>VLOOKUP(E1139,[1]应付款管理!$A$1:$I$899,9,0)</f>
        <v>200.78</v>
      </c>
      <c r="N1139">
        <f t="shared" si="36"/>
        <v>0</v>
      </c>
    </row>
    <row r="1140" hidden="1" spans="2:14">
      <c r="B1140" s="32" t="s">
        <v>2058</v>
      </c>
      <c r="C1140" s="33">
        <v>490219556</v>
      </c>
      <c r="F1140" s="33" t="s">
        <v>406</v>
      </c>
      <c r="G1140" s="33" t="s">
        <v>285</v>
      </c>
      <c r="H1140" s="34" t="s">
        <v>32</v>
      </c>
      <c r="I1140" s="34" t="s">
        <v>1479</v>
      </c>
      <c r="J1140" s="37">
        <v>0</v>
      </c>
      <c r="L1140" t="str">
        <f t="shared" si="35"/>
        <v>，</v>
      </c>
      <c r="M1140" s="38" t="e">
        <f>VLOOKUP(E1140,[1]应付款管理!$A$1:$I$899,9,0)</f>
        <v>#N/A</v>
      </c>
      <c r="N1140" t="e">
        <f t="shared" si="36"/>
        <v>#N/A</v>
      </c>
    </row>
    <row r="1141" spans="2:14">
      <c r="B1141" s="32" t="s">
        <v>29</v>
      </c>
      <c r="C1141" s="33">
        <v>489474117</v>
      </c>
      <c r="E1141" t="s">
        <v>2061</v>
      </c>
      <c r="F1141" s="33" t="s">
        <v>29</v>
      </c>
      <c r="G1141" s="33" t="s">
        <v>31</v>
      </c>
      <c r="H1141" s="34" t="s">
        <v>99</v>
      </c>
      <c r="I1141" s="34" t="s">
        <v>2062</v>
      </c>
      <c r="J1141" s="37">
        <v>63.12</v>
      </c>
      <c r="L1141" t="str">
        <f t="shared" si="35"/>
        <v>，1840221</v>
      </c>
      <c r="M1141" s="38" t="str">
        <f>VLOOKUP(E1141,[1]应付款管理!$A$1:$I$899,9,0)</f>
        <v>63.12</v>
      </c>
      <c r="N1141">
        <f t="shared" si="36"/>
        <v>0</v>
      </c>
    </row>
    <row r="1142" spans="2:14">
      <c r="B1142" s="32" t="s">
        <v>29</v>
      </c>
      <c r="C1142" s="33">
        <v>489462329</v>
      </c>
      <c r="E1142" t="s">
        <v>2063</v>
      </c>
      <c r="F1142" s="33" t="s">
        <v>29</v>
      </c>
      <c r="G1142" s="33" t="s">
        <v>31</v>
      </c>
      <c r="H1142" s="34" t="s">
        <v>2064</v>
      </c>
      <c r="I1142" s="34" t="s">
        <v>2065</v>
      </c>
      <c r="J1142" s="37">
        <v>42.77</v>
      </c>
      <c r="L1142" t="str">
        <f t="shared" si="35"/>
        <v>，1840202</v>
      </c>
      <c r="M1142" s="38" t="str">
        <f>VLOOKUP(E1142,[1]应付款管理!$A$1:$I$899,9,0)</f>
        <v>42.77</v>
      </c>
      <c r="N1142">
        <f t="shared" si="36"/>
        <v>0</v>
      </c>
    </row>
    <row r="1143" hidden="1" spans="2:14">
      <c r="B1143" s="32" t="s">
        <v>2066</v>
      </c>
      <c r="C1143" s="33">
        <v>488534288</v>
      </c>
      <c r="F1143" s="33" t="s">
        <v>1593</v>
      </c>
      <c r="G1143" s="33" t="s">
        <v>1192</v>
      </c>
      <c r="H1143" s="34" t="s">
        <v>32</v>
      </c>
      <c r="I1143" s="34" t="s">
        <v>2067</v>
      </c>
      <c r="J1143" s="37">
        <v>79.5</v>
      </c>
      <c r="L1143" t="str">
        <f t="shared" si="35"/>
        <v>，</v>
      </c>
      <c r="M1143" s="38" t="e">
        <f>VLOOKUP(E1143,[1]应付款管理!$A$1:$I$899,9,0)</f>
        <v>#N/A</v>
      </c>
      <c r="N1143" t="e">
        <f t="shared" si="36"/>
        <v>#N/A</v>
      </c>
    </row>
    <row r="1144" hidden="1" spans="2:14">
      <c r="B1144" s="32" t="s">
        <v>2066</v>
      </c>
      <c r="C1144" s="33">
        <v>488534288</v>
      </c>
      <c r="F1144" s="33" t="s">
        <v>1593</v>
      </c>
      <c r="G1144" s="33" t="s">
        <v>1192</v>
      </c>
      <c r="H1144" s="34" t="s">
        <v>32</v>
      </c>
      <c r="I1144" s="34" t="s">
        <v>2068</v>
      </c>
      <c r="J1144" s="37">
        <v>-79.5</v>
      </c>
      <c r="L1144" t="str">
        <f t="shared" si="35"/>
        <v>，</v>
      </c>
      <c r="M1144" s="38" t="e">
        <f>VLOOKUP(E1144,[1]应付款管理!$A$1:$I$899,9,0)</f>
        <v>#N/A</v>
      </c>
      <c r="N1144" t="e">
        <f t="shared" si="36"/>
        <v>#N/A</v>
      </c>
    </row>
    <row r="1145" hidden="1" spans="2:14">
      <c r="B1145" s="32" t="s">
        <v>2069</v>
      </c>
      <c r="C1145" s="33">
        <v>487578100</v>
      </c>
      <c r="F1145" s="33" t="s">
        <v>406</v>
      </c>
      <c r="G1145" s="33" t="s">
        <v>209</v>
      </c>
      <c r="H1145" s="34" t="s">
        <v>56</v>
      </c>
      <c r="I1145" s="34" t="s">
        <v>2070</v>
      </c>
      <c r="J1145" s="37">
        <v>-185.77</v>
      </c>
      <c r="L1145" t="str">
        <f t="shared" si="35"/>
        <v>，</v>
      </c>
      <c r="M1145" s="38" t="e">
        <f>VLOOKUP(E1145,[1]应付款管理!$A$1:$I$899,9,0)</f>
        <v>#N/A</v>
      </c>
      <c r="N1145" t="e">
        <f t="shared" si="36"/>
        <v>#N/A</v>
      </c>
    </row>
    <row r="1146" hidden="1" spans="2:14">
      <c r="B1146" s="32" t="s">
        <v>2069</v>
      </c>
      <c r="C1146" s="33">
        <v>487578100</v>
      </c>
      <c r="F1146" s="33" t="s">
        <v>406</v>
      </c>
      <c r="G1146" s="33" t="s">
        <v>209</v>
      </c>
      <c r="H1146" s="34" t="s">
        <v>56</v>
      </c>
      <c r="I1146" s="34" t="s">
        <v>2071</v>
      </c>
      <c r="J1146" s="37">
        <v>185.77</v>
      </c>
      <c r="L1146" t="str">
        <f t="shared" si="35"/>
        <v>，</v>
      </c>
      <c r="M1146" s="38" t="e">
        <f>VLOOKUP(E1146,[1]应付款管理!$A$1:$I$899,9,0)</f>
        <v>#N/A</v>
      </c>
      <c r="N1146" t="e">
        <f t="shared" si="36"/>
        <v>#N/A</v>
      </c>
    </row>
    <row r="1147" hidden="1" spans="2:14">
      <c r="B1147" s="32" t="s">
        <v>2072</v>
      </c>
      <c r="C1147" s="33">
        <v>487302124</v>
      </c>
      <c r="F1147" s="33" t="s">
        <v>341</v>
      </c>
      <c r="G1147" s="33" t="s">
        <v>148</v>
      </c>
      <c r="H1147" s="34" t="s">
        <v>32</v>
      </c>
      <c r="I1147" s="34" t="s">
        <v>2073</v>
      </c>
      <c r="J1147" s="37">
        <v>400.68</v>
      </c>
      <c r="L1147" t="str">
        <f t="shared" si="35"/>
        <v>，</v>
      </c>
      <c r="M1147" s="38" t="e">
        <f>VLOOKUP(E1147,[1]应付款管理!$A$1:$I$899,9,0)</f>
        <v>#N/A</v>
      </c>
      <c r="N1147" t="e">
        <f t="shared" si="36"/>
        <v>#N/A</v>
      </c>
    </row>
    <row r="1148" hidden="1" spans="2:14">
      <c r="B1148" s="32" t="s">
        <v>2072</v>
      </c>
      <c r="C1148" s="33">
        <v>487302124</v>
      </c>
      <c r="F1148" s="33" t="s">
        <v>341</v>
      </c>
      <c r="G1148" s="33" t="s">
        <v>148</v>
      </c>
      <c r="H1148" s="34" t="s">
        <v>32</v>
      </c>
      <c r="I1148" s="34" t="s">
        <v>2074</v>
      </c>
      <c r="J1148" s="37">
        <v>-400.68</v>
      </c>
      <c r="L1148" t="str">
        <f t="shared" si="35"/>
        <v>，</v>
      </c>
      <c r="M1148" s="38" t="e">
        <f>VLOOKUP(E1148,[1]应付款管理!$A$1:$I$899,9,0)</f>
        <v>#N/A</v>
      </c>
      <c r="N1148" t="e">
        <f t="shared" si="36"/>
        <v>#N/A</v>
      </c>
    </row>
    <row r="1149" hidden="1" spans="2:14">
      <c r="B1149" s="32" t="s">
        <v>2075</v>
      </c>
      <c r="C1149" s="33">
        <v>486011140</v>
      </c>
      <c r="F1149" s="33" t="s">
        <v>1441</v>
      </c>
      <c r="G1149" s="33" t="s">
        <v>1035</v>
      </c>
      <c r="H1149" s="34" t="s">
        <v>32</v>
      </c>
      <c r="I1149" s="34" t="s">
        <v>2076</v>
      </c>
      <c r="J1149" s="40">
        <v>-1178.16</v>
      </c>
      <c r="L1149" t="str">
        <f t="shared" si="35"/>
        <v>，</v>
      </c>
      <c r="M1149" s="38" t="e">
        <f>VLOOKUP(E1149,[1]应付款管理!$A$1:$I$899,9,0)</f>
        <v>#N/A</v>
      </c>
      <c r="N1149" t="e">
        <f t="shared" si="36"/>
        <v>#N/A</v>
      </c>
    </row>
    <row r="1150" hidden="1" spans="2:14">
      <c r="B1150" s="32" t="s">
        <v>2075</v>
      </c>
      <c r="C1150" s="33">
        <v>486011140</v>
      </c>
      <c r="F1150" s="33" t="s">
        <v>1441</v>
      </c>
      <c r="G1150" s="33" t="s">
        <v>1035</v>
      </c>
      <c r="H1150" s="34" t="s">
        <v>32</v>
      </c>
      <c r="I1150" s="34" t="s">
        <v>2077</v>
      </c>
      <c r="J1150" s="40">
        <v>1178.16</v>
      </c>
      <c r="L1150" t="str">
        <f t="shared" si="35"/>
        <v>，</v>
      </c>
      <c r="M1150" s="38" t="e">
        <f>VLOOKUP(E1150,[1]应付款管理!$A$1:$I$899,9,0)</f>
        <v>#N/A</v>
      </c>
      <c r="N1150" t="e">
        <f t="shared" si="36"/>
        <v>#N/A</v>
      </c>
    </row>
    <row r="1151" spans="2:14">
      <c r="B1151" s="32" t="s">
        <v>2075</v>
      </c>
      <c r="C1151" s="33">
        <v>485982364</v>
      </c>
      <c r="E1151" t="s">
        <v>2078</v>
      </c>
      <c r="F1151" s="33" t="s">
        <v>514</v>
      </c>
      <c r="G1151" s="33" t="s">
        <v>406</v>
      </c>
      <c r="H1151" s="34" t="s">
        <v>94</v>
      </c>
      <c r="I1151" s="34" t="s">
        <v>2079</v>
      </c>
      <c r="J1151" s="37">
        <v>163.01</v>
      </c>
      <c r="L1151" t="str">
        <f t="shared" si="35"/>
        <v>，1777250</v>
      </c>
      <c r="M1151" s="38" t="str">
        <f>VLOOKUP(E1151,[1]应付款管理!$A$1:$I$899,9,0)</f>
        <v>163.01</v>
      </c>
      <c r="N1151">
        <f t="shared" si="36"/>
        <v>0</v>
      </c>
    </row>
    <row r="1152" spans="2:14">
      <c r="B1152" s="32" t="s">
        <v>1192</v>
      </c>
      <c r="C1152" s="33">
        <v>485536953</v>
      </c>
      <c r="E1152" t="s">
        <v>2080</v>
      </c>
      <c r="F1152" s="33" t="s">
        <v>285</v>
      </c>
      <c r="G1152" s="33" t="s">
        <v>209</v>
      </c>
      <c r="H1152" s="34" t="s">
        <v>2081</v>
      </c>
      <c r="I1152" s="34" t="s">
        <v>2082</v>
      </c>
      <c r="J1152" s="37">
        <v>90.41</v>
      </c>
      <c r="L1152" t="str">
        <f t="shared" si="35"/>
        <v>，1835056</v>
      </c>
      <c r="M1152" s="38" t="str">
        <f>VLOOKUP(E1152,[1]应付款管理!$A$1:$I$899,9,0)</f>
        <v>90.41</v>
      </c>
      <c r="N1152">
        <f t="shared" si="36"/>
        <v>0</v>
      </c>
    </row>
    <row r="1153" spans="2:14">
      <c r="B1153" s="32" t="s">
        <v>1192</v>
      </c>
      <c r="C1153" s="33">
        <v>485526789</v>
      </c>
      <c r="E1153" t="s">
        <v>2083</v>
      </c>
      <c r="F1153" s="33" t="s">
        <v>1112</v>
      </c>
      <c r="G1153" s="33" t="s">
        <v>959</v>
      </c>
      <c r="H1153" s="34" t="s">
        <v>70</v>
      </c>
      <c r="I1153" s="34" t="s">
        <v>2084</v>
      </c>
      <c r="J1153" s="37">
        <v>66.92</v>
      </c>
      <c r="L1153" t="str">
        <f t="shared" si="35"/>
        <v>，1835044</v>
      </c>
      <c r="M1153" s="38" t="str">
        <f>VLOOKUP(E1153,[1]应付款管理!$A$1:$I$899,9,0)</f>
        <v>66.92</v>
      </c>
      <c r="N1153">
        <f t="shared" si="36"/>
        <v>0</v>
      </c>
    </row>
    <row r="1154" hidden="1" spans="2:14">
      <c r="B1154" s="32" t="s">
        <v>1192</v>
      </c>
      <c r="C1154" s="33">
        <v>485517805</v>
      </c>
      <c r="F1154" s="33" t="s">
        <v>1035</v>
      </c>
      <c r="G1154" s="33" t="s">
        <v>846</v>
      </c>
      <c r="H1154" s="34" t="s">
        <v>38</v>
      </c>
      <c r="I1154" s="34" t="s">
        <v>2085</v>
      </c>
      <c r="J1154" s="37">
        <v>182.26</v>
      </c>
      <c r="L1154" t="str">
        <f t="shared" si="35"/>
        <v>，</v>
      </c>
      <c r="M1154" s="38" t="e">
        <f>VLOOKUP(E1154,[1]应付款管理!$A$1:$I$899,9,0)</f>
        <v>#N/A</v>
      </c>
      <c r="N1154" t="e">
        <f t="shared" si="36"/>
        <v>#N/A</v>
      </c>
    </row>
    <row r="1155" hidden="1" spans="2:14">
      <c r="B1155" s="32" t="s">
        <v>1192</v>
      </c>
      <c r="C1155" s="33">
        <v>485517805</v>
      </c>
      <c r="F1155" s="33" t="s">
        <v>1035</v>
      </c>
      <c r="G1155" s="33" t="s">
        <v>846</v>
      </c>
      <c r="H1155" s="34" t="s">
        <v>38</v>
      </c>
      <c r="I1155" s="34" t="s">
        <v>2086</v>
      </c>
      <c r="J1155" s="37">
        <v>-182.26</v>
      </c>
      <c r="L1155" t="str">
        <f t="shared" si="35"/>
        <v>，</v>
      </c>
      <c r="M1155" s="38" t="e">
        <f>VLOOKUP(E1155,[1]应付款管理!$A$1:$I$899,9,0)</f>
        <v>#N/A</v>
      </c>
      <c r="N1155" t="e">
        <f t="shared" si="36"/>
        <v>#N/A</v>
      </c>
    </row>
    <row r="1156" hidden="1" spans="2:14">
      <c r="B1156" s="32" t="s">
        <v>2087</v>
      </c>
      <c r="C1156" s="33">
        <v>484993236</v>
      </c>
      <c r="F1156" s="33" t="s">
        <v>2088</v>
      </c>
      <c r="G1156" s="33" t="s">
        <v>2089</v>
      </c>
      <c r="H1156" s="34" t="s">
        <v>235</v>
      </c>
      <c r="I1156" s="34" t="s">
        <v>1479</v>
      </c>
      <c r="J1156" s="37">
        <v>0</v>
      </c>
      <c r="L1156" t="str">
        <f t="shared" si="35"/>
        <v>，</v>
      </c>
      <c r="M1156" s="38" t="e">
        <f>VLOOKUP(E1156,[1]应付款管理!$A$1:$I$899,9,0)</f>
        <v>#N/A</v>
      </c>
      <c r="N1156" t="e">
        <f t="shared" si="36"/>
        <v>#N/A</v>
      </c>
    </row>
    <row r="1157" hidden="1" spans="2:14">
      <c r="B1157" s="32" t="s">
        <v>2087</v>
      </c>
      <c r="C1157" s="33">
        <v>484993236</v>
      </c>
      <c r="F1157" s="33" t="s">
        <v>2088</v>
      </c>
      <c r="G1157" s="33" t="s">
        <v>2089</v>
      </c>
      <c r="H1157" s="34" t="s">
        <v>235</v>
      </c>
      <c r="I1157" s="34" t="s">
        <v>1479</v>
      </c>
      <c r="J1157" s="37">
        <v>0</v>
      </c>
      <c r="L1157" t="str">
        <f t="shared" si="35"/>
        <v>，</v>
      </c>
      <c r="M1157" s="38" t="e">
        <f>VLOOKUP(E1157,[1]应付款管理!$A$1:$I$899,9,0)</f>
        <v>#N/A</v>
      </c>
      <c r="N1157" t="e">
        <f t="shared" si="36"/>
        <v>#N/A</v>
      </c>
    </row>
    <row r="1158" hidden="1" spans="2:14">
      <c r="B1158" s="32" t="s">
        <v>2087</v>
      </c>
      <c r="C1158" s="33">
        <v>484954764</v>
      </c>
      <c r="F1158" s="33" t="s">
        <v>846</v>
      </c>
      <c r="G1158" s="33" t="s">
        <v>740</v>
      </c>
      <c r="H1158" s="34" t="s">
        <v>125</v>
      </c>
      <c r="I1158" s="34" t="s">
        <v>2090</v>
      </c>
      <c r="J1158" s="37">
        <v>39.1</v>
      </c>
      <c r="L1158" t="str">
        <f t="shared" si="35"/>
        <v>，</v>
      </c>
      <c r="M1158" s="38" t="e">
        <f>VLOOKUP(E1158,[1]应付款管理!$A$1:$I$899,9,0)</f>
        <v>#N/A</v>
      </c>
      <c r="N1158" t="e">
        <f t="shared" si="36"/>
        <v>#N/A</v>
      </c>
    </row>
    <row r="1159" hidden="1" spans="2:14">
      <c r="B1159" s="32" t="s">
        <v>2087</v>
      </c>
      <c r="C1159" s="33">
        <v>484954764</v>
      </c>
      <c r="F1159" s="33" t="s">
        <v>846</v>
      </c>
      <c r="G1159" s="33" t="s">
        <v>740</v>
      </c>
      <c r="H1159" s="34" t="s">
        <v>125</v>
      </c>
      <c r="I1159" s="34" t="s">
        <v>2091</v>
      </c>
      <c r="J1159" s="37">
        <v>-39.1</v>
      </c>
      <c r="L1159" t="str">
        <f t="shared" si="35"/>
        <v>，</v>
      </c>
      <c r="M1159" s="38" t="e">
        <f>VLOOKUP(E1159,[1]应付款管理!$A$1:$I$899,9,0)</f>
        <v>#N/A</v>
      </c>
      <c r="N1159" t="e">
        <f t="shared" si="36"/>
        <v>#N/A</v>
      </c>
    </row>
    <row r="1160" hidden="1" spans="2:14">
      <c r="B1160" s="32" t="s">
        <v>2092</v>
      </c>
      <c r="C1160" s="33">
        <v>484722616</v>
      </c>
      <c r="F1160" s="33" t="s">
        <v>1112</v>
      </c>
      <c r="G1160" s="33" t="s">
        <v>1035</v>
      </c>
      <c r="H1160" s="34" t="s">
        <v>2093</v>
      </c>
      <c r="I1160" s="34" t="s">
        <v>2094</v>
      </c>
      <c r="J1160" s="37">
        <v>-111.47</v>
      </c>
      <c r="L1160" t="str">
        <f t="shared" si="35"/>
        <v>，</v>
      </c>
      <c r="M1160" s="38" t="e">
        <f>VLOOKUP(E1160,[1]应付款管理!$A$1:$I$899,9,0)</f>
        <v>#N/A</v>
      </c>
      <c r="N1160" t="e">
        <f t="shared" si="36"/>
        <v>#N/A</v>
      </c>
    </row>
    <row r="1161" hidden="1" spans="2:14">
      <c r="B1161" s="32" t="s">
        <v>2092</v>
      </c>
      <c r="C1161" s="33">
        <v>484722616</v>
      </c>
      <c r="F1161" s="33" t="s">
        <v>1112</v>
      </c>
      <c r="G1161" s="33" t="s">
        <v>1035</v>
      </c>
      <c r="H1161" s="34" t="s">
        <v>2093</v>
      </c>
      <c r="I1161" s="34" t="s">
        <v>2095</v>
      </c>
      <c r="J1161" s="37">
        <v>111.47</v>
      </c>
      <c r="L1161" t="str">
        <f t="shared" si="35"/>
        <v>，</v>
      </c>
      <c r="M1161" s="38" t="e">
        <f>VLOOKUP(E1161,[1]应付款管理!$A$1:$I$899,9,0)</f>
        <v>#N/A</v>
      </c>
      <c r="N1161" t="e">
        <f t="shared" si="36"/>
        <v>#N/A</v>
      </c>
    </row>
    <row r="1162" hidden="1" spans="2:14">
      <c r="B1162" s="32" t="s">
        <v>2096</v>
      </c>
      <c r="C1162" s="33">
        <v>484065512</v>
      </c>
      <c r="F1162" s="33" t="s">
        <v>740</v>
      </c>
      <c r="G1162" s="33" t="s">
        <v>611</v>
      </c>
      <c r="H1162" s="34" t="s">
        <v>125</v>
      </c>
      <c r="I1162" s="34" t="s">
        <v>2097</v>
      </c>
      <c r="J1162" s="37">
        <v>38.16</v>
      </c>
      <c r="L1162" t="str">
        <f t="shared" si="35"/>
        <v>，</v>
      </c>
      <c r="M1162" s="38" t="e">
        <f>VLOOKUP(E1162,[1]应付款管理!$A$1:$I$899,9,0)</f>
        <v>#N/A</v>
      </c>
      <c r="N1162" t="e">
        <f t="shared" si="36"/>
        <v>#N/A</v>
      </c>
    </row>
    <row r="1163" hidden="1" spans="2:14">
      <c r="B1163" s="32" t="s">
        <v>2096</v>
      </c>
      <c r="C1163" s="33">
        <v>484065512</v>
      </c>
      <c r="F1163" s="33" t="s">
        <v>740</v>
      </c>
      <c r="G1163" s="33" t="s">
        <v>611</v>
      </c>
      <c r="H1163" s="34" t="s">
        <v>125</v>
      </c>
      <c r="I1163" s="34" t="s">
        <v>2098</v>
      </c>
      <c r="J1163" s="37">
        <v>-38.16</v>
      </c>
      <c r="L1163" t="str">
        <f t="shared" si="35"/>
        <v>，</v>
      </c>
      <c r="M1163" s="38" t="e">
        <f>VLOOKUP(E1163,[1]应付款管理!$A$1:$I$899,9,0)</f>
        <v>#N/A</v>
      </c>
      <c r="N1163" t="e">
        <f t="shared" si="36"/>
        <v>#N/A</v>
      </c>
    </row>
    <row r="1164" spans="2:14">
      <c r="B1164" s="32" t="s">
        <v>2099</v>
      </c>
      <c r="C1164" s="33">
        <v>483522272</v>
      </c>
      <c r="E1164" t="s">
        <v>2100</v>
      </c>
      <c r="F1164" s="33" t="s">
        <v>1278</v>
      </c>
      <c r="G1164" s="33" t="s">
        <v>846</v>
      </c>
      <c r="H1164" s="34" t="s">
        <v>94</v>
      </c>
      <c r="I1164" s="34" t="s">
        <v>2101</v>
      </c>
      <c r="J1164" s="37">
        <v>327.72</v>
      </c>
      <c r="L1164" t="str">
        <f t="shared" si="35"/>
        <v>，1768497</v>
      </c>
      <c r="M1164" s="38" t="str">
        <f>VLOOKUP(E1164,[1]应付款管理!$A$1:$I$899,9,0)</f>
        <v>327.7</v>
      </c>
      <c r="N1164">
        <f t="shared" si="36"/>
        <v>-0.0200000000000387</v>
      </c>
    </row>
    <row r="1165" hidden="1" spans="2:14">
      <c r="B1165" s="32" t="s">
        <v>2102</v>
      </c>
      <c r="C1165" s="33">
        <v>483358136</v>
      </c>
      <c r="F1165" s="33" t="s">
        <v>514</v>
      </c>
      <c r="G1165" s="33" t="s">
        <v>341</v>
      </c>
      <c r="H1165" s="34" t="s">
        <v>35</v>
      </c>
      <c r="I1165" s="34" t="s">
        <v>2103</v>
      </c>
      <c r="J1165" s="37">
        <v>163.93</v>
      </c>
      <c r="L1165" t="str">
        <f t="shared" si="35"/>
        <v>，</v>
      </c>
      <c r="M1165" s="38" t="e">
        <f>VLOOKUP(E1165,[1]应付款管理!$A$1:$I$899,9,0)</f>
        <v>#N/A</v>
      </c>
      <c r="N1165" t="e">
        <f t="shared" si="36"/>
        <v>#N/A</v>
      </c>
    </row>
    <row r="1166" hidden="1" spans="2:14">
      <c r="B1166" s="32" t="s">
        <v>2102</v>
      </c>
      <c r="C1166" s="33">
        <v>483358136</v>
      </c>
      <c r="F1166" s="33" t="s">
        <v>514</v>
      </c>
      <c r="G1166" s="33" t="s">
        <v>341</v>
      </c>
      <c r="H1166" s="34" t="s">
        <v>35</v>
      </c>
      <c r="I1166" s="34" t="s">
        <v>2104</v>
      </c>
      <c r="J1166" s="37">
        <v>-163.93</v>
      </c>
      <c r="L1166" t="str">
        <f t="shared" si="35"/>
        <v>，</v>
      </c>
      <c r="M1166" s="38" t="e">
        <f>VLOOKUP(E1166,[1]应付款管理!$A$1:$I$899,9,0)</f>
        <v>#N/A</v>
      </c>
      <c r="N1166" t="e">
        <f t="shared" si="36"/>
        <v>#N/A</v>
      </c>
    </row>
    <row r="1167" hidden="1" spans="2:14">
      <c r="B1167" s="32" t="s">
        <v>2105</v>
      </c>
      <c r="C1167" s="33">
        <v>482721588</v>
      </c>
      <c r="F1167" s="33" t="s">
        <v>1278</v>
      </c>
      <c r="G1167" s="33" t="s">
        <v>1035</v>
      </c>
      <c r="H1167" s="34" t="s">
        <v>125</v>
      </c>
      <c r="I1167" s="34" t="s">
        <v>2106</v>
      </c>
      <c r="J1167" s="37">
        <v>-358.8</v>
      </c>
      <c r="L1167" t="str">
        <f t="shared" si="35"/>
        <v>，</v>
      </c>
      <c r="M1167" s="38" t="e">
        <f>VLOOKUP(E1167,[1]应付款管理!$A$1:$I$899,9,0)</f>
        <v>#N/A</v>
      </c>
      <c r="N1167" t="e">
        <f t="shared" si="36"/>
        <v>#N/A</v>
      </c>
    </row>
    <row r="1168" hidden="1" spans="2:14">
      <c r="B1168" s="32" t="s">
        <v>2105</v>
      </c>
      <c r="C1168" s="33">
        <v>482721588</v>
      </c>
      <c r="F1168" s="33" t="s">
        <v>1278</v>
      </c>
      <c r="G1168" s="33" t="s">
        <v>1035</v>
      </c>
      <c r="H1168" s="34" t="s">
        <v>125</v>
      </c>
      <c r="I1168" s="34" t="s">
        <v>2107</v>
      </c>
      <c r="J1168" s="37">
        <v>358.8</v>
      </c>
      <c r="L1168" t="str">
        <f t="shared" si="35"/>
        <v>，</v>
      </c>
      <c r="M1168" s="38" t="e">
        <f>VLOOKUP(E1168,[1]应付款管理!$A$1:$I$899,9,0)</f>
        <v>#N/A</v>
      </c>
      <c r="N1168" t="e">
        <f t="shared" si="36"/>
        <v>#N/A</v>
      </c>
    </row>
    <row r="1169" hidden="1" spans="2:14">
      <c r="B1169" s="32" t="s">
        <v>2105</v>
      </c>
      <c r="C1169" s="33">
        <v>482684144</v>
      </c>
      <c r="F1169" s="33" t="s">
        <v>514</v>
      </c>
      <c r="G1169" s="33" t="s">
        <v>285</v>
      </c>
      <c r="H1169" s="34" t="s">
        <v>41</v>
      </c>
      <c r="I1169" s="34" t="s">
        <v>2108</v>
      </c>
      <c r="J1169" s="37">
        <v>249.85</v>
      </c>
      <c r="L1169" t="str">
        <f t="shared" si="35"/>
        <v>，</v>
      </c>
      <c r="M1169" s="38" t="e">
        <f>VLOOKUP(E1169,[1]应付款管理!$A$1:$I$899,9,0)</f>
        <v>#N/A</v>
      </c>
      <c r="N1169" t="e">
        <f t="shared" si="36"/>
        <v>#N/A</v>
      </c>
    </row>
    <row r="1170" hidden="1" spans="2:14">
      <c r="B1170" s="32" t="s">
        <v>2105</v>
      </c>
      <c r="C1170" s="33">
        <v>482684144</v>
      </c>
      <c r="F1170" s="33" t="s">
        <v>514</v>
      </c>
      <c r="G1170" s="33" t="s">
        <v>285</v>
      </c>
      <c r="H1170" s="34" t="s">
        <v>41</v>
      </c>
      <c r="I1170" s="34" t="s">
        <v>2109</v>
      </c>
      <c r="J1170" s="37">
        <v>-249.85</v>
      </c>
      <c r="L1170" t="str">
        <f t="shared" si="35"/>
        <v>，</v>
      </c>
      <c r="M1170" s="38" t="e">
        <f>VLOOKUP(E1170,[1]应付款管理!$A$1:$I$899,9,0)</f>
        <v>#N/A</v>
      </c>
      <c r="N1170" t="e">
        <f t="shared" si="36"/>
        <v>#N/A</v>
      </c>
    </row>
    <row r="1171" hidden="1" spans="2:14">
      <c r="B1171" s="32" t="s">
        <v>2110</v>
      </c>
      <c r="C1171" s="33">
        <v>481644644</v>
      </c>
      <c r="F1171" s="33" t="s">
        <v>1618</v>
      </c>
      <c r="G1171" s="33" t="s">
        <v>1192</v>
      </c>
      <c r="H1171" s="34" t="s">
        <v>125</v>
      </c>
      <c r="I1171" s="34" t="s">
        <v>2111</v>
      </c>
      <c r="J1171" s="37">
        <v>341.13</v>
      </c>
      <c r="L1171" t="str">
        <f t="shared" si="35"/>
        <v>，</v>
      </c>
      <c r="M1171" s="38" t="e">
        <f>VLOOKUP(E1171,[1]应付款管理!$A$1:$I$899,9,0)</f>
        <v>#N/A</v>
      </c>
      <c r="N1171" t="e">
        <f t="shared" si="36"/>
        <v>#N/A</v>
      </c>
    </row>
    <row r="1172" hidden="1" spans="2:14">
      <c r="B1172" s="32" t="s">
        <v>2110</v>
      </c>
      <c r="C1172" s="33">
        <v>481644644</v>
      </c>
      <c r="F1172" s="33" t="s">
        <v>1618</v>
      </c>
      <c r="G1172" s="33" t="s">
        <v>1192</v>
      </c>
      <c r="H1172" s="34" t="s">
        <v>125</v>
      </c>
      <c r="I1172" s="34" t="s">
        <v>2112</v>
      </c>
      <c r="J1172" s="37">
        <v>-341.13</v>
      </c>
      <c r="L1172" t="str">
        <f t="shared" si="35"/>
        <v>，</v>
      </c>
      <c r="M1172" s="38" t="e">
        <f>VLOOKUP(E1172,[1]应付款管理!$A$1:$I$899,9,0)</f>
        <v>#N/A</v>
      </c>
      <c r="N1172" t="e">
        <f t="shared" si="36"/>
        <v>#N/A</v>
      </c>
    </row>
    <row r="1173" hidden="1" spans="2:14">
      <c r="B1173" s="32" t="s">
        <v>2113</v>
      </c>
      <c r="C1173" s="33">
        <v>479912764</v>
      </c>
      <c r="E1173" t="s">
        <v>2114</v>
      </c>
      <c r="F1173" s="33" t="s">
        <v>285</v>
      </c>
      <c r="G1173" s="33" t="s">
        <v>209</v>
      </c>
      <c r="H1173" s="34" t="s">
        <v>152</v>
      </c>
      <c r="I1173" s="34" t="s">
        <v>2115</v>
      </c>
      <c r="J1173" s="37">
        <v>105.44</v>
      </c>
      <c r="K1173" s="12" t="s">
        <v>2116</v>
      </c>
      <c r="L1173" t="str">
        <f t="shared" si="35"/>
        <v>，1755323</v>
      </c>
      <c r="M1173" s="38" t="e">
        <f>VLOOKUP(E1173,[1]应付款管理!$A$1:$I$899,9,0)</f>
        <v>#N/A</v>
      </c>
      <c r="N1173" t="e">
        <f t="shared" si="36"/>
        <v>#N/A</v>
      </c>
    </row>
    <row r="1174" hidden="1" spans="2:14">
      <c r="B1174" s="32" t="s">
        <v>1912</v>
      </c>
      <c r="C1174" s="33">
        <v>479725761</v>
      </c>
      <c r="F1174" s="33" t="s">
        <v>406</v>
      </c>
      <c r="G1174" s="33" t="s">
        <v>285</v>
      </c>
      <c r="H1174" s="34" t="s">
        <v>32</v>
      </c>
      <c r="I1174" s="34" t="s">
        <v>2117</v>
      </c>
      <c r="J1174" s="37">
        <v>156.1</v>
      </c>
      <c r="K1174" s="12" t="s">
        <v>2116</v>
      </c>
      <c r="L1174" t="str">
        <f t="shared" ref="L1174:L1232" si="37">$L$20&amp;E1174</f>
        <v>，</v>
      </c>
      <c r="M1174" s="38" t="e">
        <f>VLOOKUP(E1174,[1]应付款管理!$A$1:$I$899,9,0)</f>
        <v>#N/A</v>
      </c>
      <c r="N1174" t="e">
        <f t="shared" si="36"/>
        <v>#N/A</v>
      </c>
    </row>
    <row r="1175" hidden="1" spans="2:14">
      <c r="B1175" s="32" t="s">
        <v>1912</v>
      </c>
      <c r="C1175" s="33">
        <v>479725761</v>
      </c>
      <c r="F1175" s="33" t="s">
        <v>406</v>
      </c>
      <c r="G1175" s="33" t="s">
        <v>285</v>
      </c>
      <c r="H1175" s="34" t="s">
        <v>32</v>
      </c>
      <c r="I1175" s="34" t="s">
        <v>2118</v>
      </c>
      <c r="J1175" s="37">
        <v>-156.1</v>
      </c>
      <c r="L1175" t="str">
        <f t="shared" si="37"/>
        <v>，</v>
      </c>
      <c r="M1175" s="38" t="e">
        <f>VLOOKUP(E1175,[1]应付款管理!$A$1:$I$899,9,0)</f>
        <v>#N/A</v>
      </c>
      <c r="N1175" t="e">
        <f t="shared" si="36"/>
        <v>#N/A</v>
      </c>
    </row>
    <row r="1176" hidden="1" spans="2:14">
      <c r="B1176" s="32" t="s">
        <v>2119</v>
      </c>
      <c r="C1176" s="33">
        <v>478982488</v>
      </c>
      <c r="E1176" t="s">
        <v>2120</v>
      </c>
      <c r="F1176" s="33" t="s">
        <v>1278</v>
      </c>
      <c r="G1176" s="33" t="s">
        <v>1192</v>
      </c>
      <c r="H1176" s="34" t="s">
        <v>56</v>
      </c>
      <c r="I1176" s="34" t="s">
        <v>2121</v>
      </c>
      <c r="J1176" s="37">
        <v>76.56</v>
      </c>
      <c r="K1176" s="12" t="s">
        <v>2116</v>
      </c>
      <c r="L1176" t="str">
        <f t="shared" si="37"/>
        <v>，1751340</v>
      </c>
      <c r="M1176" s="38" t="e">
        <f>VLOOKUP(E1176,[1]应付款管理!$A$1:$I$899,9,0)</f>
        <v>#N/A</v>
      </c>
      <c r="N1176" t="e">
        <f t="shared" si="36"/>
        <v>#N/A</v>
      </c>
    </row>
    <row r="1177" hidden="1" spans="2:14">
      <c r="B1177" s="32" t="s">
        <v>2122</v>
      </c>
      <c r="C1177" s="33">
        <v>478463204</v>
      </c>
      <c r="F1177" s="33" t="s">
        <v>341</v>
      </c>
      <c r="G1177" s="33" t="s">
        <v>148</v>
      </c>
      <c r="H1177" s="34" t="s">
        <v>41</v>
      </c>
      <c r="I1177" s="34" t="s">
        <v>2123</v>
      </c>
      <c r="J1177" s="37">
        <v>629.76</v>
      </c>
      <c r="K1177" s="12" t="s">
        <v>2116</v>
      </c>
      <c r="L1177" t="str">
        <f t="shared" si="37"/>
        <v>，</v>
      </c>
      <c r="M1177" s="38" t="e">
        <f>VLOOKUP(E1177,[1]应付款管理!$A$1:$I$899,9,0)</f>
        <v>#N/A</v>
      </c>
      <c r="N1177" t="e">
        <f t="shared" si="36"/>
        <v>#N/A</v>
      </c>
    </row>
    <row r="1178" hidden="1" spans="2:14">
      <c r="B1178" s="32" t="s">
        <v>2122</v>
      </c>
      <c r="C1178" s="33">
        <v>478463204</v>
      </c>
      <c r="F1178" s="33" t="s">
        <v>341</v>
      </c>
      <c r="G1178" s="33" t="s">
        <v>148</v>
      </c>
      <c r="H1178" s="34" t="s">
        <v>41</v>
      </c>
      <c r="I1178" s="34" t="s">
        <v>2124</v>
      </c>
      <c r="J1178" s="37">
        <v>-629.76</v>
      </c>
      <c r="L1178" t="str">
        <f t="shared" si="37"/>
        <v>，</v>
      </c>
      <c r="M1178" s="38" t="e">
        <f>VLOOKUP(E1178,[1]应付款管理!$A$1:$I$899,9,0)</f>
        <v>#N/A</v>
      </c>
      <c r="N1178" t="e">
        <f t="shared" si="36"/>
        <v>#N/A</v>
      </c>
    </row>
    <row r="1179" hidden="1" spans="2:14">
      <c r="B1179" s="32" t="s">
        <v>2125</v>
      </c>
      <c r="C1179" s="33">
        <v>477192748</v>
      </c>
      <c r="F1179" s="33" t="s">
        <v>29</v>
      </c>
      <c r="G1179" s="33" t="s">
        <v>31</v>
      </c>
      <c r="H1179" s="34" t="s">
        <v>400</v>
      </c>
      <c r="I1179" s="34" t="s">
        <v>2126</v>
      </c>
      <c r="J1179" s="37">
        <v>54.66</v>
      </c>
      <c r="L1179" t="str">
        <f t="shared" si="37"/>
        <v>，</v>
      </c>
      <c r="M1179" s="38" t="e">
        <f>VLOOKUP(E1179,[1]应付款管理!$A$1:$I$899,9,0)</f>
        <v>#N/A</v>
      </c>
      <c r="N1179" t="e">
        <f t="shared" si="36"/>
        <v>#N/A</v>
      </c>
    </row>
    <row r="1180" hidden="1" spans="2:14">
      <c r="B1180" s="32" t="s">
        <v>2125</v>
      </c>
      <c r="C1180" s="33">
        <v>477192748</v>
      </c>
      <c r="F1180" s="33" t="s">
        <v>29</v>
      </c>
      <c r="G1180" s="33" t="s">
        <v>31</v>
      </c>
      <c r="H1180" s="34" t="s">
        <v>400</v>
      </c>
      <c r="I1180" s="34" t="s">
        <v>2127</v>
      </c>
      <c r="J1180" s="37">
        <v>-54.66</v>
      </c>
      <c r="L1180" t="str">
        <f t="shared" si="37"/>
        <v>，</v>
      </c>
      <c r="M1180" s="38" t="e">
        <f>VLOOKUP(E1180,[1]应付款管理!$A$1:$I$899,9,0)</f>
        <v>#N/A</v>
      </c>
      <c r="N1180" t="e">
        <f t="shared" si="36"/>
        <v>#N/A</v>
      </c>
    </row>
    <row r="1181" hidden="1" spans="2:14">
      <c r="B1181" s="32" t="s">
        <v>2125</v>
      </c>
      <c r="C1181" s="33">
        <v>477184900</v>
      </c>
      <c r="F1181" s="33" t="s">
        <v>611</v>
      </c>
      <c r="G1181" s="33" t="s">
        <v>341</v>
      </c>
      <c r="H1181" s="34" t="s">
        <v>125</v>
      </c>
      <c r="I1181" s="34" t="s">
        <v>2128</v>
      </c>
      <c r="J1181" s="37">
        <v>369.83</v>
      </c>
      <c r="L1181" t="str">
        <f t="shared" si="37"/>
        <v>，</v>
      </c>
      <c r="M1181" s="38" t="e">
        <f>VLOOKUP(E1181,[1]应付款管理!$A$1:$I$899,9,0)</f>
        <v>#N/A</v>
      </c>
      <c r="N1181" t="e">
        <f t="shared" si="36"/>
        <v>#N/A</v>
      </c>
    </row>
    <row r="1182" hidden="1" spans="2:14">
      <c r="B1182" s="32" t="s">
        <v>2125</v>
      </c>
      <c r="C1182" s="33">
        <v>477184900</v>
      </c>
      <c r="F1182" s="33" t="s">
        <v>611</v>
      </c>
      <c r="G1182" s="33" t="s">
        <v>341</v>
      </c>
      <c r="H1182" s="34" t="s">
        <v>125</v>
      </c>
      <c r="I1182" s="34" t="s">
        <v>2129</v>
      </c>
      <c r="J1182" s="37">
        <v>-369.83</v>
      </c>
      <c r="L1182" t="str">
        <f t="shared" si="37"/>
        <v>，</v>
      </c>
      <c r="M1182" s="38" t="e">
        <f>VLOOKUP(E1182,[1]应付款管理!$A$1:$I$899,9,0)</f>
        <v>#N/A</v>
      </c>
      <c r="N1182" t="e">
        <f t="shared" si="36"/>
        <v>#N/A</v>
      </c>
    </row>
    <row r="1183" hidden="1" spans="2:14">
      <c r="B1183" s="32" t="s">
        <v>2125</v>
      </c>
      <c r="C1183" s="33">
        <v>477184012</v>
      </c>
      <c r="F1183" s="33" t="s">
        <v>611</v>
      </c>
      <c r="G1183" s="33" t="s">
        <v>341</v>
      </c>
      <c r="H1183" s="34" t="s">
        <v>125</v>
      </c>
      <c r="I1183" s="34" t="s">
        <v>2130</v>
      </c>
      <c r="J1183" s="37">
        <v>-422.25</v>
      </c>
      <c r="L1183" t="str">
        <f t="shared" si="37"/>
        <v>，</v>
      </c>
      <c r="M1183" s="38" t="e">
        <f>VLOOKUP(E1183,[1]应付款管理!$A$1:$I$899,9,0)</f>
        <v>#N/A</v>
      </c>
      <c r="N1183" t="e">
        <f t="shared" si="36"/>
        <v>#N/A</v>
      </c>
    </row>
    <row r="1184" hidden="1" spans="2:14">
      <c r="B1184" s="32" t="s">
        <v>2125</v>
      </c>
      <c r="C1184" s="33">
        <v>477184012</v>
      </c>
      <c r="F1184" s="33" t="s">
        <v>611</v>
      </c>
      <c r="G1184" s="33" t="s">
        <v>341</v>
      </c>
      <c r="H1184" s="34" t="s">
        <v>125</v>
      </c>
      <c r="I1184" s="34" t="s">
        <v>2131</v>
      </c>
      <c r="J1184" s="37">
        <v>422.25</v>
      </c>
      <c r="L1184" t="str">
        <f t="shared" si="37"/>
        <v>，</v>
      </c>
      <c r="M1184" s="38" t="e">
        <f>VLOOKUP(E1184,[1]应付款管理!$A$1:$I$899,9,0)</f>
        <v>#N/A</v>
      </c>
      <c r="N1184" t="e">
        <f t="shared" ref="N1184:N1232" si="38">M1184-J1184</f>
        <v>#N/A</v>
      </c>
    </row>
    <row r="1185" hidden="1" spans="2:14">
      <c r="B1185" s="32" t="s">
        <v>2132</v>
      </c>
      <c r="C1185" s="33">
        <v>476910356</v>
      </c>
      <c r="F1185" s="33" t="s">
        <v>740</v>
      </c>
      <c r="G1185" s="33" t="s">
        <v>611</v>
      </c>
      <c r="H1185" s="34" t="s">
        <v>32</v>
      </c>
      <c r="I1185" s="34" t="s">
        <v>2133</v>
      </c>
      <c r="J1185" s="37">
        <v>91.38</v>
      </c>
      <c r="L1185" t="str">
        <f t="shared" si="37"/>
        <v>，</v>
      </c>
      <c r="M1185" s="38" t="e">
        <f>VLOOKUP(E1185,[1]应付款管理!$A$1:$I$899,9,0)</f>
        <v>#N/A</v>
      </c>
      <c r="N1185" t="e">
        <f t="shared" si="38"/>
        <v>#N/A</v>
      </c>
    </row>
    <row r="1186" hidden="1" spans="2:14">
      <c r="B1186" s="32" t="s">
        <v>2132</v>
      </c>
      <c r="C1186" s="33">
        <v>476910356</v>
      </c>
      <c r="F1186" s="33" t="s">
        <v>740</v>
      </c>
      <c r="G1186" s="33" t="s">
        <v>611</v>
      </c>
      <c r="H1186" s="34" t="s">
        <v>32</v>
      </c>
      <c r="I1186" s="34" t="s">
        <v>2134</v>
      </c>
      <c r="J1186" s="37">
        <v>-91.38</v>
      </c>
      <c r="L1186" t="str">
        <f t="shared" si="37"/>
        <v>，</v>
      </c>
      <c r="M1186" s="38" t="e">
        <f>VLOOKUP(E1186,[1]应付款管理!$A$1:$I$899,9,0)</f>
        <v>#N/A</v>
      </c>
      <c r="N1186" t="e">
        <f t="shared" si="38"/>
        <v>#N/A</v>
      </c>
    </row>
    <row r="1187" hidden="1" spans="2:14">
      <c r="B1187" s="32" t="s">
        <v>2135</v>
      </c>
      <c r="C1187" s="33">
        <v>474678944</v>
      </c>
      <c r="F1187" s="33" t="s">
        <v>341</v>
      </c>
      <c r="G1187" s="33" t="s">
        <v>209</v>
      </c>
      <c r="H1187" s="34" t="s">
        <v>41</v>
      </c>
      <c r="I1187" s="34" t="s">
        <v>1324</v>
      </c>
      <c r="J1187" s="37">
        <v>69.24</v>
      </c>
      <c r="L1187" t="str">
        <f t="shared" si="37"/>
        <v>，</v>
      </c>
      <c r="M1187" s="38" t="e">
        <f>VLOOKUP(E1187,[1]应付款管理!$A$1:$I$899,9,0)</f>
        <v>#N/A</v>
      </c>
      <c r="N1187" t="e">
        <f t="shared" si="38"/>
        <v>#N/A</v>
      </c>
    </row>
    <row r="1188" hidden="1" spans="2:14">
      <c r="B1188" s="32" t="s">
        <v>2135</v>
      </c>
      <c r="C1188" s="33">
        <v>474678944</v>
      </c>
      <c r="F1188" s="33" t="s">
        <v>341</v>
      </c>
      <c r="G1188" s="33" t="s">
        <v>209</v>
      </c>
      <c r="H1188" s="34" t="s">
        <v>41</v>
      </c>
      <c r="I1188" s="34" t="s">
        <v>2136</v>
      </c>
      <c r="J1188" s="37">
        <v>-69.24</v>
      </c>
      <c r="L1188" t="str">
        <f t="shared" si="37"/>
        <v>，</v>
      </c>
      <c r="M1188" s="38" t="e">
        <f>VLOOKUP(E1188,[1]应付款管理!$A$1:$I$899,9,0)</f>
        <v>#N/A</v>
      </c>
      <c r="N1188" t="e">
        <f t="shared" si="38"/>
        <v>#N/A</v>
      </c>
    </row>
    <row r="1189" hidden="1" spans="2:14">
      <c r="B1189" s="32" t="s">
        <v>2135</v>
      </c>
      <c r="C1189" s="33">
        <v>474677496</v>
      </c>
      <c r="F1189" s="33" t="s">
        <v>959</v>
      </c>
      <c r="G1189" s="33" t="s">
        <v>611</v>
      </c>
      <c r="H1189" s="34" t="s">
        <v>41</v>
      </c>
      <c r="I1189" s="34" t="s">
        <v>2137</v>
      </c>
      <c r="J1189" s="37">
        <v>-155.82</v>
      </c>
      <c r="L1189" t="str">
        <f t="shared" si="37"/>
        <v>，</v>
      </c>
      <c r="M1189" s="38" t="e">
        <f>VLOOKUP(E1189,[1]应付款管理!$A$1:$I$899,9,0)</f>
        <v>#N/A</v>
      </c>
      <c r="N1189" t="e">
        <f t="shared" si="38"/>
        <v>#N/A</v>
      </c>
    </row>
    <row r="1190" hidden="1" spans="2:14">
      <c r="B1190" s="32" t="s">
        <v>2135</v>
      </c>
      <c r="C1190" s="33">
        <v>474677496</v>
      </c>
      <c r="F1190" s="33" t="s">
        <v>959</v>
      </c>
      <c r="G1190" s="33" t="s">
        <v>611</v>
      </c>
      <c r="H1190" s="34" t="s">
        <v>41</v>
      </c>
      <c r="I1190" s="34" t="s">
        <v>2138</v>
      </c>
      <c r="J1190" s="37">
        <v>155.82</v>
      </c>
      <c r="L1190" t="str">
        <f t="shared" si="37"/>
        <v>，</v>
      </c>
      <c r="M1190" s="38" t="e">
        <f>VLOOKUP(E1190,[1]应付款管理!$A$1:$I$899,9,0)</f>
        <v>#N/A</v>
      </c>
      <c r="N1190" t="e">
        <f t="shared" si="38"/>
        <v>#N/A</v>
      </c>
    </row>
    <row r="1191" hidden="1" spans="2:14">
      <c r="B1191" s="32" t="s">
        <v>2139</v>
      </c>
      <c r="C1191" s="33">
        <v>472601708</v>
      </c>
      <c r="F1191" s="33" t="s">
        <v>740</v>
      </c>
      <c r="G1191" s="33" t="s">
        <v>611</v>
      </c>
      <c r="H1191" s="34" t="s">
        <v>2140</v>
      </c>
      <c r="I1191" s="34" t="s">
        <v>2141</v>
      </c>
      <c r="J1191" s="37">
        <v>134.47</v>
      </c>
      <c r="L1191" t="str">
        <f t="shared" si="37"/>
        <v>，</v>
      </c>
      <c r="M1191" s="38" t="e">
        <f>VLOOKUP(E1191,[1]应付款管理!$A$1:$I$899,9,0)</f>
        <v>#N/A</v>
      </c>
      <c r="N1191" t="e">
        <f t="shared" si="38"/>
        <v>#N/A</v>
      </c>
    </row>
    <row r="1192" hidden="1" spans="2:14">
      <c r="B1192" s="32" t="s">
        <v>2139</v>
      </c>
      <c r="C1192" s="33">
        <v>472601708</v>
      </c>
      <c r="F1192" s="33" t="s">
        <v>740</v>
      </c>
      <c r="G1192" s="33" t="s">
        <v>611</v>
      </c>
      <c r="H1192" s="34" t="s">
        <v>2140</v>
      </c>
      <c r="I1192" s="34" t="s">
        <v>2142</v>
      </c>
      <c r="J1192" s="37">
        <v>-134.47</v>
      </c>
      <c r="L1192" t="str">
        <f t="shared" si="37"/>
        <v>，</v>
      </c>
      <c r="M1192" s="38" t="e">
        <f>VLOOKUP(E1192,[1]应付款管理!$A$1:$I$899,9,0)</f>
        <v>#N/A</v>
      </c>
      <c r="N1192" t="e">
        <f t="shared" si="38"/>
        <v>#N/A</v>
      </c>
    </row>
    <row r="1193" hidden="1" spans="2:14">
      <c r="B1193" s="32" t="s">
        <v>2143</v>
      </c>
      <c r="C1193" s="33">
        <v>472015796</v>
      </c>
      <c r="F1193" s="33" t="s">
        <v>1192</v>
      </c>
      <c r="G1193" s="33" t="s">
        <v>959</v>
      </c>
      <c r="H1193" s="34" t="s">
        <v>906</v>
      </c>
      <c r="I1193" s="34" t="s">
        <v>2144</v>
      </c>
      <c r="J1193" s="37">
        <v>-425.33</v>
      </c>
      <c r="L1193" t="str">
        <f t="shared" si="37"/>
        <v>，</v>
      </c>
      <c r="M1193" s="38" t="e">
        <f>VLOOKUP(E1193,[1]应付款管理!$A$1:$I$899,9,0)</f>
        <v>#N/A</v>
      </c>
      <c r="N1193" t="e">
        <f t="shared" si="38"/>
        <v>#N/A</v>
      </c>
    </row>
    <row r="1194" hidden="1" spans="2:14">
      <c r="B1194" s="32" t="s">
        <v>2143</v>
      </c>
      <c r="C1194" s="33">
        <v>472015796</v>
      </c>
      <c r="F1194" s="33" t="s">
        <v>1192</v>
      </c>
      <c r="G1194" s="33" t="s">
        <v>959</v>
      </c>
      <c r="H1194" s="34" t="s">
        <v>906</v>
      </c>
      <c r="I1194" s="34" t="s">
        <v>2145</v>
      </c>
      <c r="J1194" s="37">
        <v>425.33</v>
      </c>
      <c r="L1194" t="str">
        <f t="shared" si="37"/>
        <v>，</v>
      </c>
      <c r="M1194" s="38" t="e">
        <f>VLOOKUP(E1194,[1]应付款管理!$A$1:$I$899,9,0)</f>
        <v>#N/A</v>
      </c>
      <c r="N1194" t="e">
        <f t="shared" si="38"/>
        <v>#N/A</v>
      </c>
    </row>
    <row r="1195" hidden="1" spans="2:14">
      <c r="B1195" s="32" t="s">
        <v>2146</v>
      </c>
      <c r="C1195" s="33">
        <v>469817940</v>
      </c>
      <c r="F1195" s="33" t="s">
        <v>611</v>
      </c>
      <c r="G1195" s="33" t="s">
        <v>285</v>
      </c>
      <c r="H1195" s="34" t="s">
        <v>571</v>
      </c>
      <c r="I1195" s="34" t="s">
        <v>1479</v>
      </c>
      <c r="J1195" s="37">
        <v>0</v>
      </c>
      <c r="L1195" t="str">
        <f t="shared" si="37"/>
        <v>，</v>
      </c>
      <c r="M1195" s="38" t="e">
        <f>VLOOKUP(E1195,[1]应付款管理!$A$1:$I$899,9,0)</f>
        <v>#N/A</v>
      </c>
      <c r="N1195" t="e">
        <f t="shared" si="38"/>
        <v>#N/A</v>
      </c>
    </row>
    <row r="1196" hidden="1" spans="2:14">
      <c r="B1196" s="32" t="s">
        <v>2146</v>
      </c>
      <c r="C1196" s="33">
        <v>469817940</v>
      </c>
      <c r="F1196" s="33" t="s">
        <v>611</v>
      </c>
      <c r="G1196" s="33" t="s">
        <v>285</v>
      </c>
      <c r="H1196" s="34" t="s">
        <v>571</v>
      </c>
      <c r="I1196" s="34" t="s">
        <v>2147</v>
      </c>
      <c r="J1196" s="37">
        <v>170.88</v>
      </c>
      <c r="L1196" t="str">
        <f t="shared" si="37"/>
        <v>，</v>
      </c>
      <c r="M1196" s="38" t="e">
        <f>VLOOKUP(E1196,[1]应付款管理!$A$1:$I$899,9,0)</f>
        <v>#N/A</v>
      </c>
      <c r="N1196" t="e">
        <f t="shared" si="38"/>
        <v>#N/A</v>
      </c>
    </row>
    <row r="1197" hidden="1" spans="2:14">
      <c r="B1197" s="32" t="s">
        <v>2146</v>
      </c>
      <c r="C1197" s="33">
        <v>469817940</v>
      </c>
      <c r="F1197" s="33" t="s">
        <v>611</v>
      </c>
      <c r="G1197" s="33" t="s">
        <v>285</v>
      </c>
      <c r="H1197" s="34" t="s">
        <v>571</v>
      </c>
      <c r="I1197" s="34" t="s">
        <v>2148</v>
      </c>
      <c r="J1197" s="37">
        <v>-170.88</v>
      </c>
      <c r="L1197" t="str">
        <f t="shared" si="37"/>
        <v>，</v>
      </c>
      <c r="M1197" s="38" t="e">
        <f>VLOOKUP(E1197,[1]应付款管理!$A$1:$I$899,9,0)</f>
        <v>#N/A</v>
      </c>
      <c r="N1197" t="e">
        <f t="shared" si="38"/>
        <v>#N/A</v>
      </c>
    </row>
    <row r="1198" hidden="1" spans="2:14">
      <c r="B1198" s="32" t="s">
        <v>2146</v>
      </c>
      <c r="C1198" s="33">
        <v>469817940</v>
      </c>
      <c r="F1198" s="33" t="s">
        <v>611</v>
      </c>
      <c r="G1198" s="33" t="s">
        <v>285</v>
      </c>
      <c r="H1198" s="34" t="s">
        <v>571</v>
      </c>
      <c r="I1198" s="34" t="s">
        <v>1479</v>
      </c>
      <c r="J1198" s="37">
        <v>0</v>
      </c>
      <c r="L1198" t="str">
        <f t="shared" si="37"/>
        <v>，</v>
      </c>
      <c r="M1198" s="38" t="e">
        <f>VLOOKUP(E1198,[1]应付款管理!$A$1:$I$899,9,0)</f>
        <v>#N/A</v>
      </c>
      <c r="N1198" t="e">
        <f t="shared" si="38"/>
        <v>#N/A</v>
      </c>
    </row>
    <row r="1199" hidden="1" spans="2:14">
      <c r="B1199" s="32" t="s">
        <v>2149</v>
      </c>
      <c r="C1199" s="33">
        <v>463413952</v>
      </c>
      <c r="F1199" s="33" t="s">
        <v>148</v>
      </c>
      <c r="G1199" s="33" t="s">
        <v>75</v>
      </c>
      <c r="H1199" s="34" t="s">
        <v>125</v>
      </c>
      <c r="I1199" s="34" t="s">
        <v>2150</v>
      </c>
      <c r="J1199" s="37">
        <v>73.19</v>
      </c>
      <c r="L1199" t="str">
        <f t="shared" si="37"/>
        <v>，</v>
      </c>
      <c r="M1199" s="38" t="e">
        <f>VLOOKUP(E1199,[1]应付款管理!$A$1:$I$899,9,0)</f>
        <v>#N/A</v>
      </c>
      <c r="N1199" t="e">
        <f t="shared" si="38"/>
        <v>#N/A</v>
      </c>
    </row>
    <row r="1200" hidden="1" spans="2:14">
      <c r="B1200" s="32" t="s">
        <v>2149</v>
      </c>
      <c r="C1200" s="33">
        <v>463413952</v>
      </c>
      <c r="F1200" s="33" t="s">
        <v>148</v>
      </c>
      <c r="G1200" s="33" t="s">
        <v>75</v>
      </c>
      <c r="H1200" s="34" t="s">
        <v>125</v>
      </c>
      <c r="I1200" s="34" t="s">
        <v>2151</v>
      </c>
      <c r="J1200" s="37">
        <v>-73.19</v>
      </c>
      <c r="L1200" t="str">
        <f t="shared" si="37"/>
        <v>，</v>
      </c>
      <c r="M1200" s="38" t="e">
        <f>VLOOKUP(E1200,[1]应付款管理!$A$1:$I$899,9,0)</f>
        <v>#N/A</v>
      </c>
      <c r="N1200" t="e">
        <f t="shared" si="38"/>
        <v>#N/A</v>
      </c>
    </row>
    <row r="1201" hidden="1" spans="2:14">
      <c r="B1201" s="32" t="s">
        <v>2149</v>
      </c>
      <c r="C1201" s="33">
        <v>463413620</v>
      </c>
      <c r="F1201" s="33" t="s">
        <v>148</v>
      </c>
      <c r="G1201" s="33" t="s">
        <v>75</v>
      </c>
      <c r="H1201" s="34" t="s">
        <v>125</v>
      </c>
      <c r="I1201" s="34" t="s">
        <v>2151</v>
      </c>
      <c r="J1201" s="37">
        <v>-73.19</v>
      </c>
      <c r="L1201" t="str">
        <f t="shared" si="37"/>
        <v>，</v>
      </c>
      <c r="M1201" s="38" t="e">
        <f>VLOOKUP(E1201,[1]应付款管理!$A$1:$I$899,9,0)</f>
        <v>#N/A</v>
      </c>
      <c r="N1201" t="e">
        <f t="shared" si="38"/>
        <v>#N/A</v>
      </c>
    </row>
    <row r="1202" hidden="1" spans="2:14">
      <c r="B1202" s="32" t="s">
        <v>2149</v>
      </c>
      <c r="C1202" s="33">
        <v>463413620</v>
      </c>
      <c r="F1202" s="33" t="s">
        <v>148</v>
      </c>
      <c r="G1202" s="33" t="s">
        <v>75</v>
      </c>
      <c r="H1202" s="34" t="s">
        <v>125</v>
      </c>
      <c r="I1202" s="34" t="s">
        <v>2150</v>
      </c>
      <c r="J1202" s="37">
        <v>73.19</v>
      </c>
      <c r="L1202" t="str">
        <f t="shared" si="37"/>
        <v>，</v>
      </c>
      <c r="M1202" s="38" t="e">
        <f>VLOOKUP(E1202,[1]应付款管理!$A$1:$I$899,9,0)</f>
        <v>#N/A</v>
      </c>
      <c r="N1202" t="e">
        <f t="shared" si="38"/>
        <v>#N/A</v>
      </c>
    </row>
    <row r="1203" hidden="1" spans="2:14">
      <c r="B1203" s="32" t="s">
        <v>2152</v>
      </c>
      <c r="C1203" s="33">
        <v>458611344</v>
      </c>
      <c r="F1203" s="33" t="s">
        <v>514</v>
      </c>
      <c r="G1203" s="33" t="s">
        <v>406</v>
      </c>
      <c r="H1203" s="34" t="s">
        <v>41</v>
      </c>
      <c r="I1203" s="34" t="s">
        <v>2153</v>
      </c>
      <c r="J1203" s="37">
        <v>36.24</v>
      </c>
      <c r="L1203" t="str">
        <f t="shared" si="37"/>
        <v>，</v>
      </c>
      <c r="M1203" s="38" t="e">
        <f>VLOOKUP(E1203,[1]应付款管理!$A$1:$I$899,9,0)</f>
        <v>#N/A</v>
      </c>
      <c r="N1203" t="e">
        <f t="shared" si="38"/>
        <v>#N/A</v>
      </c>
    </row>
    <row r="1204" hidden="1" spans="2:14">
      <c r="B1204" s="32" t="s">
        <v>2152</v>
      </c>
      <c r="C1204" s="33">
        <v>458611344</v>
      </c>
      <c r="F1204" s="33" t="s">
        <v>514</v>
      </c>
      <c r="G1204" s="33" t="s">
        <v>406</v>
      </c>
      <c r="H1204" s="34" t="s">
        <v>41</v>
      </c>
      <c r="I1204" s="34" t="s">
        <v>2154</v>
      </c>
      <c r="J1204" s="37">
        <v>-36.24</v>
      </c>
      <c r="L1204" t="str">
        <f t="shared" si="37"/>
        <v>，</v>
      </c>
      <c r="M1204" s="38" t="e">
        <f>VLOOKUP(E1204,[1]应付款管理!$A$1:$I$899,9,0)</f>
        <v>#N/A</v>
      </c>
      <c r="N1204" t="e">
        <f t="shared" si="38"/>
        <v>#N/A</v>
      </c>
    </row>
    <row r="1205" hidden="1" spans="2:14">
      <c r="B1205" s="32" t="s">
        <v>2155</v>
      </c>
      <c r="C1205" s="33">
        <v>457168120</v>
      </c>
      <c r="F1205" s="33" t="s">
        <v>1112</v>
      </c>
      <c r="G1205" s="33" t="s">
        <v>846</v>
      </c>
      <c r="H1205" s="34" t="s">
        <v>840</v>
      </c>
      <c r="I1205" s="34" t="s">
        <v>2156</v>
      </c>
      <c r="J1205" s="37">
        <v>-241.02</v>
      </c>
      <c r="L1205" t="str">
        <f t="shared" si="37"/>
        <v>，</v>
      </c>
      <c r="M1205" s="38" t="e">
        <f>VLOOKUP(E1205,[1]应付款管理!$A$1:$I$899,9,0)</f>
        <v>#N/A</v>
      </c>
      <c r="N1205" t="e">
        <f t="shared" si="38"/>
        <v>#N/A</v>
      </c>
    </row>
    <row r="1206" hidden="1" spans="2:14">
      <c r="B1206" s="32" t="s">
        <v>2155</v>
      </c>
      <c r="C1206" s="33">
        <v>457168120</v>
      </c>
      <c r="F1206" s="33" t="s">
        <v>1112</v>
      </c>
      <c r="G1206" s="33" t="s">
        <v>846</v>
      </c>
      <c r="H1206" s="34" t="s">
        <v>840</v>
      </c>
      <c r="I1206" s="34" t="s">
        <v>2157</v>
      </c>
      <c r="J1206" s="37">
        <v>241.02</v>
      </c>
      <c r="L1206" t="str">
        <f t="shared" si="37"/>
        <v>，</v>
      </c>
      <c r="M1206" s="38" t="e">
        <f>VLOOKUP(E1206,[1]应付款管理!$A$1:$I$899,9,0)</f>
        <v>#N/A</v>
      </c>
      <c r="N1206" t="e">
        <f t="shared" si="38"/>
        <v>#N/A</v>
      </c>
    </row>
    <row r="1207" hidden="1" spans="2:14">
      <c r="B1207" s="32" t="s">
        <v>2155</v>
      </c>
      <c r="C1207" s="33">
        <v>457147328</v>
      </c>
      <c r="F1207" s="33" t="s">
        <v>209</v>
      </c>
      <c r="G1207" s="33" t="s">
        <v>148</v>
      </c>
      <c r="H1207" s="34" t="s">
        <v>125</v>
      </c>
      <c r="I1207" s="34" t="s">
        <v>2158</v>
      </c>
      <c r="J1207" s="37">
        <v>76.27</v>
      </c>
      <c r="L1207" t="str">
        <f t="shared" si="37"/>
        <v>，</v>
      </c>
      <c r="M1207" s="38" t="e">
        <f>VLOOKUP(E1207,[1]应付款管理!$A$1:$I$899,9,0)</f>
        <v>#N/A</v>
      </c>
      <c r="N1207" t="e">
        <f t="shared" si="38"/>
        <v>#N/A</v>
      </c>
    </row>
    <row r="1208" hidden="1" spans="2:14">
      <c r="B1208" s="32" t="s">
        <v>2155</v>
      </c>
      <c r="C1208" s="33">
        <v>457147328</v>
      </c>
      <c r="F1208" s="33" t="s">
        <v>209</v>
      </c>
      <c r="G1208" s="33" t="s">
        <v>148</v>
      </c>
      <c r="H1208" s="34" t="s">
        <v>125</v>
      </c>
      <c r="I1208" s="34" t="s">
        <v>2159</v>
      </c>
      <c r="J1208" s="37">
        <v>-76.27</v>
      </c>
      <c r="L1208" t="str">
        <f t="shared" si="37"/>
        <v>，</v>
      </c>
      <c r="M1208" s="38" t="e">
        <f>VLOOKUP(E1208,[1]应付款管理!$A$1:$I$899,9,0)</f>
        <v>#N/A</v>
      </c>
      <c r="N1208" t="e">
        <f t="shared" si="38"/>
        <v>#N/A</v>
      </c>
    </row>
    <row r="1209" hidden="1" spans="2:14">
      <c r="B1209" s="32" t="s">
        <v>2160</v>
      </c>
      <c r="C1209" s="33">
        <v>455581384</v>
      </c>
      <c r="F1209" s="33" t="s">
        <v>611</v>
      </c>
      <c r="G1209" s="33" t="s">
        <v>341</v>
      </c>
      <c r="H1209" s="34" t="s">
        <v>125</v>
      </c>
      <c r="I1209" s="34" t="s">
        <v>2161</v>
      </c>
      <c r="J1209" s="37">
        <v>734.36</v>
      </c>
      <c r="L1209" t="str">
        <f t="shared" si="37"/>
        <v>，</v>
      </c>
      <c r="M1209" s="38" t="e">
        <f>VLOOKUP(E1209,[1]应付款管理!$A$1:$I$899,9,0)</f>
        <v>#N/A</v>
      </c>
      <c r="N1209" t="e">
        <f t="shared" si="38"/>
        <v>#N/A</v>
      </c>
    </row>
    <row r="1210" hidden="1" spans="2:14">
      <c r="B1210" s="32" t="s">
        <v>2160</v>
      </c>
      <c r="C1210" s="33">
        <v>455581384</v>
      </c>
      <c r="F1210" s="33" t="s">
        <v>611</v>
      </c>
      <c r="G1210" s="33" t="s">
        <v>341</v>
      </c>
      <c r="H1210" s="34" t="s">
        <v>125</v>
      </c>
      <c r="I1210" s="34" t="s">
        <v>2162</v>
      </c>
      <c r="J1210" s="37">
        <v>-734.36</v>
      </c>
      <c r="L1210" t="str">
        <f t="shared" si="37"/>
        <v>，</v>
      </c>
      <c r="M1210" s="38" t="e">
        <f>VLOOKUP(E1210,[1]应付款管理!$A$1:$I$899,9,0)</f>
        <v>#N/A</v>
      </c>
      <c r="N1210" t="e">
        <f t="shared" si="38"/>
        <v>#N/A</v>
      </c>
    </row>
    <row r="1211" hidden="1" spans="2:14">
      <c r="B1211" s="32" t="s">
        <v>2163</v>
      </c>
      <c r="C1211" s="33">
        <v>455236108</v>
      </c>
      <c r="F1211" s="33" t="s">
        <v>1278</v>
      </c>
      <c r="G1211" s="33" t="s">
        <v>1035</v>
      </c>
      <c r="H1211" s="34" t="s">
        <v>41</v>
      </c>
      <c r="I1211" s="34" t="s">
        <v>2164</v>
      </c>
      <c r="J1211" s="37">
        <v>189.87</v>
      </c>
      <c r="L1211" t="str">
        <f t="shared" si="37"/>
        <v>，</v>
      </c>
      <c r="M1211" s="38" t="e">
        <f>VLOOKUP(E1211,[1]应付款管理!$A$1:$I$899,9,0)</f>
        <v>#N/A</v>
      </c>
      <c r="N1211" t="e">
        <f t="shared" si="38"/>
        <v>#N/A</v>
      </c>
    </row>
    <row r="1212" hidden="1" spans="2:14">
      <c r="B1212" s="32" t="s">
        <v>2163</v>
      </c>
      <c r="C1212" s="33">
        <v>455236108</v>
      </c>
      <c r="F1212" s="33" t="s">
        <v>1278</v>
      </c>
      <c r="G1212" s="33" t="s">
        <v>1035</v>
      </c>
      <c r="H1212" s="34" t="s">
        <v>41</v>
      </c>
      <c r="I1212" s="34" t="s">
        <v>2165</v>
      </c>
      <c r="J1212" s="37">
        <v>-189.87</v>
      </c>
      <c r="L1212" t="str">
        <f t="shared" si="37"/>
        <v>，</v>
      </c>
      <c r="M1212" s="38" t="e">
        <f>VLOOKUP(E1212,[1]应付款管理!$A$1:$I$899,9,0)</f>
        <v>#N/A</v>
      </c>
      <c r="N1212" t="e">
        <f t="shared" si="38"/>
        <v>#N/A</v>
      </c>
    </row>
    <row r="1213" hidden="1" spans="2:14">
      <c r="B1213" s="32" t="s">
        <v>2163</v>
      </c>
      <c r="C1213" s="33">
        <v>455233972</v>
      </c>
      <c r="F1213" s="33" t="s">
        <v>1278</v>
      </c>
      <c r="G1213" s="33" t="s">
        <v>1035</v>
      </c>
      <c r="H1213" s="34" t="s">
        <v>41</v>
      </c>
      <c r="I1213" s="34" t="s">
        <v>2165</v>
      </c>
      <c r="J1213" s="37">
        <v>-189.87</v>
      </c>
      <c r="L1213" t="str">
        <f t="shared" si="37"/>
        <v>，</v>
      </c>
      <c r="M1213" s="38" t="e">
        <f>VLOOKUP(E1213,[1]应付款管理!$A$1:$I$899,9,0)</f>
        <v>#N/A</v>
      </c>
      <c r="N1213" t="e">
        <f t="shared" si="38"/>
        <v>#N/A</v>
      </c>
    </row>
    <row r="1214" hidden="1" spans="2:14">
      <c r="B1214" s="32" t="s">
        <v>2163</v>
      </c>
      <c r="C1214" s="33">
        <v>455233972</v>
      </c>
      <c r="F1214" s="33" t="s">
        <v>1278</v>
      </c>
      <c r="G1214" s="33" t="s">
        <v>1035</v>
      </c>
      <c r="H1214" s="34" t="s">
        <v>41</v>
      </c>
      <c r="I1214" s="34" t="s">
        <v>2164</v>
      </c>
      <c r="J1214" s="37">
        <v>189.87</v>
      </c>
      <c r="L1214" t="str">
        <f t="shared" si="37"/>
        <v>，</v>
      </c>
      <c r="M1214" s="38" t="e">
        <f>VLOOKUP(E1214,[1]应付款管理!$A$1:$I$899,9,0)</f>
        <v>#N/A</v>
      </c>
      <c r="N1214" t="e">
        <f t="shared" si="38"/>
        <v>#N/A</v>
      </c>
    </row>
    <row r="1215" hidden="1" spans="2:14">
      <c r="B1215" s="32" t="s">
        <v>2163</v>
      </c>
      <c r="C1215" s="33">
        <v>455233088</v>
      </c>
      <c r="F1215" s="33" t="s">
        <v>1278</v>
      </c>
      <c r="G1215" s="33" t="s">
        <v>1035</v>
      </c>
      <c r="H1215" s="34" t="s">
        <v>41</v>
      </c>
      <c r="I1215" s="34" t="s">
        <v>2166</v>
      </c>
      <c r="J1215" s="37">
        <v>-150.3</v>
      </c>
      <c r="L1215" t="str">
        <f t="shared" si="37"/>
        <v>，</v>
      </c>
      <c r="M1215" s="38" t="e">
        <f>VLOOKUP(E1215,[1]应付款管理!$A$1:$I$899,9,0)</f>
        <v>#N/A</v>
      </c>
      <c r="N1215" t="e">
        <f t="shared" si="38"/>
        <v>#N/A</v>
      </c>
    </row>
    <row r="1216" hidden="1" spans="2:14">
      <c r="B1216" s="32" t="s">
        <v>2163</v>
      </c>
      <c r="C1216" s="33">
        <v>455233088</v>
      </c>
      <c r="F1216" s="33" t="s">
        <v>1278</v>
      </c>
      <c r="G1216" s="33" t="s">
        <v>1035</v>
      </c>
      <c r="H1216" s="34" t="s">
        <v>41</v>
      </c>
      <c r="I1216" s="34" t="s">
        <v>2167</v>
      </c>
      <c r="J1216" s="37">
        <v>150.3</v>
      </c>
      <c r="L1216" t="str">
        <f t="shared" si="37"/>
        <v>，</v>
      </c>
      <c r="M1216" s="38" t="e">
        <f>VLOOKUP(E1216,[1]应付款管理!$A$1:$I$899,9,0)</f>
        <v>#N/A</v>
      </c>
      <c r="N1216" t="e">
        <f t="shared" si="38"/>
        <v>#N/A</v>
      </c>
    </row>
    <row r="1217" hidden="1" spans="2:14">
      <c r="B1217" s="32" t="s">
        <v>2168</v>
      </c>
      <c r="C1217" s="33">
        <v>454048700</v>
      </c>
      <c r="F1217" s="33" t="s">
        <v>148</v>
      </c>
      <c r="G1217" s="33" t="s">
        <v>29</v>
      </c>
      <c r="H1217" s="34" t="s">
        <v>41</v>
      </c>
      <c r="I1217" s="34" t="s">
        <v>2169</v>
      </c>
      <c r="J1217" s="37">
        <v>179.08</v>
      </c>
      <c r="L1217" t="str">
        <f t="shared" si="37"/>
        <v>，</v>
      </c>
      <c r="M1217" s="38" t="e">
        <f>VLOOKUP(E1217,[1]应付款管理!$A$1:$I$899,9,0)</f>
        <v>#N/A</v>
      </c>
      <c r="N1217" t="e">
        <f t="shared" si="38"/>
        <v>#N/A</v>
      </c>
    </row>
    <row r="1218" hidden="1" spans="2:14">
      <c r="B1218" s="32" t="s">
        <v>2168</v>
      </c>
      <c r="C1218" s="33">
        <v>454048700</v>
      </c>
      <c r="F1218" s="33" t="s">
        <v>148</v>
      </c>
      <c r="G1218" s="33" t="s">
        <v>29</v>
      </c>
      <c r="H1218" s="34" t="s">
        <v>41</v>
      </c>
      <c r="I1218" s="34" t="s">
        <v>2170</v>
      </c>
      <c r="J1218" s="37">
        <v>-179.08</v>
      </c>
      <c r="L1218" t="str">
        <f t="shared" si="37"/>
        <v>，</v>
      </c>
      <c r="M1218" s="38" t="e">
        <f>VLOOKUP(E1218,[1]应付款管理!$A$1:$I$899,9,0)</f>
        <v>#N/A</v>
      </c>
      <c r="N1218" t="e">
        <f t="shared" si="38"/>
        <v>#N/A</v>
      </c>
    </row>
    <row r="1219" hidden="1" spans="2:14">
      <c r="B1219" s="32" t="s">
        <v>2171</v>
      </c>
      <c r="C1219" s="33">
        <v>451998276</v>
      </c>
      <c r="F1219" s="33" t="s">
        <v>1112</v>
      </c>
      <c r="G1219" s="33" t="s">
        <v>514</v>
      </c>
      <c r="H1219" s="34" t="s">
        <v>47</v>
      </c>
      <c r="I1219" s="34" t="s">
        <v>2172</v>
      </c>
      <c r="J1219" s="37">
        <v>472.27</v>
      </c>
      <c r="L1219" t="str">
        <f t="shared" si="37"/>
        <v>，</v>
      </c>
      <c r="M1219" s="38" t="e">
        <f>VLOOKUP(E1219,[1]应付款管理!$A$1:$I$899,9,0)</f>
        <v>#N/A</v>
      </c>
      <c r="N1219" t="e">
        <f t="shared" si="38"/>
        <v>#N/A</v>
      </c>
    </row>
    <row r="1220" hidden="1" spans="2:14">
      <c r="B1220" s="32" t="s">
        <v>2171</v>
      </c>
      <c r="C1220" s="33">
        <v>451998276</v>
      </c>
      <c r="F1220" s="33" t="s">
        <v>1112</v>
      </c>
      <c r="G1220" s="33" t="s">
        <v>514</v>
      </c>
      <c r="H1220" s="34" t="s">
        <v>47</v>
      </c>
      <c r="I1220" s="34" t="s">
        <v>2173</v>
      </c>
      <c r="J1220" s="37">
        <v>-472.27</v>
      </c>
      <c r="L1220" t="str">
        <f t="shared" si="37"/>
        <v>，</v>
      </c>
      <c r="M1220" s="38" t="e">
        <f>VLOOKUP(E1220,[1]应付款管理!$A$1:$I$899,9,0)</f>
        <v>#N/A</v>
      </c>
      <c r="N1220" t="e">
        <f t="shared" si="38"/>
        <v>#N/A</v>
      </c>
    </row>
    <row r="1221" hidden="1" spans="2:14">
      <c r="B1221" s="32" t="s">
        <v>2174</v>
      </c>
      <c r="C1221" s="33">
        <v>449708748</v>
      </c>
      <c r="F1221" s="33" t="s">
        <v>611</v>
      </c>
      <c r="G1221" s="33" t="s">
        <v>285</v>
      </c>
      <c r="H1221" s="34" t="s">
        <v>125</v>
      </c>
      <c r="I1221" s="34" t="s">
        <v>2175</v>
      </c>
      <c r="J1221" s="37">
        <v>226.77</v>
      </c>
      <c r="L1221" t="str">
        <f t="shared" si="37"/>
        <v>，</v>
      </c>
      <c r="M1221" s="38" t="e">
        <f>VLOOKUP(E1221,[1]应付款管理!$A$1:$I$899,9,0)</f>
        <v>#N/A</v>
      </c>
      <c r="N1221" t="e">
        <f t="shared" si="38"/>
        <v>#N/A</v>
      </c>
    </row>
    <row r="1222" hidden="1" spans="2:14">
      <c r="B1222" s="32" t="s">
        <v>2174</v>
      </c>
      <c r="C1222" s="33">
        <v>449708748</v>
      </c>
      <c r="F1222" s="33" t="s">
        <v>611</v>
      </c>
      <c r="G1222" s="33" t="s">
        <v>285</v>
      </c>
      <c r="H1222" s="34" t="s">
        <v>125</v>
      </c>
      <c r="I1222" s="34" t="s">
        <v>2176</v>
      </c>
      <c r="J1222" s="37">
        <v>-226.77</v>
      </c>
      <c r="L1222" t="str">
        <f t="shared" si="37"/>
        <v>，</v>
      </c>
      <c r="M1222" s="38" t="e">
        <f>VLOOKUP(E1222,[1]应付款管理!$A$1:$I$899,9,0)</f>
        <v>#N/A</v>
      </c>
      <c r="N1222" t="e">
        <f t="shared" si="38"/>
        <v>#N/A</v>
      </c>
    </row>
    <row r="1223" spans="2:14">
      <c r="B1223" s="32" t="s">
        <v>2177</v>
      </c>
      <c r="C1223" s="33">
        <v>445288048</v>
      </c>
      <c r="E1223" t="s">
        <v>2178</v>
      </c>
      <c r="F1223" s="33" t="s">
        <v>846</v>
      </c>
      <c r="G1223" s="33" t="s">
        <v>285</v>
      </c>
      <c r="H1223" s="34" t="s">
        <v>94</v>
      </c>
      <c r="I1223" s="34" t="s">
        <v>2179</v>
      </c>
      <c r="J1223" s="37">
        <v>898.09</v>
      </c>
      <c r="L1223" t="str">
        <f t="shared" si="37"/>
        <v>，1639382</v>
      </c>
      <c r="M1223" s="38" t="str">
        <f>VLOOKUP(E1223,[1]应付款管理!$A$1:$I$899,9,0)</f>
        <v>898.08</v>
      </c>
      <c r="N1223">
        <f t="shared" si="38"/>
        <v>-0.00999999999999091</v>
      </c>
    </row>
    <row r="1224" hidden="1" spans="2:14">
      <c r="B1224" s="32" t="s">
        <v>2177</v>
      </c>
      <c r="C1224" s="33">
        <v>445288048</v>
      </c>
      <c r="F1224" s="33" t="s">
        <v>846</v>
      </c>
      <c r="G1224" s="33" t="s">
        <v>285</v>
      </c>
      <c r="H1224" s="34" t="s">
        <v>94</v>
      </c>
      <c r="I1224" s="34" t="s">
        <v>1479</v>
      </c>
      <c r="J1224" s="37">
        <v>0</v>
      </c>
      <c r="L1224" t="str">
        <f t="shared" si="37"/>
        <v>，</v>
      </c>
      <c r="M1224" s="38" t="e">
        <f>VLOOKUP(E1224,[1]应付款管理!$A$1:$I$899,9,0)</f>
        <v>#N/A</v>
      </c>
      <c r="N1224" t="e">
        <f t="shared" si="38"/>
        <v>#N/A</v>
      </c>
    </row>
    <row r="1225" hidden="1" spans="2:14">
      <c r="B1225" s="32" t="s">
        <v>2177</v>
      </c>
      <c r="C1225" s="33">
        <v>445286476</v>
      </c>
      <c r="F1225" s="33" t="s">
        <v>846</v>
      </c>
      <c r="G1225" s="33" t="s">
        <v>285</v>
      </c>
      <c r="H1225" s="34" t="s">
        <v>94</v>
      </c>
      <c r="I1225" s="34" t="s">
        <v>1479</v>
      </c>
      <c r="J1225" s="37">
        <v>0</v>
      </c>
      <c r="L1225" t="str">
        <f t="shared" si="37"/>
        <v>，</v>
      </c>
      <c r="M1225" s="38" t="e">
        <f>VLOOKUP(E1225,[1]应付款管理!$A$1:$I$899,9,0)</f>
        <v>#N/A</v>
      </c>
      <c r="N1225" t="e">
        <f t="shared" si="38"/>
        <v>#N/A</v>
      </c>
    </row>
    <row r="1226" spans="2:14">
      <c r="B1226" s="32" t="s">
        <v>2177</v>
      </c>
      <c r="C1226" s="33">
        <v>445286476</v>
      </c>
      <c r="E1226" t="s">
        <v>2180</v>
      </c>
      <c r="F1226" s="33" t="s">
        <v>846</v>
      </c>
      <c r="G1226" s="33" t="s">
        <v>285</v>
      </c>
      <c r="H1226" s="34" t="s">
        <v>94</v>
      </c>
      <c r="I1226" s="34" t="s">
        <v>2179</v>
      </c>
      <c r="J1226" s="37">
        <v>898.09</v>
      </c>
      <c r="L1226" t="str">
        <f t="shared" si="37"/>
        <v>，1639379</v>
      </c>
      <c r="M1226" s="38" t="str">
        <f>VLOOKUP(E1226,[1]应付款管理!$A$1:$I$899,9,0)</f>
        <v>898.08</v>
      </c>
      <c r="N1226">
        <f t="shared" si="38"/>
        <v>-0.00999999999999091</v>
      </c>
    </row>
    <row r="1227" spans="2:14">
      <c r="B1227" s="32" t="s">
        <v>2181</v>
      </c>
      <c r="C1227" s="33">
        <v>438929280</v>
      </c>
      <c r="E1227" t="s">
        <v>2182</v>
      </c>
      <c r="F1227" s="33" t="s">
        <v>2181</v>
      </c>
      <c r="G1227" s="33" t="s">
        <v>2183</v>
      </c>
      <c r="H1227" s="34" t="s">
        <v>32</v>
      </c>
      <c r="I1227" s="34" t="s">
        <v>2184</v>
      </c>
      <c r="J1227" s="37">
        <v>-113</v>
      </c>
      <c r="K1227" s="9" t="s">
        <v>2185</v>
      </c>
      <c r="L1227" t="str">
        <f t="shared" si="37"/>
        <v>，1627588</v>
      </c>
      <c r="M1227" s="38" t="e">
        <f>VLOOKUP(E1227,[1]应付款管理!$A$1:$I$899,9,0)</f>
        <v>#N/A</v>
      </c>
      <c r="N1227" t="e">
        <f t="shared" si="38"/>
        <v>#N/A</v>
      </c>
    </row>
    <row r="1228" hidden="1" spans="2:14">
      <c r="B1228" s="32" t="s">
        <v>2186</v>
      </c>
      <c r="C1228" s="33">
        <v>438051172</v>
      </c>
      <c r="F1228" s="33" t="s">
        <v>1540</v>
      </c>
      <c r="G1228" s="33" t="s">
        <v>1192</v>
      </c>
      <c r="H1228" s="34" t="s">
        <v>41</v>
      </c>
      <c r="I1228" s="34" t="s">
        <v>2187</v>
      </c>
      <c r="J1228" s="37">
        <v>229.05</v>
      </c>
      <c r="L1228" t="str">
        <f t="shared" si="37"/>
        <v>，</v>
      </c>
      <c r="M1228" s="38" t="e">
        <f>VLOOKUP(E1228,[1]应付款管理!$A$1:$I$899,9,0)</f>
        <v>#N/A</v>
      </c>
      <c r="N1228" t="e">
        <f t="shared" si="38"/>
        <v>#N/A</v>
      </c>
    </row>
    <row r="1229" hidden="1" spans="2:14">
      <c r="B1229" s="32" t="s">
        <v>2186</v>
      </c>
      <c r="C1229" s="33">
        <v>438051172</v>
      </c>
      <c r="F1229" s="33" t="s">
        <v>1540</v>
      </c>
      <c r="G1229" s="33" t="s">
        <v>1192</v>
      </c>
      <c r="H1229" s="34" t="s">
        <v>41</v>
      </c>
      <c r="I1229" s="34" t="s">
        <v>2188</v>
      </c>
      <c r="J1229" s="37">
        <v>-229.05</v>
      </c>
      <c r="L1229" t="str">
        <f t="shared" si="37"/>
        <v>，</v>
      </c>
      <c r="M1229" s="38" t="e">
        <f>VLOOKUP(E1229,[1]应付款管理!$A$1:$I$899,9,0)</f>
        <v>#N/A</v>
      </c>
      <c r="N1229" t="e">
        <f t="shared" si="38"/>
        <v>#N/A</v>
      </c>
    </row>
    <row r="1230" hidden="1" spans="2:14">
      <c r="B1230" s="32" t="s">
        <v>2189</v>
      </c>
      <c r="C1230" s="33">
        <v>435450384</v>
      </c>
      <c r="F1230" s="33" t="s">
        <v>740</v>
      </c>
      <c r="G1230" s="33" t="s">
        <v>611</v>
      </c>
      <c r="H1230" s="34" t="s">
        <v>304</v>
      </c>
      <c r="I1230" s="34" t="s">
        <v>2190</v>
      </c>
      <c r="J1230" s="37">
        <v>-104.61</v>
      </c>
      <c r="L1230" t="str">
        <f t="shared" si="37"/>
        <v>，</v>
      </c>
      <c r="M1230" s="38" t="e">
        <f>VLOOKUP(E1230,[1]应付款管理!$A$1:$I$899,9,0)</f>
        <v>#N/A</v>
      </c>
      <c r="N1230" t="e">
        <f t="shared" si="38"/>
        <v>#N/A</v>
      </c>
    </row>
    <row r="1231" hidden="1" spans="2:14">
      <c r="B1231" s="32" t="s">
        <v>2189</v>
      </c>
      <c r="C1231" s="33">
        <v>435450384</v>
      </c>
      <c r="F1231" s="33" t="s">
        <v>740</v>
      </c>
      <c r="G1231" s="33" t="s">
        <v>611</v>
      </c>
      <c r="H1231" s="34" t="s">
        <v>304</v>
      </c>
      <c r="I1231" s="34" t="s">
        <v>2191</v>
      </c>
      <c r="J1231" s="37">
        <v>104.61</v>
      </c>
      <c r="L1231" t="str">
        <f t="shared" si="37"/>
        <v>，</v>
      </c>
      <c r="M1231" s="38" t="e">
        <f>VLOOKUP(E1231,[1]应付款管理!$A$1:$I$899,9,0)</f>
        <v>#N/A</v>
      </c>
      <c r="N1231" t="e">
        <f t="shared" si="38"/>
        <v>#N/A</v>
      </c>
    </row>
    <row r="1232" hidden="1" spans="2:14">
      <c r="B1232" s="41"/>
      <c r="C1232" s="42"/>
      <c r="D1232" s="27"/>
      <c r="E1232" s="27"/>
      <c r="F1232" s="42"/>
      <c r="G1232" s="42"/>
      <c r="H1232" s="43"/>
      <c r="I1232" s="43" t="s">
        <v>2192</v>
      </c>
      <c r="J1232" s="54">
        <v>84476.66</v>
      </c>
      <c r="L1232" t="str">
        <f t="shared" si="37"/>
        <v>，</v>
      </c>
      <c r="M1232" s="38" t="e">
        <f>VLOOKUP(E1232,[1]应付款管理!$A$1:$I$899,9,0)</f>
        <v>#N/A</v>
      </c>
      <c r="N1232" t="e">
        <f t="shared" si="38"/>
        <v>#N/A</v>
      </c>
    </row>
    <row r="1233" hidden="1" spans="2:11">
      <c r="B1233" s="44"/>
      <c r="C1233" s="44"/>
      <c r="D1233" s="44"/>
      <c r="E1233" s="44"/>
      <c r="F1233" s="44"/>
      <c r="G1233" s="44"/>
      <c r="H1233" s="44"/>
      <c r="I1233" s="44"/>
      <c r="J1233" s="44">
        <f>SUBTOTAL(9,J21:J1227)</f>
        <v>84063.6</v>
      </c>
      <c r="K1233" s="44"/>
    </row>
    <row r="1234" spans="2:2">
      <c r="B1234" s="45" t="s">
        <v>2193</v>
      </c>
    </row>
    <row r="1235" spans="2:8">
      <c r="B1235" s="46" t="s">
        <v>2194</v>
      </c>
      <c r="C1235" s="19" t="s">
        <v>2195</v>
      </c>
      <c r="D1235" s="47" t="s">
        <v>2196</v>
      </c>
      <c r="E1235" s="55" t="s">
        <v>2197</v>
      </c>
      <c r="F1235" s="19"/>
      <c r="G1235" s="19"/>
      <c r="H1235" s="23"/>
    </row>
    <row r="1236" spans="2:8">
      <c r="B1236" s="48" t="s">
        <v>2198</v>
      </c>
      <c r="C1236" t="s">
        <v>2199</v>
      </c>
      <c r="D1236" s="49" t="s">
        <v>2200</v>
      </c>
      <c r="E1236" t="s">
        <v>2201</v>
      </c>
      <c r="H1236" s="24"/>
    </row>
    <row r="1237" spans="2:8">
      <c r="B1237" s="48" t="s">
        <v>2202</v>
      </c>
      <c r="C1237" t="s">
        <v>2203</v>
      </c>
      <c r="D1237" s="49" t="s">
        <v>2204</v>
      </c>
      <c r="E1237" t="s">
        <v>2205</v>
      </c>
      <c r="H1237" s="24"/>
    </row>
    <row r="1238" ht="75" spans="2:8">
      <c r="B1238" s="50" t="s">
        <v>2206</v>
      </c>
      <c r="C1238" s="51" t="s">
        <v>2207</v>
      </c>
      <c r="D1238" s="52" t="s">
        <v>2208</v>
      </c>
      <c r="E1238" s="53" t="s">
        <v>2209</v>
      </c>
      <c r="F1238" s="27"/>
      <c r="G1238" s="27"/>
      <c r="H1238" s="28"/>
    </row>
    <row r="1240" spans="2:8">
      <c r="B1240" s="18"/>
      <c r="C1240" s="19"/>
      <c r="D1240" s="19"/>
      <c r="E1240" s="19"/>
      <c r="F1240" s="19"/>
      <c r="G1240" s="19"/>
      <c r="H1240" s="23"/>
    </row>
    <row r="1241" spans="2:8">
      <c r="B1241" s="20"/>
      <c r="H1241" s="24"/>
    </row>
    <row r="1242" spans="2:8">
      <c r="B1242" s="20"/>
      <c r="H1242" s="24"/>
    </row>
    <row r="1243" spans="2:8">
      <c r="B1243" s="20"/>
      <c r="H1243" s="24"/>
    </row>
    <row r="1244" spans="2:8">
      <c r="B1244" s="20"/>
      <c r="H1244" s="24"/>
    </row>
    <row r="1245" spans="2:8">
      <c r="B1245" s="20"/>
      <c r="H1245" s="24"/>
    </row>
    <row r="1246" spans="2:8">
      <c r="B1246" s="20"/>
      <c r="H1246" s="24"/>
    </row>
    <row r="1247" spans="2:8">
      <c r="B1247" s="20"/>
      <c r="H1247" s="24"/>
    </row>
    <row r="1248" spans="2:8">
      <c r="B1248" s="29"/>
      <c r="C1248" s="27"/>
      <c r="D1248" s="27"/>
      <c r="E1248" s="27"/>
      <c r="F1248" s="27"/>
      <c r="G1248" s="27"/>
      <c r="H1248" s="28"/>
    </row>
    <row r="1257" spans="6:6">
      <c r="F1257" s="38" t="s">
        <v>2210</v>
      </c>
    </row>
    <row r="1258" spans="6:6">
      <c r="F1258" s="12" t="s">
        <v>2211</v>
      </c>
    </row>
    <row r="1259" spans="6:7">
      <c r="F1259" s="9" t="s">
        <v>2212</v>
      </c>
      <c r="G1259">
        <v>82008.07</v>
      </c>
    </row>
    <row r="1260" spans="6:7">
      <c r="F1260" s="9" t="s">
        <v>2213</v>
      </c>
      <c r="G1260">
        <v>503.15</v>
      </c>
    </row>
    <row r="1261" spans="6:11">
      <c r="F1261" t="s">
        <v>1662</v>
      </c>
      <c r="G1261">
        <v>-21.29</v>
      </c>
      <c r="J1261">
        <v>83758</v>
      </c>
      <c r="K1261">
        <v>1749.93</v>
      </c>
    </row>
    <row r="1262" spans="6:7">
      <c r="F1262" t="s">
        <v>1806</v>
      </c>
      <c r="G1262">
        <v>-63.27</v>
      </c>
    </row>
    <row r="1263" spans="6:7">
      <c r="F1263" t="s">
        <v>2185</v>
      </c>
      <c r="G1263">
        <v>-113</v>
      </c>
    </row>
    <row r="1264" spans="6:7">
      <c r="F1264" t="s">
        <v>2214</v>
      </c>
      <c r="G1264">
        <v>-64.94</v>
      </c>
    </row>
    <row r="1265" spans="6:7">
      <c r="F1265" t="s">
        <v>2215</v>
      </c>
      <c r="G1265" s="10">
        <v>-97.69</v>
      </c>
    </row>
    <row r="1266" spans="6:7">
      <c r="F1266" t="s">
        <v>2216</v>
      </c>
      <c r="G1266" s="10">
        <v>-53.63</v>
      </c>
    </row>
    <row r="1267" spans="6:7">
      <c r="F1267" t="s">
        <v>2217</v>
      </c>
      <c r="G1267" s="10">
        <v>-25</v>
      </c>
    </row>
    <row r="1268" spans="6:7">
      <c r="F1268" t="s">
        <v>2218</v>
      </c>
      <c r="G1268">
        <v>-133.79</v>
      </c>
    </row>
    <row r="1269" spans="6:8">
      <c r="F1269" t="s">
        <v>2219</v>
      </c>
      <c r="G1269">
        <v>-87.58</v>
      </c>
      <c r="H1269" s="12" t="s">
        <v>2220</v>
      </c>
    </row>
    <row r="1270" spans="6:7">
      <c r="F1270" s="12" t="s">
        <v>2221</v>
      </c>
      <c r="G1270">
        <f>SUM(G1259:G1269)</f>
        <v>81851.03</v>
      </c>
    </row>
  </sheetData>
  <mergeCells count="2">
    <mergeCell ref="B1:J1"/>
    <mergeCell ref="B10:J10"/>
  </mergeCells>
  <conditionalFormatting sqref="E21:E1231">
    <cfRule type="duplicateValues" dxfId="10" priority="2"/>
  </conditionalFormatting>
  <conditionalFormatting sqref="E21:E1226">
    <cfRule type="duplicateValues" dxfId="10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F12" sqref="F12"/>
    </sheetView>
  </sheetViews>
  <sheetFormatPr defaultColWidth="9.14285714285714" defaultRowHeight="15"/>
  <cols>
    <col min="1" max="1" width="14.8571428571429" customWidth="1"/>
    <col min="2" max="2" width="13.8571428571429" customWidth="1"/>
    <col min="3" max="3" width="19.7142857142857" customWidth="1"/>
    <col min="4" max="4" width="27.5714285714286" customWidth="1"/>
    <col min="5" max="5" width="88.7142857142857" customWidth="1"/>
    <col min="6" max="6" width="35.2857142857143" customWidth="1"/>
    <col min="7" max="7" width="33.1428571428571" customWidth="1"/>
    <col min="8" max="8" width="9.57142857142857"/>
  </cols>
  <sheetData>
    <row r="1" spans="1:9">
      <c r="A1" s="1" t="s">
        <v>2222</v>
      </c>
      <c r="B1" s="2" t="s">
        <v>2223</v>
      </c>
      <c r="C1" s="2" t="s">
        <v>2224</v>
      </c>
      <c r="D1" s="3" t="s">
        <v>2225</v>
      </c>
      <c r="E1" s="3" t="s">
        <v>2226</v>
      </c>
      <c r="F1" s="4" t="s">
        <v>2227</v>
      </c>
      <c r="G1" s="5" t="s">
        <v>2228</v>
      </c>
      <c r="I1" t="s">
        <v>2229</v>
      </c>
    </row>
    <row r="2" spans="1:8">
      <c r="A2" s="6">
        <v>1821464</v>
      </c>
      <c r="B2" s="7">
        <v>512308116</v>
      </c>
      <c r="C2" s="8" t="s">
        <v>2230</v>
      </c>
      <c r="D2" s="7" t="s">
        <v>2231</v>
      </c>
      <c r="E2" t="s">
        <v>2232</v>
      </c>
      <c r="F2">
        <v>-64.94</v>
      </c>
      <c r="G2" t="s">
        <v>2233</v>
      </c>
      <c r="H2" s="9" t="s">
        <v>2214</v>
      </c>
    </row>
    <row r="3" spans="1:9">
      <c r="A3" s="6">
        <v>1823156</v>
      </c>
      <c r="B3" s="7">
        <v>513397512</v>
      </c>
      <c r="C3" s="8" t="s">
        <v>2234</v>
      </c>
      <c r="D3" s="7" t="s">
        <v>2231</v>
      </c>
      <c r="E3" t="s">
        <v>2235</v>
      </c>
      <c r="F3">
        <v>-54.35</v>
      </c>
      <c r="G3" t="s">
        <v>2233</v>
      </c>
      <c r="H3" s="6">
        <v>1823156</v>
      </c>
      <c r="I3" t="str">
        <f>$I$1&amp;H3</f>
        <v>,1823156</v>
      </c>
    </row>
    <row r="4" spans="1:9">
      <c r="A4" s="6">
        <v>1823148</v>
      </c>
      <c r="B4" s="7">
        <v>513392672</v>
      </c>
      <c r="C4" s="8" t="s">
        <v>2234</v>
      </c>
      <c r="D4" s="7" t="s">
        <v>2231</v>
      </c>
      <c r="E4" t="s">
        <v>2235</v>
      </c>
      <c r="F4">
        <v>-54.35</v>
      </c>
      <c r="G4" t="s">
        <v>2233</v>
      </c>
      <c r="H4" s="6">
        <v>1823148</v>
      </c>
      <c r="I4" t="str">
        <f>$I$1&amp;H4</f>
        <v>,1823148</v>
      </c>
    </row>
    <row r="5" spans="1:8">
      <c r="A5" s="6">
        <v>1776873</v>
      </c>
      <c r="B5" s="7">
        <v>485849404</v>
      </c>
      <c r="C5" s="8" t="s">
        <v>2236</v>
      </c>
      <c r="D5" s="7" t="s">
        <v>2231</v>
      </c>
      <c r="E5" t="s">
        <v>2237</v>
      </c>
      <c r="F5" s="10">
        <v>-97.69</v>
      </c>
      <c r="G5" t="s">
        <v>2233</v>
      </c>
      <c r="H5" s="9" t="s">
        <v>2215</v>
      </c>
    </row>
    <row r="6" spans="1:9">
      <c r="A6" s="6">
        <v>1827377</v>
      </c>
      <c r="B6" s="7">
        <v>515582712</v>
      </c>
      <c r="C6" s="8" t="s">
        <v>2238</v>
      </c>
      <c r="D6" s="7" t="s">
        <v>2231</v>
      </c>
      <c r="E6" s="10" t="s">
        <v>2239</v>
      </c>
      <c r="F6" s="10">
        <v>-25.09</v>
      </c>
      <c r="G6" t="s">
        <v>2233</v>
      </c>
      <c r="H6" s="6">
        <v>1827377</v>
      </c>
      <c r="I6" t="str">
        <f>$I$1&amp;H6</f>
        <v>,1827377</v>
      </c>
    </row>
    <row r="7" spans="1:8">
      <c r="A7" s="6">
        <v>1818738</v>
      </c>
      <c r="B7" s="7">
        <v>510886620</v>
      </c>
      <c r="C7" s="8" t="s">
        <v>2240</v>
      </c>
      <c r="D7" s="7" t="s">
        <v>2231</v>
      </c>
      <c r="E7" s="10" t="s">
        <v>2241</v>
      </c>
      <c r="F7" s="10">
        <v>-53.63</v>
      </c>
      <c r="G7" t="s">
        <v>2233</v>
      </c>
      <c r="H7" s="9" t="s">
        <v>2216</v>
      </c>
    </row>
    <row r="8" spans="1:8">
      <c r="A8" s="6">
        <v>1684667</v>
      </c>
      <c r="B8" s="7">
        <v>460173272</v>
      </c>
      <c r="C8" s="8" t="s">
        <v>2242</v>
      </c>
      <c r="D8" s="7" t="s">
        <v>2231</v>
      </c>
      <c r="E8" s="10" t="s">
        <v>2243</v>
      </c>
      <c r="F8" s="10">
        <v>-25</v>
      </c>
      <c r="G8" t="s">
        <v>2233</v>
      </c>
      <c r="H8" s="9" t="s">
        <v>2217</v>
      </c>
    </row>
    <row r="9" spans="1:7">
      <c r="A9" s="6">
        <v>1818158</v>
      </c>
      <c r="B9" s="7">
        <v>510571104</v>
      </c>
      <c r="C9" s="8" t="s">
        <v>2244</v>
      </c>
      <c r="D9" s="7" t="s">
        <v>2231</v>
      </c>
      <c r="E9" s="11" t="s">
        <v>2245</v>
      </c>
      <c r="F9" s="10">
        <v>0</v>
      </c>
      <c r="G9" t="s">
        <v>2233</v>
      </c>
    </row>
    <row r="10" spans="1:7">
      <c r="A10" s="6">
        <v>1822390</v>
      </c>
      <c r="B10" s="7">
        <v>512902376</v>
      </c>
      <c r="C10" s="8" t="s">
        <v>2246</v>
      </c>
      <c r="D10" s="7" t="s">
        <v>2231</v>
      </c>
      <c r="E10" s="11" t="s">
        <v>2247</v>
      </c>
      <c r="F10" s="10">
        <v>0</v>
      </c>
      <c r="G10" s="12" t="s">
        <v>2233</v>
      </c>
    </row>
    <row r="11" spans="1:8">
      <c r="A11" s="6">
        <v>1824717</v>
      </c>
      <c r="B11" s="7">
        <v>479725761</v>
      </c>
      <c r="C11" s="8" t="s">
        <v>2248</v>
      </c>
      <c r="D11" s="7" t="s">
        <v>2231</v>
      </c>
      <c r="E11" t="s">
        <v>2249</v>
      </c>
      <c r="F11" s="10">
        <v>-87.58</v>
      </c>
      <c r="G11" t="s">
        <v>2233</v>
      </c>
      <c r="H11" s="9">
        <v>1840301</v>
      </c>
    </row>
    <row r="12" spans="1:8">
      <c r="A12" s="6"/>
      <c r="B12" s="7"/>
      <c r="C12" s="8"/>
      <c r="D12" s="7"/>
      <c r="F12" s="10">
        <f>SUM(F2:F11)</f>
        <v>-462.63</v>
      </c>
      <c r="H12" s="9"/>
    </row>
    <row r="13" spans="1:8">
      <c r="A13" s="6"/>
      <c r="B13" s="7"/>
      <c r="C13" s="8"/>
      <c r="D13" s="7"/>
      <c r="F13" s="10"/>
      <c r="H13" s="9"/>
    </row>
    <row r="14" spans="1:7">
      <c r="A14" s="6">
        <v>1840443</v>
      </c>
      <c r="B14" s="7">
        <v>522856868</v>
      </c>
      <c r="C14" s="8">
        <v>55.59</v>
      </c>
      <c r="D14" s="7" t="s">
        <v>2250</v>
      </c>
      <c r="E14" s="12" t="s">
        <v>2251</v>
      </c>
      <c r="F14" s="10">
        <v>55.59</v>
      </c>
      <c r="G14" t="s">
        <v>2233</v>
      </c>
    </row>
    <row r="15" spans="1:7">
      <c r="A15" s="6" t="s">
        <v>456</v>
      </c>
      <c r="B15" s="7">
        <v>521438240</v>
      </c>
      <c r="C15" s="8">
        <v>25.93</v>
      </c>
      <c r="D15" s="7" t="s">
        <v>2252</v>
      </c>
      <c r="E15" t="s">
        <v>2253</v>
      </c>
      <c r="F15">
        <v>25.93</v>
      </c>
      <c r="G15" t="s">
        <v>2233</v>
      </c>
    </row>
    <row r="16" spans="1:7">
      <c r="A16" s="6" t="s">
        <v>894</v>
      </c>
      <c r="B16" s="7">
        <v>520435608</v>
      </c>
      <c r="C16" s="8">
        <v>33.08</v>
      </c>
      <c r="D16" s="7" t="s">
        <v>2254</v>
      </c>
      <c r="E16" t="s">
        <v>2255</v>
      </c>
      <c r="F16">
        <v>33.08</v>
      </c>
      <c r="G16" t="s">
        <v>2233</v>
      </c>
    </row>
    <row r="17" spans="1:7">
      <c r="A17" s="6" t="s">
        <v>1302</v>
      </c>
      <c r="B17" s="7">
        <v>519076268</v>
      </c>
      <c r="C17" s="8">
        <v>106.59</v>
      </c>
      <c r="D17" s="7" t="s">
        <v>2256</v>
      </c>
      <c r="E17" t="s">
        <v>2257</v>
      </c>
      <c r="F17">
        <v>106.59</v>
      </c>
      <c r="G17" t="s">
        <v>2233</v>
      </c>
    </row>
    <row r="18" spans="1:7">
      <c r="A18" s="6" t="s">
        <v>1426</v>
      </c>
      <c r="B18" s="7">
        <v>518954852</v>
      </c>
      <c r="C18" s="8">
        <v>69.88</v>
      </c>
      <c r="D18" s="7" t="s">
        <v>2258</v>
      </c>
      <c r="E18" t="s">
        <v>2259</v>
      </c>
      <c r="F18">
        <v>69.88</v>
      </c>
      <c r="G18" s="12" t="s">
        <v>2260</v>
      </c>
    </row>
    <row r="19" spans="1:7">
      <c r="A19" s="6" t="s">
        <v>1588</v>
      </c>
      <c r="B19" s="7">
        <v>518496832</v>
      </c>
      <c r="C19" s="8">
        <v>138.44</v>
      </c>
      <c r="D19" s="7" t="s">
        <v>1590</v>
      </c>
      <c r="E19" t="s">
        <v>2261</v>
      </c>
      <c r="F19">
        <v>138.44</v>
      </c>
      <c r="G19" t="s">
        <v>2262</v>
      </c>
    </row>
    <row r="20" spans="1:7">
      <c r="A20" s="13" t="s">
        <v>1768</v>
      </c>
      <c r="B20" s="14">
        <v>516746864</v>
      </c>
      <c r="C20" s="15">
        <v>76.04</v>
      </c>
      <c r="D20" s="14" t="s">
        <v>2263</v>
      </c>
      <c r="E20" s="5" t="s">
        <v>2264</v>
      </c>
      <c r="F20" s="5">
        <v>76.04</v>
      </c>
      <c r="G20" t="s">
        <v>2262</v>
      </c>
    </row>
    <row r="21" ht="30" spans="1:7">
      <c r="A21" s="6" t="s">
        <v>2114</v>
      </c>
      <c r="B21" s="7">
        <v>479912764</v>
      </c>
      <c r="C21" s="8">
        <v>105.44</v>
      </c>
      <c r="D21" s="7" t="s">
        <v>2265</v>
      </c>
      <c r="E21" s="16" t="s">
        <v>2266</v>
      </c>
      <c r="F21">
        <v>105.44</v>
      </c>
      <c r="G21" s="12" t="s">
        <v>2116</v>
      </c>
    </row>
    <row r="22" spans="1:7">
      <c r="A22" s="6" t="s">
        <v>2120</v>
      </c>
      <c r="B22" s="7">
        <v>478982488</v>
      </c>
      <c r="C22" s="8">
        <v>76.56</v>
      </c>
      <c r="D22" s="7" t="s">
        <v>2265</v>
      </c>
      <c r="E22" s="12" t="s">
        <v>2267</v>
      </c>
      <c r="F22">
        <v>76.56</v>
      </c>
      <c r="G22" s="12" t="s">
        <v>2116</v>
      </c>
    </row>
  </sheetData>
  <autoFilter ref="A1:H22">
    <extLst/>
  </autoFilter>
  <conditionalFormatting sqref="A10">
    <cfRule type="duplicateValues" dxfId="1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dispute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Ning (Agoda)</dc:creator>
  <cp:lastModifiedBy>Lucky</cp:lastModifiedBy>
  <dcterms:created xsi:type="dcterms:W3CDTF">2020-08-03T07:38:00Z</dcterms:created>
  <dcterms:modified xsi:type="dcterms:W3CDTF">2020-08-11T03:20:23Z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