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925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对账!$A$1:$P$1</definedName>
  </definedNames>
  <calcPr calcId="144525"/>
</workbook>
</file>

<file path=xl/sharedStrings.xml><?xml version="1.0" encoding="utf-8"?>
<sst xmlns="http://schemas.openxmlformats.org/spreadsheetml/2006/main" count="826" uniqueCount="390">
  <si>
    <t>​</t>
  </si>
  <si>
    <r>
      <rPr>
        <sz val="9"/>
        <color theme="1"/>
        <rFont val="Arial Unicode MS"/>
        <charset val="134"/>
      </rPr>
      <t>                                                                                                      </t>
    </r>
    <r>
      <rPr>
        <b/>
        <sz val="18"/>
        <color theme="1"/>
        <rFont val="Arial Unicode MS"/>
        <charset val="134"/>
      </rPr>
      <t>供應商對帳單</t>
    </r>
  </si>
  <si>
    <t>致:香港盛景（海外）财务接口专用 (ID:5931900)</t>
  </si>
  <si>
    <t>日期:2021-01-04</t>
  </si>
  <si>
    <t>以下是本公司與貴司的結款明細，您可登錄https://ebooking.trip.com "財務結算"完成對賬和提現工作。</t>
  </si>
  <si>
    <t>描述</t>
  </si>
  <si>
    <t>間夜</t>
  </si>
  <si>
    <t>買斷訂單合計金額</t>
  </si>
  <si>
    <r>
      <rPr>
        <b/>
        <sz val="11"/>
        <color theme="1"/>
        <rFont val="Arial"/>
        <charset val="134"/>
      </rPr>
      <t>實際付款</t>
    </r>
    <r>
      <rPr>
        <b/>
        <sz val="11"/>
        <color theme="1"/>
        <rFont val="Arial"/>
        <charset val="134"/>
      </rPr>
      <t>金額</t>
    </r>
  </si>
  <si>
    <t>訂單（離店日28/12/2020-3/1/2021）</t>
  </si>
  <si>
    <t>HKD 0.00</t>
  </si>
  <si>
    <t>HKD 52010.85</t>
  </si>
  <si>
    <t>金額總計</t>
  </si>
  <si>
    <t>若您需要變更帳戶資訊，請在https://ebooking.trip.com "財務結算"自助線上提交修改資料或請及時聯繫相關業務團隊。</t>
  </si>
  <si>
    <t>全稱：SHINVIEW INTERNATIONAL TRAVEL COMPANY LIMITED</t>
  </si>
  <si>
    <t>帳號：124256637838</t>
  </si>
  <si>
    <t>開戶行：HSBC Hongkong</t>
  </si>
  <si>
    <t>Swift Code：</t>
  </si>
  <si>
    <t>請在 http://ebooking.trip.com “財務結算”模組下瞭解更多財務功能!</t>
  </si>
  <si>
    <r>
      <rPr>
        <b/>
        <sz val="10"/>
        <color theme="1"/>
        <rFont val="Arial Unicode MS"/>
        <charset val="134"/>
      </rPr>
      <t>如您對帳單有任何問題請聯繫電話8621-34064880 ext.715897 ， </t>
    </r>
    <r>
      <rPr>
        <b/>
        <sz val="9.75"/>
        <color rgb="FF333333"/>
        <rFont val="Arial"/>
        <charset val="134"/>
      </rPr>
      <t>郵箱</t>
    </r>
    <r>
      <rPr>
        <b/>
        <sz val="10"/>
        <color theme="1"/>
        <rFont val="Arial Unicode MS"/>
        <charset val="134"/>
      </rPr>
      <t>supplier_payment@trip.com，謝謝!</t>
    </r>
  </si>
  <si>
    <t>Prepaid Order Details:</t>
  </si>
  <si>
    <t>Booking Type</t>
  </si>
  <si>
    <t>Booking No.</t>
  </si>
  <si>
    <t>Confirmation No.</t>
  </si>
  <si>
    <t>Hotel Name</t>
  </si>
  <si>
    <t>C/I Date</t>
  </si>
  <si>
    <t>C/O Date</t>
  </si>
  <si>
    <t>Guest Name</t>
  </si>
  <si>
    <t>Amount</t>
  </si>
  <si>
    <t>Additional Charge</t>
  </si>
  <si>
    <t>Total promotion amount</t>
  </si>
  <si>
    <t>Currency</t>
  </si>
  <si>
    <t>Room Type</t>
  </si>
  <si>
    <t>Nights</t>
  </si>
  <si>
    <t>Supplier Ref No.</t>
  </si>
  <si>
    <t>Status</t>
  </si>
  <si>
    <t>other option</t>
  </si>
  <si>
    <t>Prebuy order</t>
  </si>
  <si>
    <t>Fast Pass</t>
  </si>
  <si>
    <t>正常訂單</t>
  </si>
  <si>
    <t>13886347018</t>
  </si>
  <si>
    <t>20286410</t>
  </si>
  <si>
    <t>口哨云雀酒店(Hotel Whistle Lark)</t>
  </si>
  <si>
    <t>Lee/Haena,Nam/Taekgeun</t>
  </si>
  <si>
    <t>USD</t>
  </si>
  <si>
    <t>山景豪华双人房&lt;不退款&gt;&lt;2人入住&gt;</t>
  </si>
  <si>
    <t>1903270</t>
  </si>
  <si>
    <t>Collectable orders</t>
  </si>
  <si>
    <t>13411137575</t>
  </si>
  <si>
    <t>EXPEDIA_1697623689</t>
  </si>
  <si>
    <t>东公寓诺瓦姆酒店(Novum Hotel East Apartments)</t>
  </si>
  <si>
    <t>Schaefer/Michaela</t>
  </si>
  <si>
    <t>城市公寓2张双床&lt;不退款&gt;&lt;2人入住&gt;</t>
  </si>
  <si>
    <t>1861217</t>
  </si>
  <si>
    <t>13944109358</t>
  </si>
  <si>
    <t>00143332</t>
  </si>
  <si>
    <t>巴厘岛库塔瑞吉公园酒店(Park Regis Kuta Bali)</t>
  </si>
  <si>
    <t>Sebadja/Silvy</t>
  </si>
  <si>
    <t>雷吉斯房&lt;不退款&gt;&lt;2人入住&gt;(蓦然旅游网)</t>
  </si>
  <si>
    <t>1911393</t>
  </si>
  <si>
    <t>13699666816</t>
  </si>
  <si>
    <t>89288076</t>
  </si>
  <si>
    <t>威斯汀丹佛国际机场酒店(The Westin Denver International Airport)</t>
  </si>
  <si>
    <t>Tribett/Patricia Marie</t>
  </si>
  <si>
    <t>传统特大床房&lt;不退款&gt;&lt;2人入住&gt;</t>
  </si>
  <si>
    <t>1882866</t>
  </si>
  <si>
    <t>13830726279</t>
  </si>
  <si>
    <t>97151772</t>
  </si>
  <si>
    <t>丽笙大使广场酒店及赌场(AC Hotel by Marriott San Juan Condado)</t>
  </si>
  <si>
    <t>Arellano/Jason J,Cartagena Negron/Lee Jennifer</t>
  </si>
  <si>
    <t>特大床房&lt;2人入住&gt;&lt;IBU黄金会员专享&gt;&lt;不退款&gt;</t>
  </si>
  <si>
    <t>1896147</t>
  </si>
  <si>
    <t>13609730777</t>
  </si>
  <si>
    <t>85799052</t>
  </si>
  <si>
    <t>Daniels/Danielle,Daniels/Matt</t>
  </si>
  <si>
    <t>传统特大床房&lt;不退款&gt;&lt;2人入住&gt;(蓦然旅游网)</t>
  </si>
  <si>
    <t>1875434</t>
  </si>
  <si>
    <t>13947250265</t>
  </si>
  <si>
    <t>73435507</t>
  </si>
  <si>
    <t>曼谷苏坤喜来登豪华精选大酒店(Sheraton Grande Sukhumvit, A Luxury Collection Hotel)</t>
  </si>
  <si>
    <t>Choi/Carrie</t>
  </si>
  <si>
    <t>至尊房（1张特大床）&lt;不退款&gt;&lt;2人入住&gt;</t>
  </si>
  <si>
    <t>1911905</t>
  </si>
  <si>
    <t>13938272345</t>
  </si>
  <si>
    <t>济州岛南塔酒店(Hotel Nanta Jeju)</t>
  </si>
  <si>
    <t>KIM/SUNAE,KIM/DUIL</t>
  </si>
  <si>
    <t>标准双床房&lt;不退款&gt;&lt;2人入住&gt;</t>
  </si>
  <si>
    <t>1910589</t>
  </si>
  <si>
    <t>13437962794</t>
  </si>
  <si>
    <t>邢哈萨里度假村(The Singhasari Resort)</t>
  </si>
  <si>
    <t>Anggono/Ananto</t>
  </si>
  <si>
    <t>豪华特大床房&lt;不退款&gt;&lt;2人入住&gt;</t>
  </si>
  <si>
    <t>1863412</t>
  </si>
  <si>
    <t>13978328348</t>
  </si>
  <si>
    <t>水原安巴萨多尔酒店(Novotel Ambassador Suwon)</t>
  </si>
  <si>
    <t>KIM/JIYOUNG,KIM/YANGSU</t>
  </si>
  <si>
    <t>豪华商务特大床房（高楼层）&lt;不退款&gt;&lt;2人入住&gt;(蓦然旅游网)</t>
  </si>
  <si>
    <t>1914145</t>
  </si>
  <si>
    <t>13787960834</t>
  </si>
  <si>
    <t>94524839</t>
  </si>
  <si>
    <t>首尔花木园万怡酒店(Courtyard by Marriott Seoul Botanic Park)</t>
  </si>
  <si>
    <t>Kwon/Soonwoo</t>
  </si>
  <si>
    <t>花木园特大床房&lt;不退款&gt;&lt;2人入住&gt;</t>
  </si>
  <si>
    <t>1891845</t>
  </si>
  <si>
    <t>12931743867</t>
  </si>
  <si>
    <t>帕洛阿尔托舒适酒店(Comfort Inn Palo Alto)</t>
  </si>
  <si>
    <t>McDowell/Scott</t>
  </si>
  <si>
    <t>标准房（1张特大床）&lt;不退款&gt;&lt;2人入住&gt;</t>
  </si>
  <si>
    <t>1830073</t>
  </si>
  <si>
    <t>13983041311</t>
  </si>
  <si>
    <t>77492</t>
  </si>
  <si>
    <t>巴厘岛水明漾乌帕萨酒店(U Paasha Seminyak Bali)</t>
  </si>
  <si>
    <t>Mulyini/Samuel</t>
  </si>
  <si>
    <t>套房&lt;不退款&gt;&lt;2人入住&gt;</t>
  </si>
  <si>
    <t>1914460</t>
  </si>
  <si>
    <t>13896001446</t>
  </si>
  <si>
    <t>20517466</t>
  </si>
  <si>
    <t>济州岛贝斯特韦斯特酒店(Best Western Jeju Hotel)</t>
  </si>
  <si>
    <t>son/hochoul,song/eunkyung</t>
  </si>
  <si>
    <t>豪华双床房&lt;不退款&gt;&lt;2人入住&gt;(蓦然旅游网)</t>
  </si>
  <si>
    <t>1904372</t>
  </si>
  <si>
    <t>13812484549</t>
  </si>
  <si>
    <t>766227</t>
  </si>
  <si>
    <t>巴厘岛阿普尔瓦凯宾斯基酒店(The Apurva Kempinski Bali)</t>
  </si>
  <si>
    <t>Thomas/Erwin Prabawa</t>
  </si>
  <si>
    <t>超值豪华房&lt;不退款&gt;&lt;2人入住&gt;</t>
  </si>
  <si>
    <t>1893945</t>
  </si>
  <si>
    <t>13702847480</t>
  </si>
  <si>
    <t>Travelodge Plymouth</t>
  </si>
  <si>
    <t>Cornwall/Paul,Camm/Sally</t>
  </si>
  <si>
    <t>双人房&lt;不退款&gt;&lt;2人入住&gt;</t>
  </si>
  <si>
    <t>1883490</t>
  </si>
  <si>
    <t>13585080107</t>
  </si>
  <si>
    <t>爱丽斯泉拉赛特斯皇冠假日酒店(Crowne Plaza Alice Springs Lasseters)</t>
  </si>
  <si>
    <t>Dicks/Stephen</t>
  </si>
  <si>
    <t>高级客房, 1 张特大床房&lt;不退款&gt;&lt;2人入住&gt;</t>
  </si>
  <si>
    <t>1873365</t>
  </si>
  <si>
    <t>階梯取消訂單</t>
  </si>
  <si>
    <t>13480248805</t>
  </si>
  <si>
    <t>80862661</t>
  </si>
  <si>
    <t>丹佛市中心威斯汀酒店(Westin Denver Downtown)</t>
  </si>
  <si>
    <t>Kiefer/Michael</t>
  </si>
  <si>
    <t>传统特大床房&lt;2人入住&gt;&lt;IBU黄金会员专享&gt;&lt;不退款&gt;</t>
  </si>
  <si>
    <t>1867073</t>
  </si>
  <si>
    <t>13478815672</t>
  </si>
  <si>
    <t>80682061</t>
  </si>
  <si>
    <t>迪拜棕榈岛W酒店(W Dubai The Palm)</t>
  </si>
  <si>
    <t>Evans/Jerome</t>
  </si>
  <si>
    <t>壮观天际线景观特大床房带沙发床&lt;不退款&gt;&lt;2人入住&gt;</t>
  </si>
  <si>
    <t>1866847</t>
  </si>
  <si>
    <t>13985552284</t>
  </si>
  <si>
    <t>75214511</t>
  </si>
  <si>
    <t>波哥大机场万怡酒店(Courtyard by Marriott Bogota Airport)</t>
  </si>
  <si>
    <t>Gamboa Hernandez/Victor</t>
  </si>
  <si>
    <t>高级特大床房(带沙发床)&lt;2人入住&gt;&lt;IBU黄金会员专享&gt;&lt;不退款&gt;</t>
  </si>
  <si>
    <t>1914661</t>
  </si>
  <si>
    <t>13895995772</t>
  </si>
  <si>
    <t>885250,885027</t>
  </si>
  <si>
    <t>济州神话世界度假酒店-蓝鼎(Jeju Shinhwa World Landing Resort)</t>
  </si>
  <si>
    <t>Kim/Hyonok</t>
  </si>
  <si>
    <t>高级特大床房&lt;不退款&gt;&lt;2人入住&gt;(蓦然旅游网)</t>
  </si>
  <si>
    <t>1904370</t>
  </si>
  <si>
    <t>Total Amount:52010.85HKD</t>
  </si>
  <si>
    <t>,</t>
  </si>
  <si>
    <t>订单取消，多收待退108</t>
  </si>
  <si>
    <t>扣款收回203USD</t>
  </si>
  <si>
    <t>A210105095140459</t>
  </si>
  <si>
    <t>A2101051003392566</t>
  </si>
  <si>
    <t>6709USD/52010.85HKD</t>
  </si>
  <si>
    <t>目前系统内汇率：USD 7.752400003，合计：52010.85HKD</t>
  </si>
  <si>
    <t>客户订单号</t>
  </si>
  <si>
    <t>汇智订单号</t>
  </si>
  <si>
    <t>酒店名称</t>
  </si>
  <si>
    <t>客户姓名</t>
  </si>
  <si>
    <t>入住日期</t>
  </si>
  <si>
    <t>退房日期</t>
  </si>
  <si>
    <t>币种</t>
  </si>
  <si>
    <t>金额</t>
  </si>
  <si>
    <t>联系人</t>
  </si>
  <si>
    <t>手机</t>
  </si>
  <si>
    <t>预订日期</t>
  </si>
  <si>
    <t>波士顿洛根机场希尔顿酒店</t>
  </si>
  <si>
    <t>Thomas Katrina Juliann</t>
  </si>
  <si>
    <t>2021-01-02</t>
  </si>
  <si>
    <t>2021-01-03</t>
  </si>
  <si>
    <t>0.00</t>
  </si>
  <si>
    <t/>
  </si>
  <si>
    <t>2021/1/1 11:46:55</t>
  </si>
  <si>
    <t>Residence Inn Albuquerque</t>
  </si>
  <si>
    <t>Schneider Jeffrey</t>
  </si>
  <si>
    <t>2020/12/31 17:10:07</t>
  </si>
  <si>
    <t>圣胡安康达杜AC酒店</t>
  </si>
  <si>
    <t>DUNBAR ADELAIDE,SPARKS COREY</t>
  </si>
  <si>
    <t>2020-12-31</t>
  </si>
  <si>
    <t>2021-01-01</t>
  </si>
  <si>
    <t>2020/12/31 9:40:23</t>
  </si>
  <si>
    <t>新斯科舍威斯汀大饭店</t>
  </si>
  <si>
    <t>Lowe Adam</t>
  </si>
  <si>
    <t>2020-12-30</t>
  </si>
  <si>
    <t>2020/12/29 13:56:19</t>
  </si>
  <si>
    <t>奥斯汀市中心雅乐轩酒店</t>
  </si>
  <si>
    <t>Covarrubias Fatima</t>
  </si>
  <si>
    <t>81.00</t>
  </si>
  <si>
    <t>2020/12/29 9:49:56</t>
  </si>
  <si>
    <t>盐湖城市中心丽笙酒店</t>
  </si>
  <si>
    <t>Russell Tyson</t>
  </si>
  <si>
    <t>2020/12/29 9:14:41</t>
  </si>
  <si>
    <t>van wyk caleb lee,berban emily dena</t>
  </si>
  <si>
    <t>2020/12/29 8:55:29</t>
  </si>
  <si>
    <t>华盛顿特区国家港口万豪AC酒店</t>
  </si>
  <si>
    <t>Smith Cerytta smith</t>
  </si>
  <si>
    <t>2020/12/29 4:11:04</t>
  </si>
  <si>
    <t>奥兰多市中心雅乐轩酒店</t>
  </si>
  <si>
    <t>Velasquez Diego</t>
  </si>
  <si>
    <t>2020/12/28 8:22:36</t>
  </si>
  <si>
    <t>Fairfield Inn &amp; Suites Dallas Dfw Airport South/irving</t>
  </si>
  <si>
    <t>Abu-baker Mulumba</t>
  </si>
  <si>
    <t>2020-12-27</t>
  </si>
  <si>
    <t>2020-12-28</t>
  </si>
  <si>
    <t>2020/12/27 14:25:26</t>
  </si>
  <si>
    <t>洛杉矶福朋喜来登酒店</t>
  </si>
  <si>
    <t>GUDIPALLI Sai</t>
  </si>
  <si>
    <t>2020/12/26 11:37:21</t>
  </si>
  <si>
    <t>尼亚加拉瀑布万豪酒店</t>
  </si>
  <si>
    <t>XIE YANSHENG</t>
  </si>
  <si>
    <t>293.00</t>
  </si>
  <si>
    <t>2020/12/23 10:38:03</t>
  </si>
  <si>
    <t>波士顿港都铎码头居家酒店</t>
  </si>
  <si>
    <t>Callahan Jackson Doyle</t>
  </si>
  <si>
    <t>2020-12-29</t>
  </si>
  <si>
    <t>2020/12/20 10:27:15</t>
  </si>
  <si>
    <t>华美达丹佛国际机场套房酒店</t>
  </si>
  <si>
    <t>Kommineni Nisanth</t>
  </si>
  <si>
    <t>2020/12/20 9:52:51</t>
  </si>
  <si>
    <t>朴茨茅斯贝斯特韦斯特优质酒店</t>
  </si>
  <si>
    <t>Sanderson Andrew,Sanderson Laurel</t>
  </si>
  <si>
    <t>2020/12/20 7:18:26</t>
  </si>
  <si>
    <t>幸运酒店</t>
  </si>
  <si>
    <t>Kheirallah Gabriel</t>
  </si>
  <si>
    <t>2020/12/18 14:42:09</t>
  </si>
  <si>
    <t>伦敦牧羊人布什多赛特酒店</t>
  </si>
  <si>
    <t>Gosling Rosa</t>
  </si>
  <si>
    <t>2020/12/18 6:07:15</t>
  </si>
  <si>
    <t>雅乐轩兰卡威潘塔登加酒店</t>
  </si>
  <si>
    <t>Chen Li</t>
  </si>
  <si>
    <t>2020/12/14 19:01:09</t>
  </si>
  <si>
    <t>圣殿酒吧酒店</t>
  </si>
  <si>
    <t>Donnelly Orla</t>
  </si>
  <si>
    <t>2020/12/13 17:18:33</t>
  </si>
  <si>
    <t>贝斯特韦斯特优质普勒斯峡谷之地旅馆</t>
  </si>
  <si>
    <t>Yadav Kumar Amodh</t>
  </si>
  <si>
    <t>2020/12/13 13:37:22</t>
  </si>
  <si>
    <t>首尔时代广场万怡酒店</t>
  </si>
  <si>
    <t>park jong dae</t>
  </si>
  <si>
    <t>2020/12/12 23:10:46</t>
  </si>
  <si>
    <t>圣迭戈索伦托山谷万怡酒店</t>
  </si>
  <si>
    <t>Agvanian Aida</t>
  </si>
  <si>
    <t>2020/12/9 5:05:23</t>
  </si>
  <si>
    <t>北加州旧金山机场希尔顿欣庭套房酒店</t>
  </si>
  <si>
    <t>Morales Josey</t>
  </si>
  <si>
    <t>2020/12/5 14:13:33</t>
  </si>
  <si>
    <t>芭堤雅第10页酒店</t>
  </si>
  <si>
    <t>ZHOU CHENG</t>
  </si>
  <si>
    <t>2020/12/1 21:05:27</t>
  </si>
  <si>
    <t>希尔顿伯明翰大街欢朋酒店</t>
  </si>
  <si>
    <t>Ali Hawker anwar</t>
  </si>
  <si>
    <t>2020/11/30 4:21:35</t>
  </si>
  <si>
    <t>口哨云雀酒店</t>
  </si>
  <si>
    <t>Song bong geun,Park ji hyun</t>
  </si>
  <si>
    <t>2020/11/28 16:59:38</t>
  </si>
  <si>
    <t>贝斯特韦斯特阿尔芭酒店</t>
  </si>
  <si>
    <t>Marasco Michael</t>
  </si>
  <si>
    <t>2020/11/28 4:31:12</t>
  </si>
  <si>
    <t>波哥大机场万怡酒店</t>
  </si>
  <si>
    <t>Gamboa Hernandez Victor</t>
  </si>
  <si>
    <t>44.00</t>
  </si>
  <si>
    <t>2020/11/24 0:18:28</t>
  </si>
  <si>
    <t>巴厘岛水明漾乌帕萨酒店</t>
  </si>
  <si>
    <t>Mulyini Samuel</t>
  </si>
  <si>
    <t>420.00</t>
  </si>
  <si>
    <t>2020/11/23 15:59:32</t>
  </si>
  <si>
    <t>水原安巴萨多尔酒店</t>
  </si>
  <si>
    <t>KIM JIYOUNG,KIM YANGSU</t>
  </si>
  <si>
    <t>156.00</t>
  </si>
  <si>
    <t>2020/11/22 23:40:37</t>
  </si>
  <si>
    <t>华美达江原道束草酒店</t>
  </si>
  <si>
    <t>KIM HONGJAE,JEONG DONGMI</t>
  </si>
  <si>
    <t>170.00</t>
  </si>
  <si>
    <t>2020/11/22 16:01:41</t>
  </si>
  <si>
    <t>曼谷苏坤喜来登豪华精选大酒店</t>
  </si>
  <si>
    <t>Choi Carrie</t>
  </si>
  <si>
    <t>80.00</t>
  </si>
  <si>
    <t>2020/11/18 14:41:03</t>
  </si>
  <si>
    <t>库塔里吉斯公园酒店</t>
  </si>
  <si>
    <t>Sebadja Silvy</t>
  </si>
  <si>
    <t>2020-12-26</t>
  </si>
  <si>
    <t>38.00</t>
  </si>
  <si>
    <t>2020/11/17 17:54:42</t>
  </si>
  <si>
    <t>济州华美达市政府酒店</t>
  </si>
  <si>
    <t>GO HYO RIM</t>
  </si>
  <si>
    <t>2020/11/17 14:14:34</t>
  </si>
  <si>
    <t>济州岛南塔酒店</t>
  </si>
  <si>
    <t>KIM SUNAE,KIM DUIL</t>
  </si>
  <si>
    <t>100.00</t>
  </si>
  <si>
    <t>2020/11/16 15:39:23</t>
  </si>
  <si>
    <t>济州岛一号酒店</t>
  </si>
  <si>
    <t>Lee Hagjin</t>
  </si>
  <si>
    <t>2020-12-25</t>
  </si>
  <si>
    <t>2020/11/11 18:01:24</t>
  </si>
  <si>
    <t>YEO HYEONJI,KIM YUNJEONG,YEO CHANJONG,YEO JUNMO</t>
  </si>
  <si>
    <t>2020/11/10 23:25:07</t>
  </si>
  <si>
    <t>济州岛贝斯特韦斯特酒店</t>
  </si>
  <si>
    <t>son hochoul,song eunkyung</t>
  </si>
  <si>
    <t>290.00</t>
  </si>
  <si>
    <t>2020/11/10 8:43:22</t>
  </si>
  <si>
    <t>济州神话世界度假酒店-蓝鼎</t>
  </si>
  <si>
    <t>Kim Hyonok</t>
  </si>
  <si>
    <t>220.00</t>
  </si>
  <si>
    <t>2020/11/10 8:38:56</t>
  </si>
  <si>
    <t>Lee Haena,Nam Taekgeun</t>
  </si>
  <si>
    <t>50.00</t>
  </si>
  <si>
    <t>2020/11/8 16:46:43</t>
  </si>
  <si>
    <t>凤凰钱德勒万怡酒店</t>
  </si>
  <si>
    <t>Chan Donald L,Huerta Rebeca</t>
  </si>
  <si>
    <t>2020/11/8 8:15:43</t>
  </si>
  <si>
    <t>Arellano Jason J,Cartagena Negron Lee Jennifer</t>
  </si>
  <si>
    <t>476.00</t>
  </si>
  <si>
    <t>2020/10/31 13:51:52</t>
  </si>
  <si>
    <t>巴厘岛凯宾斯基</t>
  </si>
  <si>
    <t>Thomas Erwin Prabawa</t>
  </si>
  <si>
    <t>627.00</t>
  </si>
  <si>
    <t>2020/10/28 18:54:22</t>
  </si>
  <si>
    <t>安葩洼娜农Spa&amp;度假村</t>
  </si>
  <si>
    <t>KAVEEWUTISIL Kittichai</t>
  </si>
  <si>
    <t>2020/10/25 12:15:23</t>
  </si>
  <si>
    <t>首尔花木园万怡酒店</t>
  </si>
  <si>
    <t>Kwon Soonwoo</t>
  </si>
  <si>
    <t>134.00</t>
  </si>
  <si>
    <t>2020/10/24 16:28:37</t>
  </si>
  <si>
    <t>Cornwall Paul,Camm Sally</t>
  </si>
  <si>
    <t>2020/10/12 19:21:43</t>
  </si>
  <si>
    <t xml:space="preserve">威斯汀丹佛国际机场酒店 </t>
  </si>
  <si>
    <t>Tribett Patricia Marie</t>
  </si>
  <si>
    <t>140.00</t>
  </si>
  <si>
    <t>2020/10/12 1:47:51</t>
  </si>
  <si>
    <t>Daniels Danielle,Daniels Matt</t>
  </si>
  <si>
    <t>2020/10/2 23:49:47</t>
  </si>
  <si>
    <t>爱丽斯泉拉赛特斯皇冠假日酒店</t>
  </si>
  <si>
    <t>Dicks Stephen</t>
  </si>
  <si>
    <t>-216.00</t>
  </si>
  <si>
    <t>2020/9/30 12:05:27</t>
  </si>
  <si>
    <t>菲斯特 70号酒店</t>
  </si>
  <si>
    <t>LEE DEASONG</t>
  </si>
  <si>
    <t>2020/9/22 19:57:34</t>
  </si>
  <si>
    <t>迪拜棕榈岛W酒店</t>
  </si>
  <si>
    <t>Evans Jerome</t>
  </si>
  <si>
    <t>2921.00</t>
  </si>
  <si>
    <t>2020/9/20 19:06:53</t>
  </si>
  <si>
    <t>巴图山邢哈萨里度假村</t>
  </si>
  <si>
    <t>Anggono Ananto</t>
  </si>
  <si>
    <t>398.00</t>
  </si>
  <si>
    <t>2020/9/14 18:18:48</t>
  </si>
  <si>
    <t>东公寓诺瓦姆酒店</t>
  </si>
  <si>
    <t>Schaefer Michaela</t>
  </si>
  <si>
    <t>55.00</t>
  </si>
  <si>
    <t>2020/9/10 16:44:25</t>
  </si>
  <si>
    <t>伦敦海滨酒店</t>
  </si>
  <si>
    <t>Roberts Victoria,Roberts Codie</t>
  </si>
  <si>
    <t>2020/8/18 16:59:05</t>
  </si>
  <si>
    <t>帕洛阿尔托舒适酒店</t>
  </si>
  <si>
    <t>McDowell Scott</t>
  </si>
  <si>
    <t>71.00</t>
  </si>
  <si>
    <t>2020/7/6 12:31:40</t>
  </si>
  <si>
    <t>皇宫水上乐园度假村</t>
  </si>
  <si>
    <t>KIM JIHAK</t>
  </si>
  <si>
    <t>2020/7/3 19:37:16</t>
  </si>
  <si>
    <t>北海道札幌大仓饭店</t>
  </si>
  <si>
    <t>MAAZ BENJAMIN,LIU XUELIN</t>
  </si>
  <si>
    <t>2020/4/16 13:05:52</t>
  </si>
  <si>
    <t>西隆富丽萨通酒店</t>
  </si>
  <si>
    <t>ZHANG YIWEI</t>
  </si>
  <si>
    <t>2020/3/9 11:19:22</t>
  </si>
  <si>
    <t>釜山UL贝斯特韦斯特酒店</t>
  </si>
  <si>
    <t>NG SUK YEE</t>
  </si>
  <si>
    <t>2020/1/10 17:23:43</t>
  </si>
  <si>
    <t>2020/1/10 17:22:03</t>
  </si>
  <si>
    <t>怀基基海滩凯悦嘉轩酒店</t>
  </si>
  <si>
    <t>PARK SUNGMOO,SONG HEESUN</t>
  </si>
  <si>
    <t>2020-12-24</t>
  </si>
  <si>
    <t>2020/1/8 7:07:22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</si>
</sst>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10"/>
      <name val="Arial"/>
      <charset val="0"/>
    </font>
    <font>
      <sz val="12"/>
      <name val="宋体"/>
      <charset val="0"/>
    </font>
    <font>
      <b/>
      <sz val="9"/>
      <color theme="1"/>
      <name val="Arial Unicode MS"/>
      <charset val="134"/>
    </font>
    <font>
      <sz val="9"/>
      <color theme="1"/>
      <name val="Arial Unicode MS"/>
      <charset val="134"/>
    </font>
    <font>
      <sz val="10"/>
      <color theme="1"/>
      <name val="Arial Unicode MS"/>
      <charset val="134"/>
    </font>
    <font>
      <b/>
      <sz val="11"/>
      <color theme="1"/>
      <name val="Arial"/>
      <charset val="134"/>
    </font>
    <font>
      <sz val="11"/>
      <color theme="1"/>
      <name val="Arial"/>
      <charset val="134"/>
    </font>
    <font>
      <b/>
      <sz val="10"/>
      <color theme="1"/>
      <name val="Arial Unicode MS"/>
      <charset val="134"/>
    </font>
    <font>
      <b/>
      <sz val="11"/>
      <color theme="1"/>
      <name val="Arial Unicode MS"/>
      <charset val="134"/>
    </font>
    <font>
      <sz val="9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1"/>
      <name val="Arial Unicode MS"/>
      <charset val="134"/>
    </font>
    <font>
      <b/>
      <sz val="9.75"/>
      <color rgb="FF333333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double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4" fillId="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2" borderId="6" applyNumberFormat="0" applyAlignment="0" applyProtection="0">
      <alignment vertical="center"/>
    </xf>
    <xf numFmtId="0" fontId="25" fillId="2" borderId="9" applyNumberFormat="0" applyAlignment="0" applyProtection="0">
      <alignment vertical="center"/>
    </xf>
    <xf numFmtId="0" fontId="18" fillId="6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49" fontId="4" fillId="0" borderId="0" xfId="0" applyNumberFormat="1" applyFont="1" applyFill="1" applyAlignment="1">
      <alignment horizontal="center" vertical="center" wrapText="1"/>
    </xf>
    <xf numFmtId="49" fontId="0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4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vertical="center" wrapText="1"/>
    </xf>
    <xf numFmtId="0" fontId="8" fillId="0" borderId="0" xfId="0" applyFont="1" applyFill="1" applyAlignment="1">
      <alignment vertical="center" wrapText="1"/>
    </xf>
    <xf numFmtId="0" fontId="9" fillId="0" borderId="0" xfId="0" applyFont="1" applyFill="1" applyAlignment="1">
      <alignment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16" fontId="4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6</xdr:row>
      <xdr:rowOff>0</xdr:rowOff>
    </xdr:from>
    <xdr:to>
      <xdr:col>2</xdr:col>
      <xdr:colOff>238760</xdr:colOff>
      <xdr:row>7</xdr:row>
      <xdr:rowOff>143510</xdr:rowOff>
    </xdr:to>
    <xdr:pic>
      <xdr:nvPicPr>
        <xdr:cNvPr id="2" name="图片 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1028700"/>
          <a:ext cx="3210560" cy="429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64"/>
  <sheetViews>
    <sheetView topLeftCell="A46" workbookViewId="0">
      <selection activeCell="H71" sqref="H71"/>
    </sheetView>
  </sheetViews>
  <sheetFormatPr defaultColWidth="9" defaultRowHeight="13.5"/>
  <cols>
    <col min="1" max="1" width="27.875" style="4"/>
    <col min="2" max="2" width="11.125" style="4"/>
    <col min="3" max="3" width="16" style="4"/>
    <col min="4" max="4" width="36" style="4"/>
    <col min="5" max="6" width="8.375" style="4"/>
    <col min="7" max="7" width="36" style="4"/>
    <col min="8" max="8" width="14.75" style="4"/>
    <col min="9" max="9" width="18.25" style="4"/>
    <col min="10" max="10" width="21.875" style="4"/>
    <col min="11" max="11" width="8.375" style="4"/>
    <col min="12" max="12" width="36" style="4"/>
    <col min="13" max="13" width="6.625" style="4"/>
    <col min="14" max="14" width="16" style="4"/>
    <col min="15" max="15" width="15.375" style="4"/>
    <col min="16" max="17" width="12.125" style="4"/>
    <col min="18" max="18" width="9.25" style="4"/>
    <col min="19" max="16384" width="9" style="4"/>
  </cols>
  <sheetData>
    <row r="1" s="4" customFormat="1" customHeight="1" spans="1:19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</row>
    <row r="2" s="4" customFormat="1" spans="1:19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s="4" customFormat="1" customHeight="1" spans="1:19">
      <c r="A3" s="9" t="s">
        <v>0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</row>
    <row r="4" s="4" customFormat="1" spans="1:19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</row>
    <row r="5" s="4" customFormat="1" spans="1:19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</row>
    <row r="6" s="4" customFormat="1" spans="1:19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</row>
    <row r="7" s="4" customFormat="1" ht="22.5" customHeight="1" spans="1:19">
      <c r="A7" s="9" t="s">
        <v>1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</row>
    <row r="8" s="4" customFormat="1" spans="1:19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</row>
    <row r="9" s="4" customFormat="1" spans="1:19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</row>
    <row r="10" s="4" customFormat="1" spans="1:19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</row>
    <row r="11" s="4" customFormat="1" ht="30" customHeight="1" spans="1:19">
      <c r="A11" s="11"/>
      <c r="B11" s="11"/>
      <c r="C11" s="11"/>
      <c r="D11" s="11"/>
      <c r="E11" s="11"/>
      <c r="F11" s="11"/>
      <c r="G11" s="11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</row>
    <row r="12" s="4" customFormat="1" ht="15" customHeight="1" spans="1:18">
      <c r="A12" s="11" t="s">
        <v>2</v>
      </c>
      <c r="B12" s="11"/>
      <c r="C12" s="11"/>
      <c r="D12" s="11"/>
      <c r="E12" s="11"/>
      <c r="F12" s="11"/>
      <c r="G12" s="11"/>
      <c r="H12" s="12" t="s">
        <v>3</v>
      </c>
      <c r="I12" s="12"/>
      <c r="J12" s="12"/>
      <c r="K12" s="12"/>
      <c r="L12" s="12"/>
      <c r="M12" s="12"/>
      <c r="N12" s="12"/>
      <c r="O12" s="12"/>
      <c r="P12" s="12"/>
      <c r="Q12" s="12"/>
      <c r="R12" s="12"/>
    </row>
    <row r="13" s="4" customFormat="1" ht="14.25" customHeight="1"/>
    <row r="14" s="4" customFormat="1" ht="14.25" customHeight="1"/>
    <row r="15" s="4" customFormat="1" ht="14.25" customHeight="1" spans="1:9">
      <c r="A15" s="12" t="s">
        <v>4</v>
      </c>
      <c r="B15" s="12"/>
      <c r="C15" s="12"/>
      <c r="D15" s="12"/>
      <c r="E15" s="12"/>
      <c r="F15" s="12"/>
      <c r="G15" s="12"/>
      <c r="H15" s="12"/>
      <c r="I15" s="12"/>
    </row>
    <row r="16" s="4" customFormat="1" ht="14.25" customHeight="1" spans="1:9">
      <c r="A16" s="12"/>
      <c r="B16" s="12"/>
      <c r="C16" s="12"/>
      <c r="D16" s="12"/>
      <c r="E16" s="12"/>
      <c r="F16" s="12"/>
      <c r="G16" s="12"/>
      <c r="H16" s="12"/>
      <c r="I16" s="12"/>
    </row>
    <row r="17" s="4" customFormat="1" ht="15.75" customHeight="1" spans="1:10">
      <c r="A17" s="13" t="s">
        <v>5</v>
      </c>
      <c r="B17" s="13"/>
      <c r="C17" s="13"/>
      <c r="D17" s="13"/>
      <c r="E17" s="13"/>
      <c r="F17" s="13"/>
      <c r="G17" s="13"/>
      <c r="H17" s="13" t="s">
        <v>6</v>
      </c>
      <c r="I17" s="13" t="s">
        <v>7</v>
      </c>
      <c r="J17" s="13" t="s">
        <v>8</v>
      </c>
    </row>
    <row r="18" s="4" customFormat="1" ht="14.25" customHeight="1" spans="1:10">
      <c r="A18" s="14" t="s">
        <v>9</v>
      </c>
      <c r="B18" s="14"/>
      <c r="C18" s="14"/>
      <c r="D18" s="14"/>
      <c r="E18" s="14"/>
      <c r="F18" s="14"/>
      <c r="G18" s="14"/>
      <c r="H18" s="15">
        <v>41</v>
      </c>
      <c r="I18" s="14" t="s">
        <v>10</v>
      </c>
      <c r="J18" s="14" t="s">
        <v>11</v>
      </c>
    </row>
    <row r="19" s="4" customFormat="1" ht="15" customHeight="1" spans="1:10">
      <c r="A19" s="16" t="s">
        <v>12</v>
      </c>
      <c r="B19" s="16"/>
      <c r="C19" s="16"/>
      <c r="D19" s="16"/>
      <c r="E19" s="16"/>
      <c r="F19" s="16"/>
      <c r="G19" s="16"/>
      <c r="H19" s="16"/>
      <c r="I19" s="16"/>
      <c r="J19" s="16" t="s">
        <v>11</v>
      </c>
    </row>
    <row r="20" s="4" customFormat="1" ht="14.25" spans="1:19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</row>
    <row r="21" s="4" customFormat="1" spans="1:19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</row>
    <row r="22" s="4" customFormat="1" spans="1:19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</row>
    <row r="23" s="4" customFormat="1" spans="1:7">
      <c r="A23" s="12"/>
      <c r="B23" s="12"/>
      <c r="C23" s="12"/>
      <c r="D23" s="12"/>
      <c r="E23" s="12"/>
      <c r="F23" s="12"/>
      <c r="G23" s="12"/>
    </row>
    <row r="24" s="4" customFormat="1" customHeight="1" spans="1:7">
      <c r="A24" s="12" t="s">
        <v>13</v>
      </c>
      <c r="B24" s="12"/>
      <c r="C24" s="12"/>
      <c r="D24" s="12"/>
      <c r="E24" s="12"/>
      <c r="F24" s="12"/>
      <c r="G24" s="12"/>
    </row>
    <row r="25" s="4" customFormat="1" customHeight="1" spans="1:7">
      <c r="A25" s="12" t="s">
        <v>14</v>
      </c>
      <c r="B25" s="12"/>
      <c r="C25" s="12"/>
      <c r="D25" s="12"/>
      <c r="E25" s="12"/>
      <c r="F25" s="12"/>
      <c r="G25" s="12"/>
    </row>
    <row r="26" s="4" customFormat="1" customHeight="1" spans="1:7">
      <c r="A26" s="12" t="s">
        <v>15</v>
      </c>
      <c r="B26" s="12"/>
      <c r="C26" s="12"/>
      <c r="D26" s="12"/>
      <c r="E26" s="12"/>
      <c r="F26" s="12"/>
      <c r="G26" s="12"/>
    </row>
    <row r="27" s="4" customFormat="1" customHeight="1" spans="1:7">
      <c r="A27" s="12" t="s">
        <v>16</v>
      </c>
      <c r="B27" s="12"/>
      <c r="C27" s="12"/>
      <c r="D27" s="12"/>
      <c r="E27" s="12"/>
      <c r="F27" s="12"/>
      <c r="G27" s="12"/>
    </row>
    <row r="28" s="4" customFormat="1" customHeight="1" spans="1:7">
      <c r="A28" s="12" t="s">
        <v>17</v>
      </c>
      <c r="B28" s="12"/>
      <c r="C28" s="12"/>
      <c r="D28" s="12"/>
      <c r="E28" s="12"/>
      <c r="F28" s="12"/>
      <c r="G28" s="12"/>
    </row>
    <row r="29" s="4" customFormat="1" spans="1:7">
      <c r="A29" s="12"/>
      <c r="B29" s="12"/>
      <c r="C29" s="12"/>
      <c r="D29" s="12"/>
      <c r="E29" s="12"/>
      <c r="F29" s="12"/>
      <c r="G29" s="12"/>
    </row>
    <row r="31" s="4" customFormat="1" customHeight="1" spans="1:7">
      <c r="A31" s="17" t="s">
        <v>18</v>
      </c>
      <c r="B31" s="17"/>
      <c r="C31" s="17"/>
      <c r="D31" s="17"/>
      <c r="E31" s="17"/>
      <c r="F31" s="17"/>
      <c r="G31" s="17"/>
    </row>
    <row r="32" s="4" customFormat="1" customHeight="1" spans="1:7">
      <c r="A32" s="17" t="s">
        <v>19</v>
      </c>
      <c r="B32" s="17"/>
      <c r="C32" s="17"/>
      <c r="D32" s="17"/>
      <c r="E32" s="17"/>
      <c r="F32" s="17"/>
      <c r="G32" s="17"/>
    </row>
    <row r="33" s="4" customFormat="1" spans="1:19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</row>
    <row r="34" s="4" customFormat="1" spans="1:19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</row>
    <row r="35" s="4" customFormat="1" spans="1:19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</row>
    <row r="36" s="4" customFormat="1" ht="14.25" customHeight="1" spans="8:9">
      <c r="H36" s="12"/>
      <c r="I36" s="12"/>
    </row>
    <row r="37" s="4" customFormat="1" spans="1:1">
      <c r="A37" s="18" t="s">
        <v>20</v>
      </c>
    </row>
    <row r="38" s="4" customFormat="1" ht="14.25" spans="1:18">
      <c r="A38" s="5" t="s">
        <v>21</v>
      </c>
      <c r="B38" s="5" t="s">
        <v>22</v>
      </c>
      <c r="C38" s="5" t="s">
        <v>23</v>
      </c>
      <c r="D38" s="5" t="s">
        <v>24</v>
      </c>
      <c r="E38" s="5" t="s">
        <v>25</v>
      </c>
      <c r="F38" s="5" t="s">
        <v>26</v>
      </c>
      <c r="G38" s="5" t="s">
        <v>27</v>
      </c>
      <c r="H38" s="5" t="s">
        <v>28</v>
      </c>
      <c r="I38" s="5" t="s">
        <v>29</v>
      </c>
      <c r="J38" s="5" t="s">
        <v>30</v>
      </c>
      <c r="K38" s="5" t="s">
        <v>31</v>
      </c>
      <c r="L38" s="5" t="s">
        <v>32</v>
      </c>
      <c r="M38" s="5" t="s">
        <v>33</v>
      </c>
      <c r="N38" s="5" t="s">
        <v>34</v>
      </c>
      <c r="O38" s="5" t="s">
        <v>35</v>
      </c>
      <c r="P38" s="5" t="s">
        <v>36</v>
      </c>
      <c r="Q38" s="5" t="s">
        <v>37</v>
      </c>
      <c r="R38" s="5" t="s">
        <v>38</v>
      </c>
    </row>
    <row r="39" s="4" customFormat="1" ht="14.25" spans="1:18">
      <c r="A39" s="7" t="s">
        <v>39</v>
      </c>
      <c r="B39" s="19" t="s">
        <v>40</v>
      </c>
      <c r="C39" s="19" t="s">
        <v>41</v>
      </c>
      <c r="D39" s="7" t="s">
        <v>42</v>
      </c>
      <c r="E39" s="20">
        <v>44557</v>
      </c>
      <c r="F39" s="20">
        <v>44558</v>
      </c>
      <c r="G39" s="7" t="s">
        <v>43</v>
      </c>
      <c r="H39" s="7">
        <v>50</v>
      </c>
      <c r="I39" s="7">
        <v>0</v>
      </c>
      <c r="J39" s="7">
        <v>0</v>
      </c>
      <c r="K39" s="7" t="s">
        <v>44</v>
      </c>
      <c r="L39" s="7" t="s">
        <v>45</v>
      </c>
      <c r="M39" s="7">
        <v>1</v>
      </c>
      <c r="N39" s="19" t="s">
        <v>46</v>
      </c>
      <c r="O39" s="7" t="s">
        <v>47</v>
      </c>
      <c r="P39" s="7">
        <v>0</v>
      </c>
      <c r="Q39" s="7"/>
      <c r="R39" s="7"/>
    </row>
    <row r="40" s="4" customFormat="1" ht="14.25" spans="1:18">
      <c r="A40" s="7" t="s">
        <v>39</v>
      </c>
      <c r="B40" s="19" t="s">
        <v>48</v>
      </c>
      <c r="C40" s="19" t="s">
        <v>49</v>
      </c>
      <c r="D40" s="7" t="s">
        <v>50</v>
      </c>
      <c r="E40" s="20">
        <v>44557</v>
      </c>
      <c r="F40" s="20">
        <v>44558</v>
      </c>
      <c r="G40" s="7" t="s">
        <v>51</v>
      </c>
      <c r="H40" s="7">
        <v>55</v>
      </c>
      <c r="I40" s="7">
        <v>0</v>
      </c>
      <c r="J40" s="7">
        <v>0</v>
      </c>
      <c r="K40" s="7" t="s">
        <v>44</v>
      </c>
      <c r="L40" s="7" t="s">
        <v>52</v>
      </c>
      <c r="M40" s="7">
        <v>1</v>
      </c>
      <c r="N40" s="19" t="s">
        <v>53</v>
      </c>
      <c r="O40" s="7" t="s">
        <v>47</v>
      </c>
      <c r="P40" s="7">
        <v>0</v>
      </c>
      <c r="Q40" s="7"/>
      <c r="R40" s="7"/>
    </row>
    <row r="41" s="4" customFormat="1" ht="14.25" spans="1:18">
      <c r="A41" s="7" t="s">
        <v>39</v>
      </c>
      <c r="B41" s="19" t="s">
        <v>54</v>
      </c>
      <c r="C41" s="19" t="s">
        <v>55</v>
      </c>
      <c r="D41" s="7" t="s">
        <v>56</v>
      </c>
      <c r="E41" s="20">
        <v>44556</v>
      </c>
      <c r="F41" s="20">
        <v>44558</v>
      </c>
      <c r="G41" s="7" t="s">
        <v>57</v>
      </c>
      <c r="H41" s="7">
        <v>38</v>
      </c>
      <c r="I41" s="7">
        <v>0</v>
      </c>
      <c r="J41" s="7">
        <v>0</v>
      </c>
      <c r="K41" s="7" t="s">
        <v>44</v>
      </c>
      <c r="L41" s="7" t="s">
        <v>58</v>
      </c>
      <c r="M41" s="7">
        <v>2</v>
      </c>
      <c r="N41" s="19" t="s">
        <v>59</v>
      </c>
      <c r="O41" s="7" t="s">
        <v>47</v>
      </c>
      <c r="P41" s="7">
        <v>0</v>
      </c>
      <c r="Q41" s="7"/>
      <c r="R41" s="7"/>
    </row>
    <row r="42" s="4" customFormat="1" ht="23.25" spans="1:18">
      <c r="A42" s="7" t="s">
        <v>39</v>
      </c>
      <c r="B42" s="19" t="s">
        <v>60</v>
      </c>
      <c r="C42" s="19" t="s">
        <v>61</v>
      </c>
      <c r="D42" s="7" t="s">
        <v>62</v>
      </c>
      <c r="E42" s="20">
        <v>44558</v>
      </c>
      <c r="F42" s="20">
        <v>44559</v>
      </c>
      <c r="G42" s="7" t="s">
        <v>63</v>
      </c>
      <c r="H42" s="7">
        <v>140</v>
      </c>
      <c r="I42" s="7">
        <v>0</v>
      </c>
      <c r="J42" s="7">
        <v>0</v>
      </c>
      <c r="K42" s="7" t="s">
        <v>44</v>
      </c>
      <c r="L42" s="7" t="s">
        <v>64</v>
      </c>
      <c r="M42" s="7">
        <v>1</v>
      </c>
      <c r="N42" s="19" t="s">
        <v>65</v>
      </c>
      <c r="O42" s="7" t="s">
        <v>47</v>
      </c>
      <c r="P42" s="7">
        <v>0</v>
      </c>
      <c r="Q42" s="7"/>
      <c r="R42" s="7"/>
    </row>
    <row r="43" s="4" customFormat="1" ht="23.25" spans="1:18">
      <c r="A43" s="7" t="s">
        <v>39</v>
      </c>
      <c r="B43" s="19" t="s">
        <v>66</v>
      </c>
      <c r="C43" s="19" t="s">
        <v>67</v>
      </c>
      <c r="D43" s="7" t="s">
        <v>68</v>
      </c>
      <c r="E43" s="20">
        <v>44558</v>
      </c>
      <c r="F43" s="20">
        <v>44560</v>
      </c>
      <c r="G43" s="7" t="s">
        <v>69</v>
      </c>
      <c r="H43" s="7">
        <v>476</v>
      </c>
      <c r="I43" s="7">
        <v>0</v>
      </c>
      <c r="J43" s="7">
        <v>0</v>
      </c>
      <c r="K43" s="7" t="s">
        <v>44</v>
      </c>
      <c r="L43" s="7" t="s">
        <v>70</v>
      </c>
      <c r="M43" s="7">
        <v>2</v>
      </c>
      <c r="N43" s="19" t="s">
        <v>71</v>
      </c>
      <c r="O43" s="7" t="s">
        <v>47</v>
      </c>
      <c r="P43" s="7">
        <v>0</v>
      </c>
      <c r="Q43" s="7"/>
      <c r="R43" s="7"/>
    </row>
    <row r="44" s="4" customFormat="1" ht="23.25" spans="1:18">
      <c r="A44" s="7" t="s">
        <v>39</v>
      </c>
      <c r="B44" s="19" t="s">
        <v>72</v>
      </c>
      <c r="C44" s="19" t="s">
        <v>73</v>
      </c>
      <c r="D44" s="7" t="s">
        <v>62</v>
      </c>
      <c r="E44" s="20">
        <v>44559</v>
      </c>
      <c r="F44" s="20">
        <v>44560</v>
      </c>
      <c r="G44" s="7" t="s">
        <v>74</v>
      </c>
      <c r="H44" s="7">
        <v>140</v>
      </c>
      <c r="I44" s="7">
        <v>0</v>
      </c>
      <c r="J44" s="7">
        <v>0</v>
      </c>
      <c r="K44" s="7" t="s">
        <v>44</v>
      </c>
      <c r="L44" s="7" t="s">
        <v>75</v>
      </c>
      <c r="M44" s="7">
        <v>1</v>
      </c>
      <c r="N44" s="19" t="s">
        <v>76</v>
      </c>
      <c r="O44" s="7" t="s">
        <v>47</v>
      </c>
      <c r="P44" s="7">
        <v>0</v>
      </c>
      <c r="Q44" s="7"/>
      <c r="R44" s="7"/>
    </row>
    <row r="45" s="4" customFormat="1" ht="23.25" spans="1:18">
      <c r="A45" s="7" t="s">
        <v>39</v>
      </c>
      <c r="B45" s="19" t="s">
        <v>77</v>
      </c>
      <c r="C45" s="19" t="s">
        <v>78</v>
      </c>
      <c r="D45" s="7" t="s">
        <v>79</v>
      </c>
      <c r="E45" s="20">
        <v>44560</v>
      </c>
      <c r="F45" s="20">
        <v>44561</v>
      </c>
      <c r="G45" s="7" t="s">
        <v>80</v>
      </c>
      <c r="H45" s="7">
        <v>80</v>
      </c>
      <c r="I45" s="7">
        <v>0</v>
      </c>
      <c r="J45" s="7">
        <v>0</v>
      </c>
      <c r="K45" s="7" t="s">
        <v>44</v>
      </c>
      <c r="L45" s="7" t="s">
        <v>81</v>
      </c>
      <c r="M45" s="7">
        <v>1</v>
      </c>
      <c r="N45" s="19" t="s">
        <v>82</v>
      </c>
      <c r="O45" s="7" t="s">
        <v>47</v>
      </c>
      <c r="P45" s="7">
        <v>0</v>
      </c>
      <c r="Q45" s="7"/>
      <c r="R45" s="7"/>
    </row>
    <row r="46" s="4" customFormat="1" ht="14.25" spans="1:18">
      <c r="A46" s="7" t="s">
        <v>39</v>
      </c>
      <c r="B46" s="19" t="s">
        <v>83</v>
      </c>
      <c r="C46" s="21"/>
      <c r="D46" s="7" t="s">
        <v>84</v>
      </c>
      <c r="E46" s="20">
        <v>44559</v>
      </c>
      <c r="F46" s="20">
        <v>44561</v>
      </c>
      <c r="G46" s="7" t="s">
        <v>85</v>
      </c>
      <c r="H46" s="7">
        <v>100</v>
      </c>
      <c r="I46" s="7">
        <v>0</v>
      </c>
      <c r="J46" s="7">
        <v>0</v>
      </c>
      <c r="K46" s="7" t="s">
        <v>44</v>
      </c>
      <c r="L46" s="7" t="s">
        <v>86</v>
      </c>
      <c r="M46" s="7">
        <v>2</v>
      </c>
      <c r="N46" s="19" t="s">
        <v>87</v>
      </c>
      <c r="O46" s="7" t="s">
        <v>47</v>
      </c>
      <c r="P46" s="7">
        <v>0</v>
      </c>
      <c r="Q46" s="7"/>
      <c r="R46" s="7"/>
    </row>
    <row r="47" s="4" customFormat="1" ht="14.25" spans="1:18">
      <c r="A47" s="7" t="s">
        <v>39</v>
      </c>
      <c r="B47" s="19" t="s">
        <v>88</v>
      </c>
      <c r="C47" s="21"/>
      <c r="D47" s="7" t="s">
        <v>89</v>
      </c>
      <c r="E47" s="20">
        <v>44560</v>
      </c>
      <c r="F47" s="20">
        <v>44197</v>
      </c>
      <c r="G47" s="7" t="s">
        <v>90</v>
      </c>
      <c r="H47" s="7">
        <v>398</v>
      </c>
      <c r="I47" s="7">
        <v>0</v>
      </c>
      <c r="J47" s="7">
        <v>0</v>
      </c>
      <c r="K47" s="7" t="s">
        <v>44</v>
      </c>
      <c r="L47" s="7" t="s">
        <v>91</v>
      </c>
      <c r="M47" s="7">
        <v>2</v>
      </c>
      <c r="N47" s="19" t="s">
        <v>92</v>
      </c>
      <c r="O47" s="7" t="s">
        <v>47</v>
      </c>
      <c r="P47" s="7">
        <v>0</v>
      </c>
      <c r="Q47" s="7"/>
      <c r="R47" s="7"/>
    </row>
    <row r="48" s="4" customFormat="1" ht="23.25" spans="1:18">
      <c r="A48" s="7" t="s">
        <v>39</v>
      </c>
      <c r="B48" s="19" t="s">
        <v>93</v>
      </c>
      <c r="C48" s="21"/>
      <c r="D48" s="7" t="s">
        <v>94</v>
      </c>
      <c r="E48" s="20">
        <v>44561</v>
      </c>
      <c r="F48" s="20">
        <v>44197</v>
      </c>
      <c r="G48" s="7" t="s">
        <v>95</v>
      </c>
      <c r="H48" s="7">
        <v>156</v>
      </c>
      <c r="I48" s="7">
        <v>0</v>
      </c>
      <c r="J48" s="7">
        <v>0</v>
      </c>
      <c r="K48" s="7" t="s">
        <v>44</v>
      </c>
      <c r="L48" s="7" t="s">
        <v>96</v>
      </c>
      <c r="M48" s="7">
        <v>1</v>
      </c>
      <c r="N48" s="19" t="s">
        <v>97</v>
      </c>
      <c r="O48" s="7" t="s">
        <v>47</v>
      </c>
      <c r="P48" s="7">
        <v>0</v>
      </c>
      <c r="Q48" s="7"/>
      <c r="R48" s="7"/>
    </row>
    <row r="49" s="4" customFormat="1" ht="23.25" spans="1:18">
      <c r="A49" s="7" t="s">
        <v>39</v>
      </c>
      <c r="B49" s="19" t="s">
        <v>98</v>
      </c>
      <c r="C49" s="19" t="s">
        <v>99</v>
      </c>
      <c r="D49" s="7" t="s">
        <v>100</v>
      </c>
      <c r="E49" s="20">
        <v>44561</v>
      </c>
      <c r="F49" s="20">
        <v>44197</v>
      </c>
      <c r="G49" s="7" t="s">
        <v>101</v>
      </c>
      <c r="H49" s="7">
        <v>134</v>
      </c>
      <c r="I49" s="7">
        <v>0</v>
      </c>
      <c r="J49" s="7">
        <v>0</v>
      </c>
      <c r="K49" s="7" t="s">
        <v>44</v>
      </c>
      <c r="L49" s="7" t="s">
        <v>102</v>
      </c>
      <c r="M49" s="7">
        <v>1</v>
      </c>
      <c r="N49" s="19" t="s">
        <v>103</v>
      </c>
      <c r="O49" s="7" t="s">
        <v>47</v>
      </c>
      <c r="P49" s="7">
        <v>0</v>
      </c>
      <c r="Q49" s="7"/>
      <c r="R49" s="7"/>
    </row>
    <row r="50" s="4" customFormat="1" ht="14.25" spans="1:18">
      <c r="A50" s="7" t="s">
        <v>39</v>
      </c>
      <c r="B50" s="19" t="s">
        <v>104</v>
      </c>
      <c r="C50" s="21"/>
      <c r="D50" s="7" t="s">
        <v>105</v>
      </c>
      <c r="E50" s="20">
        <v>44561</v>
      </c>
      <c r="F50" s="20">
        <v>44197</v>
      </c>
      <c r="G50" s="7" t="s">
        <v>106</v>
      </c>
      <c r="H50" s="7">
        <v>71</v>
      </c>
      <c r="I50" s="7">
        <v>0</v>
      </c>
      <c r="J50" s="7">
        <v>0</v>
      </c>
      <c r="K50" s="7" t="s">
        <v>44</v>
      </c>
      <c r="L50" s="7" t="s">
        <v>107</v>
      </c>
      <c r="M50" s="7">
        <v>1</v>
      </c>
      <c r="N50" s="19" t="s">
        <v>108</v>
      </c>
      <c r="O50" s="7" t="s">
        <v>47</v>
      </c>
      <c r="P50" s="7">
        <v>0</v>
      </c>
      <c r="Q50" s="7"/>
      <c r="R50" s="7"/>
    </row>
    <row r="51" s="4" customFormat="1" ht="14.25" spans="1:18">
      <c r="A51" s="7" t="s">
        <v>39</v>
      </c>
      <c r="B51" s="19" t="s">
        <v>109</v>
      </c>
      <c r="C51" s="19" t="s">
        <v>110</v>
      </c>
      <c r="D51" s="7" t="s">
        <v>111</v>
      </c>
      <c r="E51" s="20">
        <v>44560</v>
      </c>
      <c r="F51" s="20">
        <v>44197</v>
      </c>
      <c r="G51" s="7" t="s">
        <v>112</v>
      </c>
      <c r="H51" s="7">
        <v>420</v>
      </c>
      <c r="I51" s="7">
        <v>0</v>
      </c>
      <c r="J51" s="7">
        <v>0</v>
      </c>
      <c r="K51" s="7" t="s">
        <v>44</v>
      </c>
      <c r="L51" s="7" t="s">
        <v>113</v>
      </c>
      <c r="M51" s="7">
        <v>6</v>
      </c>
      <c r="N51" s="19" t="s">
        <v>114</v>
      </c>
      <c r="O51" s="7" t="s">
        <v>47</v>
      </c>
      <c r="P51" s="7">
        <v>0</v>
      </c>
      <c r="Q51" s="7"/>
      <c r="R51" s="7"/>
    </row>
    <row r="52" s="4" customFormat="1" ht="14.25" spans="1:18">
      <c r="A52" s="7" t="s">
        <v>39</v>
      </c>
      <c r="B52" s="19" t="s">
        <v>115</v>
      </c>
      <c r="C52" s="19" t="s">
        <v>116</v>
      </c>
      <c r="D52" s="7" t="s">
        <v>117</v>
      </c>
      <c r="E52" s="20">
        <v>44557</v>
      </c>
      <c r="F52" s="20">
        <v>44197</v>
      </c>
      <c r="G52" s="7" t="s">
        <v>118</v>
      </c>
      <c r="H52" s="7">
        <v>290</v>
      </c>
      <c r="I52" s="7">
        <v>0</v>
      </c>
      <c r="J52" s="7">
        <v>0</v>
      </c>
      <c r="K52" s="7" t="s">
        <v>44</v>
      </c>
      <c r="L52" s="7" t="s">
        <v>119</v>
      </c>
      <c r="M52" s="7">
        <v>5</v>
      </c>
      <c r="N52" s="19" t="s">
        <v>120</v>
      </c>
      <c r="O52" s="7" t="s">
        <v>47</v>
      </c>
      <c r="P52" s="7">
        <v>0</v>
      </c>
      <c r="Q52" s="7"/>
      <c r="R52" s="7"/>
    </row>
    <row r="53" s="4" customFormat="1" ht="23.25" spans="1:18">
      <c r="A53" s="7" t="s">
        <v>39</v>
      </c>
      <c r="B53" s="19" t="s">
        <v>121</v>
      </c>
      <c r="C53" s="19" t="s">
        <v>122</v>
      </c>
      <c r="D53" s="7" t="s">
        <v>123</v>
      </c>
      <c r="E53" s="20">
        <v>44559</v>
      </c>
      <c r="F53" s="20">
        <v>44197</v>
      </c>
      <c r="G53" s="7" t="s">
        <v>124</v>
      </c>
      <c r="H53" s="7">
        <v>627</v>
      </c>
      <c r="I53" s="7">
        <v>0</v>
      </c>
      <c r="J53" s="7">
        <v>0</v>
      </c>
      <c r="K53" s="7" t="s">
        <v>44</v>
      </c>
      <c r="L53" s="7" t="s">
        <v>125</v>
      </c>
      <c r="M53" s="7">
        <v>3</v>
      </c>
      <c r="N53" s="19" t="s">
        <v>126</v>
      </c>
      <c r="O53" s="7" t="s">
        <v>47</v>
      </c>
      <c r="P53" s="7">
        <v>0</v>
      </c>
      <c r="Q53" s="7"/>
      <c r="R53" s="7"/>
    </row>
    <row r="54" s="4" customFormat="1" ht="14.25" spans="1:18">
      <c r="A54" s="7" t="s">
        <v>39</v>
      </c>
      <c r="B54" s="19" t="s">
        <v>127</v>
      </c>
      <c r="C54" s="21"/>
      <c r="D54" s="7" t="s">
        <v>128</v>
      </c>
      <c r="E54" s="20">
        <v>44197</v>
      </c>
      <c r="F54" s="20">
        <v>44198</v>
      </c>
      <c r="G54" s="7" t="s">
        <v>129</v>
      </c>
      <c r="H54" s="7">
        <v>38</v>
      </c>
      <c r="I54" s="7">
        <v>0</v>
      </c>
      <c r="J54" s="7">
        <v>0</v>
      </c>
      <c r="K54" s="7" t="s">
        <v>44</v>
      </c>
      <c r="L54" s="7" t="s">
        <v>130</v>
      </c>
      <c r="M54" s="7">
        <v>1</v>
      </c>
      <c r="N54" s="19" t="s">
        <v>131</v>
      </c>
      <c r="O54" s="7" t="s">
        <v>47</v>
      </c>
      <c r="P54" s="7">
        <v>0</v>
      </c>
      <c r="Q54" s="7"/>
      <c r="R54" s="7"/>
    </row>
    <row r="55" s="4" customFormat="1" ht="23.25" spans="1:18">
      <c r="A55" s="7" t="s">
        <v>39</v>
      </c>
      <c r="B55" s="19" t="s">
        <v>132</v>
      </c>
      <c r="C55" s="21"/>
      <c r="D55" s="7" t="s">
        <v>133</v>
      </c>
      <c r="E55" s="20">
        <v>44561</v>
      </c>
      <c r="F55" s="20">
        <v>44198</v>
      </c>
      <c r="G55" s="7" t="s">
        <v>134</v>
      </c>
      <c r="H55" s="7">
        <v>216</v>
      </c>
      <c r="I55" s="7">
        <v>0</v>
      </c>
      <c r="J55" s="7">
        <v>0</v>
      </c>
      <c r="K55" s="7" t="s">
        <v>44</v>
      </c>
      <c r="L55" s="7" t="s">
        <v>135</v>
      </c>
      <c r="M55" s="7">
        <v>2</v>
      </c>
      <c r="N55" s="19" t="s">
        <v>136</v>
      </c>
      <c r="O55" s="7" t="s">
        <v>47</v>
      </c>
      <c r="P55" s="7">
        <v>0</v>
      </c>
      <c r="Q55" s="7"/>
      <c r="R55" s="7"/>
    </row>
    <row r="56" s="4" customFormat="1" ht="23.25" spans="1:18">
      <c r="A56" s="7" t="s">
        <v>39</v>
      </c>
      <c r="B56" s="19" t="s">
        <v>132</v>
      </c>
      <c r="C56" s="21"/>
      <c r="D56" s="7" t="s">
        <v>133</v>
      </c>
      <c r="E56" s="20">
        <v>44561</v>
      </c>
      <c r="F56" s="20">
        <v>44198</v>
      </c>
      <c r="G56" s="7" t="s">
        <v>134</v>
      </c>
      <c r="H56" s="7">
        <v>-216</v>
      </c>
      <c r="I56" s="7">
        <v>0</v>
      </c>
      <c r="J56" s="7">
        <v>0</v>
      </c>
      <c r="K56" s="7" t="s">
        <v>44</v>
      </c>
      <c r="L56" s="7" t="s">
        <v>135</v>
      </c>
      <c r="M56" s="7">
        <v>-2</v>
      </c>
      <c r="N56" s="19" t="s">
        <v>136</v>
      </c>
      <c r="O56" s="7" t="s">
        <v>47</v>
      </c>
      <c r="P56" s="7">
        <v>0</v>
      </c>
      <c r="Q56" s="7"/>
      <c r="R56" s="7"/>
    </row>
    <row r="57" s="4" customFormat="1" ht="23.25" spans="1:18">
      <c r="A57" s="7" t="s">
        <v>39</v>
      </c>
      <c r="B57" s="19" t="s">
        <v>132</v>
      </c>
      <c r="C57" s="21"/>
      <c r="D57" s="7" t="s">
        <v>133</v>
      </c>
      <c r="E57" s="20">
        <v>44561</v>
      </c>
      <c r="F57" s="20">
        <v>44198</v>
      </c>
      <c r="G57" s="7" t="s">
        <v>134</v>
      </c>
      <c r="H57" s="7">
        <v>216</v>
      </c>
      <c r="I57" s="7">
        <v>0</v>
      </c>
      <c r="J57" s="7">
        <v>0</v>
      </c>
      <c r="K57" s="7" t="s">
        <v>44</v>
      </c>
      <c r="L57" s="7" t="s">
        <v>135</v>
      </c>
      <c r="M57" s="7">
        <v>2</v>
      </c>
      <c r="N57" s="19" t="s">
        <v>136</v>
      </c>
      <c r="O57" s="7" t="s">
        <v>47</v>
      </c>
      <c r="P57" s="7">
        <v>0</v>
      </c>
      <c r="Q57" s="7"/>
      <c r="R57" s="7"/>
    </row>
    <row r="58" s="4" customFormat="1" ht="23.25" spans="1:18">
      <c r="A58" s="7" t="s">
        <v>137</v>
      </c>
      <c r="B58" s="19" t="s">
        <v>132</v>
      </c>
      <c r="C58" s="21"/>
      <c r="D58" s="7" t="s">
        <v>133</v>
      </c>
      <c r="E58" s="20">
        <v>44561</v>
      </c>
      <c r="F58" s="20">
        <v>44198</v>
      </c>
      <c r="G58" s="7" t="s">
        <v>134</v>
      </c>
      <c r="H58" s="7">
        <v>108</v>
      </c>
      <c r="I58" s="7">
        <v>0</v>
      </c>
      <c r="J58" s="7">
        <v>0</v>
      </c>
      <c r="K58" s="7" t="s">
        <v>44</v>
      </c>
      <c r="L58" s="7" t="s">
        <v>135</v>
      </c>
      <c r="M58" s="7">
        <v>0</v>
      </c>
      <c r="N58" s="19" t="s">
        <v>136</v>
      </c>
      <c r="O58" s="7" t="s">
        <v>47</v>
      </c>
      <c r="P58" s="7">
        <v>0</v>
      </c>
      <c r="Q58" s="7"/>
      <c r="R58" s="7"/>
    </row>
    <row r="59" s="4" customFormat="1" ht="23.25" spans="1:18">
      <c r="A59" s="7" t="s">
        <v>39</v>
      </c>
      <c r="B59" s="19" t="s">
        <v>132</v>
      </c>
      <c r="C59" s="21"/>
      <c r="D59" s="7" t="s">
        <v>133</v>
      </c>
      <c r="E59" s="20">
        <v>44561</v>
      </c>
      <c r="F59" s="20">
        <v>44198</v>
      </c>
      <c r="G59" s="7" t="s">
        <v>134</v>
      </c>
      <c r="H59" s="7">
        <v>-216</v>
      </c>
      <c r="I59" s="7">
        <v>0</v>
      </c>
      <c r="J59" s="7">
        <v>0</v>
      </c>
      <c r="K59" s="7" t="s">
        <v>44</v>
      </c>
      <c r="L59" s="7" t="s">
        <v>135</v>
      </c>
      <c r="M59" s="7">
        <v>-2</v>
      </c>
      <c r="N59" s="19" t="s">
        <v>136</v>
      </c>
      <c r="O59" s="7" t="s">
        <v>47</v>
      </c>
      <c r="P59" s="7">
        <v>0</v>
      </c>
      <c r="Q59" s="7"/>
      <c r="R59" s="7"/>
    </row>
    <row r="60" s="4" customFormat="1" ht="14.25" spans="1:18">
      <c r="A60" s="7" t="s">
        <v>39</v>
      </c>
      <c r="B60" s="19" t="s">
        <v>138</v>
      </c>
      <c r="C60" s="19" t="s">
        <v>139</v>
      </c>
      <c r="D60" s="7" t="s">
        <v>140</v>
      </c>
      <c r="E60" s="20">
        <v>44561</v>
      </c>
      <c r="F60" s="20">
        <v>44198</v>
      </c>
      <c r="G60" s="7" t="s">
        <v>141</v>
      </c>
      <c r="H60" s="7">
        <v>203</v>
      </c>
      <c r="I60" s="7">
        <v>0</v>
      </c>
      <c r="J60" s="7">
        <v>0</v>
      </c>
      <c r="K60" s="7" t="s">
        <v>44</v>
      </c>
      <c r="L60" s="7" t="s">
        <v>142</v>
      </c>
      <c r="M60" s="7">
        <v>2</v>
      </c>
      <c r="N60" s="19" t="s">
        <v>143</v>
      </c>
      <c r="O60" s="7" t="s">
        <v>47</v>
      </c>
      <c r="P60" s="7">
        <v>0</v>
      </c>
      <c r="Q60" s="7"/>
      <c r="R60" s="7"/>
    </row>
    <row r="61" s="4" customFormat="1" ht="14.25" spans="1:18">
      <c r="A61" s="7" t="s">
        <v>39</v>
      </c>
      <c r="B61" s="19" t="s">
        <v>144</v>
      </c>
      <c r="C61" s="19" t="s">
        <v>145</v>
      </c>
      <c r="D61" s="7" t="s">
        <v>146</v>
      </c>
      <c r="E61" s="20">
        <v>44559</v>
      </c>
      <c r="F61" s="20">
        <v>44199</v>
      </c>
      <c r="G61" s="7" t="s">
        <v>147</v>
      </c>
      <c r="H61" s="7">
        <v>2921</v>
      </c>
      <c r="I61" s="7">
        <v>0</v>
      </c>
      <c r="J61" s="7">
        <v>0</v>
      </c>
      <c r="K61" s="7" t="s">
        <v>44</v>
      </c>
      <c r="L61" s="7" t="s">
        <v>148</v>
      </c>
      <c r="M61" s="7">
        <v>5</v>
      </c>
      <c r="N61" s="19" t="s">
        <v>149</v>
      </c>
      <c r="O61" s="7" t="s">
        <v>47</v>
      </c>
      <c r="P61" s="7">
        <v>0</v>
      </c>
      <c r="Q61" s="7"/>
      <c r="R61" s="7"/>
    </row>
    <row r="62" s="4" customFormat="1" ht="23.25" spans="1:18">
      <c r="A62" s="7" t="s">
        <v>39</v>
      </c>
      <c r="B62" s="19" t="s">
        <v>150</v>
      </c>
      <c r="C62" s="19" t="s">
        <v>151</v>
      </c>
      <c r="D62" s="7" t="s">
        <v>152</v>
      </c>
      <c r="E62" s="20">
        <v>44198</v>
      </c>
      <c r="F62" s="20">
        <v>44199</v>
      </c>
      <c r="G62" s="7" t="s">
        <v>153</v>
      </c>
      <c r="H62" s="7">
        <v>44</v>
      </c>
      <c r="I62" s="7">
        <v>0</v>
      </c>
      <c r="J62" s="7">
        <v>0</v>
      </c>
      <c r="K62" s="7" t="s">
        <v>44</v>
      </c>
      <c r="L62" s="7" t="s">
        <v>154</v>
      </c>
      <c r="M62" s="7">
        <v>1</v>
      </c>
      <c r="N62" s="19" t="s">
        <v>155</v>
      </c>
      <c r="O62" s="7" t="s">
        <v>47</v>
      </c>
      <c r="P62" s="7">
        <v>0</v>
      </c>
      <c r="Q62" s="7"/>
      <c r="R62" s="7"/>
    </row>
    <row r="63" s="4" customFormat="1" ht="23.25" spans="1:18">
      <c r="A63" s="7" t="s">
        <v>39</v>
      </c>
      <c r="B63" s="19" t="s">
        <v>156</v>
      </c>
      <c r="C63" s="19" t="s">
        <v>157</v>
      </c>
      <c r="D63" s="7" t="s">
        <v>158</v>
      </c>
      <c r="E63" s="20">
        <v>44198</v>
      </c>
      <c r="F63" s="20">
        <v>44199</v>
      </c>
      <c r="G63" s="7" t="s">
        <v>159</v>
      </c>
      <c r="H63" s="7">
        <v>220</v>
      </c>
      <c r="I63" s="7">
        <v>0</v>
      </c>
      <c r="J63" s="7">
        <v>0</v>
      </c>
      <c r="K63" s="7" t="s">
        <v>44</v>
      </c>
      <c r="L63" s="7" t="s">
        <v>160</v>
      </c>
      <c r="M63" s="7">
        <v>2</v>
      </c>
      <c r="N63" s="19" t="s">
        <v>161</v>
      </c>
      <c r="O63" s="7" t="s">
        <v>47</v>
      </c>
      <c r="P63" s="7">
        <v>0</v>
      </c>
      <c r="Q63" s="7"/>
      <c r="R63" s="7"/>
    </row>
    <row r="64" s="4" customFormat="1" customHeight="1" spans="1:18">
      <c r="A64" s="8" t="s">
        <v>162</v>
      </c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</row>
  </sheetData>
  <mergeCells count="36">
    <mergeCell ref="A1:S1"/>
    <mergeCell ref="A2:S2"/>
    <mergeCell ref="A3:S3"/>
    <mergeCell ref="A4:S4"/>
    <mergeCell ref="A5:S5"/>
    <mergeCell ref="A6:S6"/>
    <mergeCell ref="A7:S7"/>
    <mergeCell ref="A8:S8"/>
    <mergeCell ref="A9:S9"/>
    <mergeCell ref="A10:S10"/>
    <mergeCell ref="A11:G11"/>
    <mergeCell ref="A12:G12"/>
    <mergeCell ref="A15:I15"/>
    <mergeCell ref="A16:C16"/>
    <mergeCell ref="A17:G17"/>
    <mergeCell ref="A18:G18"/>
    <mergeCell ref="A19:G19"/>
    <mergeCell ref="A20:S20"/>
    <mergeCell ref="A21:S21"/>
    <mergeCell ref="A22:S22"/>
    <mergeCell ref="A23:G23"/>
    <mergeCell ref="A24:G24"/>
    <mergeCell ref="A25:G25"/>
    <mergeCell ref="A26:G26"/>
    <mergeCell ref="A27:G27"/>
    <mergeCell ref="A28:G28"/>
    <mergeCell ref="A29:G29"/>
    <mergeCell ref="A30:G30"/>
    <mergeCell ref="A31:G31"/>
    <mergeCell ref="A32:G32"/>
    <mergeCell ref="A33:S33"/>
    <mergeCell ref="A34:S34"/>
    <mergeCell ref="A35:S35"/>
    <mergeCell ref="A36:G36"/>
    <mergeCell ref="A64:R64"/>
    <mergeCell ref="A13:P14"/>
  </mergeCells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9"/>
  <sheetViews>
    <sheetView tabSelected="1" workbookViewId="0">
      <selection activeCell="G29" sqref="G29"/>
    </sheetView>
  </sheetViews>
  <sheetFormatPr defaultColWidth="9" defaultRowHeight="13.5"/>
  <cols>
    <col min="1" max="1" width="11.125" style="4"/>
    <col min="2" max="2" width="14.75" style="4"/>
    <col min="3" max="16376" width="9" style="4"/>
  </cols>
  <sheetData>
    <row r="1" s="4" customFormat="1" ht="14.25" spans="1:11">
      <c r="A1" s="5" t="s">
        <v>22</v>
      </c>
      <c r="B1" s="5" t="s">
        <v>28</v>
      </c>
      <c r="K1" s="4" t="s">
        <v>163</v>
      </c>
    </row>
    <row r="2" s="4" customFormat="1" ht="14.25" spans="1:11">
      <c r="A2" s="6">
        <v>13886347018</v>
      </c>
      <c r="B2" s="7">
        <v>50</v>
      </c>
      <c r="C2" s="4" t="str">
        <f>VLOOKUP(A2,HOP!A:H,8,0)</f>
        <v>50.00</v>
      </c>
      <c r="D2" s="4">
        <f>VLOOKUP(A2,HOP!A:B,2,0)</f>
        <v>1903270</v>
      </c>
      <c r="E2" s="4">
        <f>B2-C2</f>
        <v>0</v>
      </c>
      <c r="K2" s="4" t="str">
        <f>$K$1&amp;D2</f>
        <v>,1903270</v>
      </c>
    </row>
    <row r="3" s="4" customFormat="1" ht="14.25" spans="1:11">
      <c r="A3" s="6">
        <v>13411137575</v>
      </c>
      <c r="B3" s="7">
        <v>55</v>
      </c>
      <c r="C3" s="4" t="str">
        <f>VLOOKUP(A3,HOP!A:H,8,0)</f>
        <v>55.00</v>
      </c>
      <c r="D3" s="4">
        <f>VLOOKUP(A3,HOP!A:B,2,0)</f>
        <v>1861217</v>
      </c>
      <c r="E3" s="4">
        <f t="shared" ref="E3:E22" si="0">B3-C3</f>
        <v>0</v>
      </c>
      <c r="K3" s="4" t="str">
        <f t="shared" ref="K3:K22" si="1">$K$1&amp;D3</f>
        <v>,1861217</v>
      </c>
    </row>
    <row r="4" s="4" customFormat="1" ht="14.25" spans="1:11">
      <c r="A4" s="6">
        <v>13944109358</v>
      </c>
      <c r="B4" s="7">
        <v>38</v>
      </c>
      <c r="C4" s="4" t="str">
        <f>VLOOKUP(A4,HOP!A:H,8,0)</f>
        <v>38.00</v>
      </c>
      <c r="D4" s="4">
        <f>VLOOKUP(A4,HOP!A:B,2,0)</f>
        <v>1911393</v>
      </c>
      <c r="E4" s="4">
        <f t="shared" si="0"/>
        <v>0</v>
      </c>
      <c r="K4" s="4" t="str">
        <f t="shared" si="1"/>
        <v>,1911393</v>
      </c>
    </row>
    <row r="5" s="4" customFormat="1" ht="14.25" spans="1:11">
      <c r="A5" s="6">
        <v>13699666816</v>
      </c>
      <c r="B5" s="7">
        <v>140</v>
      </c>
      <c r="C5" s="4" t="str">
        <f>VLOOKUP(A5,HOP!A:H,8,0)</f>
        <v>140.00</v>
      </c>
      <c r="D5" s="4">
        <f>VLOOKUP(A5,HOP!A:B,2,0)</f>
        <v>1882866</v>
      </c>
      <c r="E5" s="4">
        <f t="shared" si="0"/>
        <v>0</v>
      </c>
      <c r="K5" s="4" t="str">
        <f t="shared" si="1"/>
        <v>,1882866</v>
      </c>
    </row>
    <row r="6" s="4" customFormat="1" ht="14.25" spans="1:11">
      <c r="A6" s="6">
        <v>13830726279</v>
      </c>
      <c r="B6" s="7">
        <v>476</v>
      </c>
      <c r="C6" s="4" t="str">
        <f>VLOOKUP(A6,HOP!A:H,8,0)</f>
        <v>476.00</v>
      </c>
      <c r="D6" s="4">
        <f>VLOOKUP(A6,HOP!A:B,2,0)</f>
        <v>1896147</v>
      </c>
      <c r="E6" s="4">
        <f t="shared" si="0"/>
        <v>0</v>
      </c>
      <c r="K6" s="4" t="str">
        <f t="shared" si="1"/>
        <v>,1896147</v>
      </c>
    </row>
    <row r="7" s="4" customFormat="1" ht="14.25" spans="1:11">
      <c r="A7" s="6">
        <v>13609730777</v>
      </c>
      <c r="B7" s="7">
        <v>140</v>
      </c>
      <c r="C7" s="4" t="str">
        <f>VLOOKUP(A7,HOP!A:H,8,0)</f>
        <v>140.00</v>
      </c>
      <c r="D7" s="4">
        <f>VLOOKUP(A7,HOP!A:B,2,0)</f>
        <v>1875434</v>
      </c>
      <c r="E7" s="4">
        <f t="shared" si="0"/>
        <v>0</v>
      </c>
      <c r="K7" s="4" t="str">
        <f t="shared" si="1"/>
        <v>,1875434</v>
      </c>
    </row>
    <row r="8" s="4" customFormat="1" ht="14.25" spans="1:11">
      <c r="A8" s="6">
        <v>13947250265</v>
      </c>
      <c r="B8" s="7">
        <v>80</v>
      </c>
      <c r="C8" s="4" t="str">
        <f>VLOOKUP(A8,HOP!A:H,8,0)</f>
        <v>80.00</v>
      </c>
      <c r="D8" s="4">
        <f>VLOOKUP(A8,HOP!A:B,2,0)</f>
        <v>1911905</v>
      </c>
      <c r="E8" s="4">
        <f t="shared" si="0"/>
        <v>0</v>
      </c>
      <c r="K8" s="4" t="str">
        <f t="shared" si="1"/>
        <v>,1911905</v>
      </c>
    </row>
    <row r="9" s="4" customFormat="1" ht="14.25" spans="1:11">
      <c r="A9" s="6">
        <v>13938272345</v>
      </c>
      <c r="B9" s="7">
        <v>100</v>
      </c>
      <c r="C9" s="4" t="str">
        <f>VLOOKUP(A9,HOP!A:H,8,0)</f>
        <v>100.00</v>
      </c>
      <c r="D9" s="4">
        <f>VLOOKUP(A9,HOP!A:B,2,0)</f>
        <v>1910589</v>
      </c>
      <c r="E9" s="4">
        <f t="shared" si="0"/>
        <v>0</v>
      </c>
      <c r="K9" s="4" t="str">
        <f t="shared" si="1"/>
        <v>,1910589</v>
      </c>
    </row>
    <row r="10" s="4" customFormat="1" ht="14.25" spans="1:11">
      <c r="A10" s="6">
        <v>13437962794</v>
      </c>
      <c r="B10" s="7">
        <v>398</v>
      </c>
      <c r="C10" s="4" t="str">
        <f>VLOOKUP(A10,HOP!A:H,8,0)</f>
        <v>398.00</v>
      </c>
      <c r="D10" s="4">
        <f>VLOOKUP(A10,HOP!A:B,2,0)</f>
        <v>1863412</v>
      </c>
      <c r="E10" s="4">
        <f t="shared" si="0"/>
        <v>0</v>
      </c>
      <c r="K10" s="4" t="str">
        <f t="shared" si="1"/>
        <v>,1863412</v>
      </c>
    </row>
    <row r="11" s="4" customFormat="1" ht="14.25" spans="1:11">
      <c r="A11" s="6">
        <v>13978328348</v>
      </c>
      <c r="B11" s="7">
        <v>156</v>
      </c>
      <c r="C11" s="4" t="str">
        <f>VLOOKUP(A11,HOP!A:H,8,0)</f>
        <v>156.00</v>
      </c>
      <c r="D11" s="4">
        <f>VLOOKUP(A11,HOP!A:B,2,0)</f>
        <v>1914145</v>
      </c>
      <c r="E11" s="4">
        <f t="shared" si="0"/>
        <v>0</v>
      </c>
      <c r="K11" s="4" t="str">
        <f t="shared" si="1"/>
        <v>,1914145</v>
      </c>
    </row>
    <row r="12" s="4" customFormat="1" ht="14.25" spans="1:11">
      <c r="A12" s="6">
        <v>13787960834</v>
      </c>
      <c r="B12" s="7">
        <v>134</v>
      </c>
      <c r="C12" s="4" t="str">
        <f>VLOOKUP(A12,HOP!A:H,8,0)</f>
        <v>134.00</v>
      </c>
      <c r="D12" s="4">
        <f>VLOOKUP(A12,HOP!A:B,2,0)</f>
        <v>1891845</v>
      </c>
      <c r="E12" s="4">
        <f t="shared" si="0"/>
        <v>0</v>
      </c>
      <c r="K12" s="4" t="str">
        <f t="shared" si="1"/>
        <v>,1891845</v>
      </c>
    </row>
    <row r="13" s="4" customFormat="1" ht="14.25" spans="1:11">
      <c r="A13" s="6">
        <v>12931743867</v>
      </c>
      <c r="B13" s="7">
        <v>71</v>
      </c>
      <c r="C13" s="4" t="str">
        <f>VLOOKUP(A13,HOP!A:H,8,0)</f>
        <v>71.00</v>
      </c>
      <c r="D13" s="4">
        <f>VLOOKUP(A13,HOP!A:B,2,0)</f>
        <v>1830073</v>
      </c>
      <c r="E13" s="4">
        <f t="shared" si="0"/>
        <v>0</v>
      </c>
      <c r="K13" s="4" t="str">
        <f t="shared" si="1"/>
        <v>,1830073</v>
      </c>
    </row>
    <row r="14" s="4" customFormat="1" ht="14.25" spans="1:11">
      <c r="A14" s="6">
        <v>13983041311</v>
      </c>
      <c r="B14" s="7">
        <v>420</v>
      </c>
      <c r="C14" s="4" t="str">
        <f>VLOOKUP(A14,HOP!A:H,8,0)</f>
        <v>420.00</v>
      </c>
      <c r="D14" s="4">
        <f>VLOOKUP(A14,HOP!A:B,2,0)</f>
        <v>1914460</v>
      </c>
      <c r="E14" s="4">
        <f t="shared" si="0"/>
        <v>0</v>
      </c>
      <c r="K14" s="4" t="str">
        <f t="shared" si="1"/>
        <v>,1914460</v>
      </c>
    </row>
    <row r="15" s="4" customFormat="1" ht="14.25" spans="1:11">
      <c r="A15" s="6">
        <v>13896001446</v>
      </c>
      <c r="B15" s="7">
        <v>290</v>
      </c>
      <c r="C15" s="4" t="str">
        <f>VLOOKUP(A15,HOP!A:H,8,0)</f>
        <v>290.00</v>
      </c>
      <c r="D15" s="4">
        <f>VLOOKUP(A15,HOP!A:B,2,0)</f>
        <v>1904372</v>
      </c>
      <c r="E15" s="4">
        <f t="shared" si="0"/>
        <v>0</v>
      </c>
      <c r="K15" s="4" t="str">
        <f t="shared" si="1"/>
        <v>,1904372</v>
      </c>
    </row>
    <row r="16" s="4" customFormat="1" ht="14.25" spans="1:11">
      <c r="A16" s="6">
        <v>13812484549</v>
      </c>
      <c r="B16" s="7">
        <v>627</v>
      </c>
      <c r="C16" s="4" t="str">
        <f>VLOOKUP(A16,HOP!A:H,8,0)</f>
        <v>627.00</v>
      </c>
      <c r="D16" s="4">
        <f>VLOOKUP(A16,HOP!A:B,2,0)</f>
        <v>1893945</v>
      </c>
      <c r="E16" s="4">
        <f t="shared" si="0"/>
        <v>0</v>
      </c>
      <c r="K16" s="4" t="str">
        <f t="shared" si="1"/>
        <v>,1893945</v>
      </c>
    </row>
    <row r="17" s="4" customFormat="1" ht="14.25" spans="1:11">
      <c r="A17" s="6">
        <v>13702847480</v>
      </c>
      <c r="B17" s="7">
        <v>38</v>
      </c>
      <c r="C17" s="4" t="str">
        <f>VLOOKUP(A17,HOP!A:H,8,0)</f>
        <v>38.00</v>
      </c>
      <c r="D17" s="4">
        <f>VLOOKUP(A17,HOP!A:B,2,0)</f>
        <v>1883490</v>
      </c>
      <c r="E17" s="4">
        <f t="shared" si="0"/>
        <v>0</v>
      </c>
      <c r="K17" s="4" t="str">
        <f t="shared" si="1"/>
        <v>,1883490</v>
      </c>
    </row>
    <row r="18" s="4" customFormat="1" ht="14.25" spans="1:11">
      <c r="A18" s="6">
        <v>13585080107</v>
      </c>
      <c r="B18" s="7">
        <v>108</v>
      </c>
      <c r="C18" s="4">
        <v>0</v>
      </c>
      <c r="D18" s="4">
        <f>VLOOKUP(A18,HOP!A:B,2,0)</f>
        <v>1873365</v>
      </c>
      <c r="E18" s="4">
        <f t="shared" si="0"/>
        <v>108</v>
      </c>
      <c r="F18" s="4" t="s">
        <v>164</v>
      </c>
      <c r="K18" s="4" t="str">
        <f t="shared" si="1"/>
        <v>,1873365</v>
      </c>
    </row>
    <row r="19" s="4" customFormat="1" ht="14.25" spans="1:11">
      <c r="A19" s="6">
        <v>13480248805</v>
      </c>
      <c r="B19" s="7">
        <v>203</v>
      </c>
      <c r="C19" s="4" t="e">
        <f>VLOOKUP(A19,HOP!A:H,8,0)</f>
        <v>#N/A</v>
      </c>
      <c r="D19" s="4">
        <v>1867073</v>
      </c>
      <c r="E19" s="4" t="e">
        <f t="shared" si="0"/>
        <v>#N/A</v>
      </c>
      <c r="F19" s="4" t="s">
        <v>165</v>
      </c>
      <c r="K19" s="4" t="str">
        <f t="shared" si="1"/>
        <v>,1867073</v>
      </c>
    </row>
    <row r="20" s="4" customFormat="1" ht="14.25" spans="1:11">
      <c r="A20" s="6">
        <v>13478815672</v>
      </c>
      <c r="B20" s="7">
        <v>2921</v>
      </c>
      <c r="C20" s="4" t="str">
        <f>VLOOKUP(A20,HOP!A:H,8,0)</f>
        <v>2921.00</v>
      </c>
      <c r="D20" s="4">
        <f>VLOOKUP(A20,HOP!A:B,2,0)</f>
        <v>1866847</v>
      </c>
      <c r="E20" s="4">
        <f t="shared" si="0"/>
        <v>0</v>
      </c>
      <c r="K20" s="4" t="str">
        <f t="shared" si="1"/>
        <v>,1866847</v>
      </c>
    </row>
    <row r="21" s="4" customFormat="1" ht="14.25" spans="1:11">
      <c r="A21" s="6">
        <v>13985552284</v>
      </c>
      <c r="B21" s="7">
        <v>44</v>
      </c>
      <c r="C21" s="4" t="str">
        <f>VLOOKUP(A21,HOP!A:H,8,0)</f>
        <v>44.00</v>
      </c>
      <c r="D21" s="4">
        <f>VLOOKUP(A21,HOP!A:B,2,0)</f>
        <v>1914661</v>
      </c>
      <c r="E21" s="4">
        <f t="shared" si="0"/>
        <v>0</v>
      </c>
      <c r="K21" s="4" t="str">
        <f t="shared" si="1"/>
        <v>,1914661</v>
      </c>
    </row>
    <row r="22" s="4" customFormat="1" ht="14.25" spans="1:11">
      <c r="A22" s="6">
        <v>13895995772</v>
      </c>
      <c r="B22" s="7">
        <v>220</v>
      </c>
      <c r="C22" s="4" t="str">
        <f>VLOOKUP(A22,HOP!A:H,8,0)</f>
        <v>220.00</v>
      </c>
      <c r="D22" s="4">
        <f>VLOOKUP(A22,HOP!A:B,2,0)</f>
        <v>1904370</v>
      </c>
      <c r="E22" s="4">
        <f t="shared" si="0"/>
        <v>0</v>
      </c>
      <c r="K22" s="4" t="str">
        <f t="shared" si="1"/>
        <v>,1904370</v>
      </c>
    </row>
    <row r="23" s="4" customFormat="1" customHeight="1" spans="1:2">
      <c r="A23" s="8"/>
      <c r="B23" s="8"/>
    </row>
    <row r="24" spans="2:2">
      <c r="B24" s="4">
        <f>SUM(B2:B23)</f>
        <v>6709</v>
      </c>
    </row>
    <row r="26" spans="1:1">
      <c r="A26" s="4" t="s">
        <v>166</v>
      </c>
    </row>
    <row r="27" spans="1:1">
      <c r="A27" s="4" t="s">
        <v>167</v>
      </c>
    </row>
    <row r="28" spans="1:1">
      <c r="A28" s="4" t="s">
        <v>168</v>
      </c>
    </row>
    <row r="29" spans="1:1">
      <c r="A29" s="4" t="s">
        <v>169</v>
      </c>
    </row>
  </sheetData>
  <mergeCells count="1">
    <mergeCell ref="A23:B23"/>
  </mergeCells>
  <conditionalFormatting sqref="A2:A22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2"/>
  <sheetViews>
    <sheetView workbookViewId="0">
      <selection activeCell="N12" sqref="N12"/>
    </sheetView>
  </sheetViews>
  <sheetFormatPr defaultColWidth="8" defaultRowHeight="12.75"/>
  <cols>
    <col min="1" max="1" width="20.125" style="1" customWidth="1"/>
    <col min="2" max="2" width="22.75" style="1" customWidth="1"/>
    <col min="3" max="3" width="30.625" style="1" customWidth="1"/>
    <col min="4" max="4" width="20.125" style="1" customWidth="1"/>
    <col min="5" max="7" width="17.5" style="1" customWidth="1"/>
    <col min="8" max="8" width="22.75" style="1" customWidth="1"/>
    <col min="9" max="16384" width="8" style="1"/>
  </cols>
  <sheetData>
    <row r="1" s="1" customFormat="1" ht="20" customHeight="1" spans="1:11">
      <c r="A1" s="2" t="s">
        <v>170</v>
      </c>
      <c r="B1" s="2" t="s">
        <v>171</v>
      </c>
      <c r="C1" s="2" t="s">
        <v>172</v>
      </c>
      <c r="D1" s="2" t="s">
        <v>173</v>
      </c>
      <c r="E1" s="2" t="s">
        <v>174</v>
      </c>
      <c r="F1" s="2" t="s">
        <v>175</v>
      </c>
      <c r="G1" s="2" t="s">
        <v>176</v>
      </c>
      <c r="H1" s="2" t="s">
        <v>177</v>
      </c>
      <c r="I1" s="2" t="s">
        <v>178</v>
      </c>
      <c r="J1" s="2" t="s">
        <v>179</v>
      </c>
      <c r="K1" s="2" t="s">
        <v>180</v>
      </c>
    </row>
    <row r="2" s="1" customFormat="1" ht="20" customHeight="1" spans="1:11">
      <c r="A2" s="3">
        <v>14230378715</v>
      </c>
      <c r="B2" s="3">
        <v>1938447</v>
      </c>
      <c r="C2" s="2" t="s">
        <v>181</v>
      </c>
      <c r="D2" s="2" t="s">
        <v>182</v>
      </c>
      <c r="E2" s="2" t="s">
        <v>183</v>
      </c>
      <c r="F2" s="2" t="s">
        <v>184</v>
      </c>
      <c r="G2" s="2" t="s">
        <v>44</v>
      </c>
      <c r="H2" s="2" t="s">
        <v>185</v>
      </c>
      <c r="I2" s="2" t="s">
        <v>186</v>
      </c>
      <c r="J2" s="2" t="s">
        <v>186</v>
      </c>
      <c r="K2" s="2" t="s">
        <v>187</v>
      </c>
    </row>
    <row r="3" s="1" customFormat="1" ht="20" customHeight="1" spans="1:11">
      <c r="A3" s="3">
        <v>14220548746</v>
      </c>
      <c r="B3" s="3">
        <v>1937869</v>
      </c>
      <c r="C3" s="2" t="s">
        <v>188</v>
      </c>
      <c r="D3" s="2" t="s">
        <v>189</v>
      </c>
      <c r="E3" s="2" t="s">
        <v>183</v>
      </c>
      <c r="F3" s="2" t="s">
        <v>184</v>
      </c>
      <c r="G3" s="2" t="s">
        <v>44</v>
      </c>
      <c r="H3" s="2" t="s">
        <v>185</v>
      </c>
      <c r="I3" s="2" t="s">
        <v>186</v>
      </c>
      <c r="J3" s="2" t="s">
        <v>186</v>
      </c>
      <c r="K3" s="2" t="s">
        <v>190</v>
      </c>
    </row>
    <row r="4" s="1" customFormat="1" ht="20" customHeight="1" spans="1:11">
      <c r="A4" s="3">
        <v>14216808785</v>
      </c>
      <c r="B4" s="3">
        <v>1937514</v>
      </c>
      <c r="C4" s="2" t="s">
        <v>191</v>
      </c>
      <c r="D4" s="2" t="s">
        <v>192</v>
      </c>
      <c r="E4" s="2" t="s">
        <v>193</v>
      </c>
      <c r="F4" s="2" t="s">
        <v>194</v>
      </c>
      <c r="G4" s="2" t="s">
        <v>44</v>
      </c>
      <c r="H4" s="2" t="s">
        <v>185</v>
      </c>
      <c r="I4" s="2" t="s">
        <v>186</v>
      </c>
      <c r="J4" s="2" t="s">
        <v>186</v>
      </c>
      <c r="K4" s="2" t="s">
        <v>195</v>
      </c>
    </row>
    <row r="5" s="1" customFormat="1" ht="20" customHeight="1" spans="1:11">
      <c r="A5" s="3">
        <v>14205812911</v>
      </c>
      <c r="B5" s="3">
        <v>1935992</v>
      </c>
      <c r="C5" s="2" t="s">
        <v>196</v>
      </c>
      <c r="D5" s="2" t="s">
        <v>197</v>
      </c>
      <c r="E5" s="2" t="s">
        <v>198</v>
      </c>
      <c r="F5" s="2" t="s">
        <v>193</v>
      </c>
      <c r="G5" s="2" t="s">
        <v>44</v>
      </c>
      <c r="H5" s="2" t="s">
        <v>185</v>
      </c>
      <c r="I5" s="2" t="s">
        <v>186</v>
      </c>
      <c r="J5" s="2" t="s">
        <v>186</v>
      </c>
      <c r="K5" s="2" t="s">
        <v>199</v>
      </c>
    </row>
    <row r="6" s="1" customFormat="1" ht="20" customHeight="1" spans="1:11">
      <c r="A6" s="3">
        <v>14205104481</v>
      </c>
      <c r="B6" s="3">
        <v>1935816</v>
      </c>
      <c r="C6" s="2" t="s">
        <v>200</v>
      </c>
      <c r="D6" s="2" t="s">
        <v>201</v>
      </c>
      <c r="E6" s="2" t="s">
        <v>183</v>
      </c>
      <c r="F6" s="2" t="s">
        <v>184</v>
      </c>
      <c r="G6" s="2" t="s">
        <v>44</v>
      </c>
      <c r="H6" s="2" t="s">
        <v>202</v>
      </c>
      <c r="I6" s="2" t="s">
        <v>186</v>
      </c>
      <c r="J6" s="2" t="s">
        <v>186</v>
      </c>
      <c r="K6" s="2" t="s">
        <v>203</v>
      </c>
    </row>
    <row r="7" s="1" customFormat="1" ht="20" customHeight="1" spans="1:11">
      <c r="A7" s="3">
        <v>14205017588</v>
      </c>
      <c r="B7" s="3">
        <v>1935802</v>
      </c>
      <c r="C7" s="2" t="s">
        <v>204</v>
      </c>
      <c r="D7" s="2" t="s">
        <v>205</v>
      </c>
      <c r="E7" s="2" t="s">
        <v>198</v>
      </c>
      <c r="F7" s="2" t="s">
        <v>193</v>
      </c>
      <c r="G7" s="2" t="s">
        <v>44</v>
      </c>
      <c r="H7" s="2" t="s">
        <v>185</v>
      </c>
      <c r="I7" s="2" t="s">
        <v>186</v>
      </c>
      <c r="J7" s="2" t="s">
        <v>186</v>
      </c>
      <c r="K7" s="2" t="s">
        <v>206</v>
      </c>
    </row>
    <row r="8" s="1" customFormat="1" ht="20" customHeight="1" spans="1:11">
      <c r="A8" s="3">
        <v>14204974214</v>
      </c>
      <c r="B8" s="3">
        <v>1935794</v>
      </c>
      <c r="C8" s="2" t="s">
        <v>200</v>
      </c>
      <c r="D8" s="2" t="s">
        <v>207</v>
      </c>
      <c r="E8" s="2" t="s">
        <v>193</v>
      </c>
      <c r="F8" s="2" t="s">
        <v>194</v>
      </c>
      <c r="G8" s="2" t="s">
        <v>44</v>
      </c>
      <c r="H8" s="2" t="s">
        <v>185</v>
      </c>
      <c r="I8" s="2" t="s">
        <v>186</v>
      </c>
      <c r="J8" s="2" t="s">
        <v>186</v>
      </c>
      <c r="K8" s="2" t="s">
        <v>208</v>
      </c>
    </row>
    <row r="9" s="1" customFormat="1" ht="20" customHeight="1" spans="1:11">
      <c r="A9" s="3">
        <v>14204791108</v>
      </c>
      <c r="B9" s="3">
        <v>1935718</v>
      </c>
      <c r="C9" s="2" t="s">
        <v>209</v>
      </c>
      <c r="D9" s="2" t="s">
        <v>210</v>
      </c>
      <c r="E9" s="2" t="s">
        <v>193</v>
      </c>
      <c r="F9" s="2" t="s">
        <v>194</v>
      </c>
      <c r="G9" s="2" t="s">
        <v>44</v>
      </c>
      <c r="H9" s="2" t="s">
        <v>185</v>
      </c>
      <c r="I9" s="2" t="s">
        <v>186</v>
      </c>
      <c r="J9" s="2" t="s">
        <v>186</v>
      </c>
      <c r="K9" s="2" t="s">
        <v>211</v>
      </c>
    </row>
    <row r="10" s="1" customFormat="1" ht="20" customHeight="1" spans="1:11">
      <c r="A10" s="3">
        <v>14199093346</v>
      </c>
      <c r="B10" s="3">
        <v>1935002</v>
      </c>
      <c r="C10" s="2" t="s">
        <v>212</v>
      </c>
      <c r="D10" s="2" t="s">
        <v>213</v>
      </c>
      <c r="E10" s="2" t="s">
        <v>198</v>
      </c>
      <c r="F10" s="2" t="s">
        <v>193</v>
      </c>
      <c r="G10" s="2" t="s">
        <v>44</v>
      </c>
      <c r="H10" s="2" t="s">
        <v>185</v>
      </c>
      <c r="I10" s="2" t="s">
        <v>186</v>
      </c>
      <c r="J10" s="2" t="s">
        <v>186</v>
      </c>
      <c r="K10" s="2" t="s">
        <v>214</v>
      </c>
    </row>
    <row r="11" s="1" customFormat="1" ht="20" customHeight="1" spans="1:11">
      <c r="A11" s="3">
        <v>14196405649</v>
      </c>
      <c r="B11" s="3">
        <v>1934532</v>
      </c>
      <c r="C11" s="2" t="s">
        <v>215</v>
      </c>
      <c r="D11" s="2" t="s">
        <v>216</v>
      </c>
      <c r="E11" s="2" t="s">
        <v>217</v>
      </c>
      <c r="F11" s="2" t="s">
        <v>218</v>
      </c>
      <c r="G11" s="2" t="s">
        <v>44</v>
      </c>
      <c r="H11" s="2" t="s">
        <v>185</v>
      </c>
      <c r="I11" s="2" t="s">
        <v>186</v>
      </c>
      <c r="J11" s="2" t="s">
        <v>186</v>
      </c>
      <c r="K11" s="2" t="s">
        <v>219</v>
      </c>
    </row>
    <row r="12" s="1" customFormat="1" ht="20" customHeight="1" spans="1:11">
      <c r="A12" s="3">
        <v>14189057336</v>
      </c>
      <c r="B12" s="3">
        <v>1933604</v>
      </c>
      <c r="C12" s="2" t="s">
        <v>220</v>
      </c>
      <c r="D12" s="2" t="s">
        <v>221</v>
      </c>
      <c r="E12" s="2" t="s">
        <v>194</v>
      </c>
      <c r="F12" s="2" t="s">
        <v>184</v>
      </c>
      <c r="G12" s="2" t="s">
        <v>44</v>
      </c>
      <c r="H12" s="2" t="s">
        <v>185</v>
      </c>
      <c r="I12" s="2" t="s">
        <v>186</v>
      </c>
      <c r="J12" s="2" t="s">
        <v>186</v>
      </c>
      <c r="K12" s="2" t="s">
        <v>222</v>
      </c>
    </row>
    <row r="13" s="1" customFormat="1" ht="20" customHeight="1" spans="1:11">
      <c r="A13" s="3">
        <v>14170051815</v>
      </c>
      <c r="B13" s="3">
        <v>1931226</v>
      </c>
      <c r="C13" s="2" t="s">
        <v>223</v>
      </c>
      <c r="D13" s="2" t="s">
        <v>224</v>
      </c>
      <c r="E13" s="2" t="s">
        <v>193</v>
      </c>
      <c r="F13" s="2" t="s">
        <v>194</v>
      </c>
      <c r="G13" s="2" t="s">
        <v>44</v>
      </c>
      <c r="H13" s="2" t="s">
        <v>225</v>
      </c>
      <c r="I13" s="2" t="s">
        <v>186</v>
      </c>
      <c r="J13" s="2" t="s">
        <v>186</v>
      </c>
      <c r="K13" s="2" t="s">
        <v>226</v>
      </c>
    </row>
    <row r="14" s="1" customFormat="1" ht="20" customHeight="1" spans="1:11">
      <c r="A14" s="3">
        <v>14154903713</v>
      </c>
      <c r="B14" s="3">
        <v>1929344</v>
      </c>
      <c r="C14" s="2" t="s">
        <v>227</v>
      </c>
      <c r="D14" s="2" t="s">
        <v>228</v>
      </c>
      <c r="E14" s="2" t="s">
        <v>229</v>
      </c>
      <c r="F14" s="2" t="s">
        <v>198</v>
      </c>
      <c r="G14" s="2" t="s">
        <v>44</v>
      </c>
      <c r="H14" s="2" t="s">
        <v>185</v>
      </c>
      <c r="I14" s="2" t="s">
        <v>186</v>
      </c>
      <c r="J14" s="2" t="s">
        <v>186</v>
      </c>
      <c r="K14" s="2" t="s">
        <v>230</v>
      </c>
    </row>
    <row r="15" s="1" customFormat="1" ht="20" customHeight="1" spans="1:11">
      <c r="A15" s="3">
        <v>14154731288</v>
      </c>
      <c r="B15" s="3">
        <v>1929320</v>
      </c>
      <c r="C15" s="2" t="s">
        <v>231</v>
      </c>
      <c r="D15" s="2" t="s">
        <v>232</v>
      </c>
      <c r="E15" s="2" t="s">
        <v>198</v>
      </c>
      <c r="F15" s="2" t="s">
        <v>193</v>
      </c>
      <c r="G15" s="2" t="s">
        <v>44</v>
      </c>
      <c r="H15" s="2" t="s">
        <v>185</v>
      </c>
      <c r="I15" s="2" t="s">
        <v>186</v>
      </c>
      <c r="J15" s="2" t="s">
        <v>186</v>
      </c>
      <c r="K15" s="2" t="s">
        <v>233</v>
      </c>
    </row>
    <row r="16" s="1" customFormat="1" ht="20" customHeight="1" spans="1:11">
      <c r="A16" s="3">
        <v>14152965242</v>
      </c>
      <c r="B16" s="3">
        <v>1929281</v>
      </c>
      <c r="C16" s="2" t="s">
        <v>234</v>
      </c>
      <c r="D16" s="2" t="s">
        <v>235</v>
      </c>
      <c r="E16" s="2" t="s">
        <v>217</v>
      </c>
      <c r="F16" s="2" t="s">
        <v>229</v>
      </c>
      <c r="G16" s="2" t="s">
        <v>44</v>
      </c>
      <c r="H16" s="2" t="s">
        <v>185</v>
      </c>
      <c r="I16" s="2" t="s">
        <v>186</v>
      </c>
      <c r="J16" s="2" t="s">
        <v>186</v>
      </c>
      <c r="K16" s="2" t="s">
        <v>236</v>
      </c>
    </row>
    <row r="17" s="1" customFormat="1" ht="20" customHeight="1" spans="1:11">
      <c r="A17" s="3">
        <v>14144966113</v>
      </c>
      <c r="B17" s="3">
        <v>1927985</v>
      </c>
      <c r="C17" s="2" t="s">
        <v>237</v>
      </c>
      <c r="D17" s="2" t="s">
        <v>238</v>
      </c>
      <c r="E17" s="2" t="s">
        <v>229</v>
      </c>
      <c r="F17" s="2" t="s">
        <v>198</v>
      </c>
      <c r="G17" s="2" t="s">
        <v>44</v>
      </c>
      <c r="H17" s="2" t="s">
        <v>185</v>
      </c>
      <c r="I17" s="2" t="s">
        <v>186</v>
      </c>
      <c r="J17" s="2" t="s">
        <v>186</v>
      </c>
      <c r="K17" s="2" t="s">
        <v>239</v>
      </c>
    </row>
    <row r="18" s="1" customFormat="1" ht="20" customHeight="1" spans="1:11">
      <c r="A18" s="3">
        <v>14141402315</v>
      </c>
      <c r="B18" s="3">
        <v>1927785</v>
      </c>
      <c r="C18" s="2" t="s">
        <v>240</v>
      </c>
      <c r="D18" s="2" t="s">
        <v>241</v>
      </c>
      <c r="E18" s="2" t="s">
        <v>193</v>
      </c>
      <c r="F18" s="2" t="s">
        <v>194</v>
      </c>
      <c r="G18" s="2" t="s">
        <v>44</v>
      </c>
      <c r="H18" s="2" t="s">
        <v>185</v>
      </c>
      <c r="I18" s="2" t="s">
        <v>186</v>
      </c>
      <c r="J18" s="2" t="s">
        <v>186</v>
      </c>
      <c r="K18" s="2" t="s">
        <v>242</v>
      </c>
    </row>
    <row r="19" s="1" customFormat="1" ht="20" customHeight="1" spans="1:11">
      <c r="A19" s="3">
        <v>14122366729</v>
      </c>
      <c r="B19" s="3">
        <v>1925479</v>
      </c>
      <c r="C19" s="2" t="s">
        <v>243</v>
      </c>
      <c r="D19" s="2" t="s">
        <v>244</v>
      </c>
      <c r="E19" s="2" t="s">
        <v>198</v>
      </c>
      <c r="F19" s="2" t="s">
        <v>193</v>
      </c>
      <c r="G19" s="2" t="s">
        <v>44</v>
      </c>
      <c r="H19" s="2" t="s">
        <v>185</v>
      </c>
      <c r="I19" s="2" t="s">
        <v>186</v>
      </c>
      <c r="J19" s="2" t="s">
        <v>186</v>
      </c>
      <c r="K19" s="2" t="s">
        <v>245</v>
      </c>
    </row>
    <row r="20" s="1" customFormat="1" ht="20" customHeight="1" spans="1:11">
      <c r="A20" s="3">
        <v>14116598049</v>
      </c>
      <c r="B20" s="3">
        <v>1924887</v>
      </c>
      <c r="C20" s="2" t="s">
        <v>246</v>
      </c>
      <c r="D20" s="2" t="s">
        <v>247</v>
      </c>
      <c r="E20" s="2" t="s">
        <v>193</v>
      </c>
      <c r="F20" s="2" t="s">
        <v>194</v>
      </c>
      <c r="G20" s="2" t="s">
        <v>44</v>
      </c>
      <c r="H20" s="2" t="s">
        <v>185</v>
      </c>
      <c r="I20" s="2" t="s">
        <v>186</v>
      </c>
      <c r="J20" s="2" t="s">
        <v>186</v>
      </c>
      <c r="K20" s="2" t="s">
        <v>248</v>
      </c>
    </row>
    <row r="21" s="1" customFormat="1" ht="20" customHeight="1" spans="1:11">
      <c r="A21" s="3">
        <v>14115964975</v>
      </c>
      <c r="B21" s="3">
        <v>1924787</v>
      </c>
      <c r="C21" s="2" t="s">
        <v>249</v>
      </c>
      <c r="D21" s="2" t="s">
        <v>250</v>
      </c>
      <c r="E21" s="2" t="s">
        <v>193</v>
      </c>
      <c r="F21" s="2" t="s">
        <v>194</v>
      </c>
      <c r="G21" s="2" t="s">
        <v>44</v>
      </c>
      <c r="H21" s="2" t="s">
        <v>185</v>
      </c>
      <c r="I21" s="2" t="s">
        <v>186</v>
      </c>
      <c r="J21" s="2" t="s">
        <v>186</v>
      </c>
      <c r="K21" s="2" t="s">
        <v>251</v>
      </c>
    </row>
    <row r="22" s="1" customFormat="1" ht="20" customHeight="1" spans="1:11">
      <c r="A22" s="3">
        <v>14114440441</v>
      </c>
      <c r="B22" s="3">
        <v>1924527</v>
      </c>
      <c r="C22" s="2" t="s">
        <v>252</v>
      </c>
      <c r="D22" s="2" t="s">
        <v>253</v>
      </c>
      <c r="E22" s="2" t="s">
        <v>183</v>
      </c>
      <c r="F22" s="2" t="s">
        <v>184</v>
      </c>
      <c r="G22" s="2" t="s">
        <v>44</v>
      </c>
      <c r="H22" s="2" t="s">
        <v>185</v>
      </c>
      <c r="I22" s="2" t="s">
        <v>186</v>
      </c>
      <c r="J22" s="2" t="s">
        <v>186</v>
      </c>
      <c r="K22" s="2" t="s">
        <v>254</v>
      </c>
    </row>
    <row r="23" s="1" customFormat="1" ht="20" customHeight="1" spans="1:11">
      <c r="A23" s="3">
        <v>14091042490</v>
      </c>
      <c r="B23" s="3">
        <v>1922029</v>
      </c>
      <c r="C23" s="2" t="s">
        <v>255</v>
      </c>
      <c r="D23" s="2" t="s">
        <v>256</v>
      </c>
      <c r="E23" s="2" t="s">
        <v>194</v>
      </c>
      <c r="F23" s="2" t="s">
        <v>184</v>
      </c>
      <c r="G23" s="2" t="s">
        <v>44</v>
      </c>
      <c r="H23" s="2" t="s">
        <v>185</v>
      </c>
      <c r="I23" s="2" t="s">
        <v>186</v>
      </c>
      <c r="J23" s="2" t="s">
        <v>186</v>
      </c>
      <c r="K23" s="2" t="s">
        <v>257</v>
      </c>
    </row>
    <row r="24" s="1" customFormat="1" ht="20" customHeight="1" spans="1:11">
      <c r="A24" s="3">
        <v>14050759592</v>
      </c>
      <c r="B24" s="3">
        <v>1920180</v>
      </c>
      <c r="C24" s="2" t="s">
        <v>258</v>
      </c>
      <c r="D24" s="2" t="s">
        <v>259</v>
      </c>
      <c r="E24" s="2" t="s">
        <v>229</v>
      </c>
      <c r="F24" s="2" t="s">
        <v>198</v>
      </c>
      <c r="G24" s="2" t="s">
        <v>44</v>
      </c>
      <c r="H24" s="2" t="s">
        <v>185</v>
      </c>
      <c r="I24" s="2" t="s">
        <v>186</v>
      </c>
      <c r="J24" s="2" t="s">
        <v>186</v>
      </c>
      <c r="K24" s="2" t="s">
        <v>260</v>
      </c>
    </row>
    <row r="25" s="1" customFormat="1" ht="20" customHeight="1" spans="1:11">
      <c r="A25" s="3">
        <v>14031912166</v>
      </c>
      <c r="B25" s="3">
        <v>1918632</v>
      </c>
      <c r="C25" s="2" t="s">
        <v>261</v>
      </c>
      <c r="D25" s="2" t="s">
        <v>262</v>
      </c>
      <c r="E25" s="2" t="s">
        <v>183</v>
      </c>
      <c r="F25" s="2" t="s">
        <v>184</v>
      </c>
      <c r="G25" s="2" t="s">
        <v>44</v>
      </c>
      <c r="H25" s="2" t="s">
        <v>185</v>
      </c>
      <c r="I25" s="2" t="s">
        <v>186</v>
      </c>
      <c r="J25" s="2" t="s">
        <v>186</v>
      </c>
      <c r="K25" s="2" t="s">
        <v>263</v>
      </c>
    </row>
    <row r="26" s="1" customFormat="1" ht="20" customHeight="1" spans="1:11">
      <c r="A26" s="3">
        <v>14020470278</v>
      </c>
      <c r="B26" s="3">
        <v>1917734</v>
      </c>
      <c r="C26" s="2" t="s">
        <v>264</v>
      </c>
      <c r="D26" s="2" t="s">
        <v>265</v>
      </c>
      <c r="E26" s="2" t="s">
        <v>198</v>
      </c>
      <c r="F26" s="2" t="s">
        <v>193</v>
      </c>
      <c r="G26" s="2" t="s">
        <v>44</v>
      </c>
      <c r="H26" s="2" t="s">
        <v>185</v>
      </c>
      <c r="I26" s="2" t="s">
        <v>186</v>
      </c>
      <c r="J26" s="2" t="s">
        <v>186</v>
      </c>
      <c r="K26" s="2" t="s">
        <v>266</v>
      </c>
    </row>
    <row r="27" s="1" customFormat="1" ht="20" customHeight="1" spans="1:11">
      <c r="A27" s="3">
        <v>14014190846</v>
      </c>
      <c r="B27" s="3">
        <v>1917082</v>
      </c>
      <c r="C27" s="2" t="s">
        <v>267</v>
      </c>
      <c r="D27" s="2" t="s">
        <v>268</v>
      </c>
      <c r="E27" s="2" t="s">
        <v>193</v>
      </c>
      <c r="F27" s="2" t="s">
        <v>194</v>
      </c>
      <c r="G27" s="2" t="s">
        <v>44</v>
      </c>
      <c r="H27" s="2" t="s">
        <v>185</v>
      </c>
      <c r="I27" s="2" t="s">
        <v>186</v>
      </c>
      <c r="J27" s="2" t="s">
        <v>186</v>
      </c>
      <c r="K27" s="2" t="s">
        <v>269</v>
      </c>
    </row>
    <row r="28" s="1" customFormat="1" ht="20" customHeight="1" spans="1:11">
      <c r="A28" s="3">
        <v>14012331845</v>
      </c>
      <c r="B28" s="3">
        <v>1916777</v>
      </c>
      <c r="C28" s="2" t="s">
        <v>270</v>
      </c>
      <c r="D28" s="2" t="s">
        <v>271</v>
      </c>
      <c r="E28" s="2" t="s">
        <v>193</v>
      </c>
      <c r="F28" s="2" t="s">
        <v>194</v>
      </c>
      <c r="G28" s="2" t="s">
        <v>44</v>
      </c>
      <c r="H28" s="2" t="s">
        <v>185</v>
      </c>
      <c r="I28" s="2" t="s">
        <v>186</v>
      </c>
      <c r="J28" s="2" t="s">
        <v>186</v>
      </c>
      <c r="K28" s="2" t="s">
        <v>272</v>
      </c>
    </row>
    <row r="29" s="1" customFormat="1" ht="20" customHeight="1" spans="1:11">
      <c r="A29" s="3">
        <v>13985552284</v>
      </c>
      <c r="B29" s="3">
        <v>1914661</v>
      </c>
      <c r="C29" s="2" t="s">
        <v>273</v>
      </c>
      <c r="D29" s="2" t="s">
        <v>274</v>
      </c>
      <c r="E29" s="2" t="s">
        <v>183</v>
      </c>
      <c r="F29" s="2" t="s">
        <v>184</v>
      </c>
      <c r="G29" s="2" t="s">
        <v>44</v>
      </c>
      <c r="H29" s="2" t="s">
        <v>275</v>
      </c>
      <c r="I29" s="2" t="s">
        <v>186</v>
      </c>
      <c r="J29" s="2" t="s">
        <v>186</v>
      </c>
      <c r="K29" s="2" t="s">
        <v>276</v>
      </c>
    </row>
    <row r="30" s="1" customFormat="1" ht="20" customHeight="1" spans="1:11">
      <c r="A30" s="3">
        <v>13983041311</v>
      </c>
      <c r="B30" s="3">
        <v>1914460</v>
      </c>
      <c r="C30" s="2" t="s">
        <v>277</v>
      </c>
      <c r="D30" s="2" t="s">
        <v>278</v>
      </c>
      <c r="E30" s="2" t="s">
        <v>198</v>
      </c>
      <c r="F30" s="2" t="s">
        <v>194</v>
      </c>
      <c r="G30" s="2" t="s">
        <v>44</v>
      </c>
      <c r="H30" s="2" t="s">
        <v>279</v>
      </c>
      <c r="I30" s="2" t="s">
        <v>186</v>
      </c>
      <c r="J30" s="2" t="s">
        <v>186</v>
      </c>
      <c r="K30" s="2" t="s">
        <v>280</v>
      </c>
    </row>
    <row r="31" s="1" customFormat="1" ht="20" customHeight="1" spans="1:11">
      <c r="A31" s="3">
        <v>13978328348</v>
      </c>
      <c r="B31" s="3">
        <v>1914145</v>
      </c>
      <c r="C31" s="2" t="s">
        <v>281</v>
      </c>
      <c r="D31" s="2" t="s">
        <v>282</v>
      </c>
      <c r="E31" s="2" t="s">
        <v>193</v>
      </c>
      <c r="F31" s="2" t="s">
        <v>194</v>
      </c>
      <c r="G31" s="2" t="s">
        <v>44</v>
      </c>
      <c r="H31" s="2" t="s">
        <v>283</v>
      </c>
      <c r="I31" s="2" t="s">
        <v>186</v>
      </c>
      <c r="J31" s="2" t="s">
        <v>186</v>
      </c>
      <c r="K31" s="2" t="s">
        <v>284</v>
      </c>
    </row>
    <row r="32" s="1" customFormat="1" ht="20" customHeight="1" spans="1:11">
      <c r="A32" s="3">
        <v>13976680960</v>
      </c>
      <c r="B32" s="3">
        <v>1913935</v>
      </c>
      <c r="C32" s="2" t="s">
        <v>285</v>
      </c>
      <c r="D32" s="2" t="s">
        <v>286</v>
      </c>
      <c r="E32" s="2" t="s">
        <v>194</v>
      </c>
      <c r="F32" s="2" t="s">
        <v>183</v>
      </c>
      <c r="G32" s="2" t="s">
        <v>44</v>
      </c>
      <c r="H32" s="2" t="s">
        <v>287</v>
      </c>
      <c r="I32" s="2" t="s">
        <v>186</v>
      </c>
      <c r="J32" s="2" t="s">
        <v>186</v>
      </c>
      <c r="K32" s="2" t="s">
        <v>288</v>
      </c>
    </row>
    <row r="33" s="1" customFormat="1" ht="20" customHeight="1" spans="1:11">
      <c r="A33" s="3">
        <v>13947250265</v>
      </c>
      <c r="B33" s="3">
        <v>1911905</v>
      </c>
      <c r="C33" s="2" t="s">
        <v>289</v>
      </c>
      <c r="D33" s="2" t="s">
        <v>290</v>
      </c>
      <c r="E33" s="2" t="s">
        <v>198</v>
      </c>
      <c r="F33" s="2" t="s">
        <v>193</v>
      </c>
      <c r="G33" s="2" t="s">
        <v>44</v>
      </c>
      <c r="H33" s="2" t="s">
        <v>291</v>
      </c>
      <c r="I33" s="2" t="s">
        <v>186</v>
      </c>
      <c r="J33" s="2" t="s">
        <v>186</v>
      </c>
      <c r="K33" s="2" t="s">
        <v>292</v>
      </c>
    </row>
    <row r="34" s="1" customFormat="1" ht="20" customHeight="1" spans="1:11">
      <c r="A34" s="3">
        <v>13944109358</v>
      </c>
      <c r="B34" s="3">
        <v>1911393</v>
      </c>
      <c r="C34" s="2" t="s">
        <v>293</v>
      </c>
      <c r="D34" s="2" t="s">
        <v>294</v>
      </c>
      <c r="E34" s="2" t="s">
        <v>295</v>
      </c>
      <c r="F34" s="2" t="s">
        <v>218</v>
      </c>
      <c r="G34" s="2" t="s">
        <v>44</v>
      </c>
      <c r="H34" s="2" t="s">
        <v>296</v>
      </c>
      <c r="I34" s="2" t="s">
        <v>186</v>
      </c>
      <c r="J34" s="2" t="s">
        <v>186</v>
      </c>
      <c r="K34" s="2" t="s">
        <v>297</v>
      </c>
    </row>
    <row r="35" s="1" customFormat="1" ht="20" customHeight="1" spans="1:11">
      <c r="A35" s="3">
        <v>13942872155</v>
      </c>
      <c r="B35" s="3">
        <v>1911226</v>
      </c>
      <c r="C35" s="2" t="s">
        <v>298</v>
      </c>
      <c r="D35" s="2" t="s">
        <v>299</v>
      </c>
      <c r="E35" s="2" t="s">
        <v>194</v>
      </c>
      <c r="F35" s="2" t="s">
        <v>183</v>
      </c>
      <c r="G35" s="2" t="s">
        <v>44</v>
      </c>
      <c r="H35" s="2" t="s">
        <v>185</v>
      </c>
      <c r="I35" s="2" t="s">
        <v>186</v>
      </c>
      <c r="J35" s="2" t="s">
        <v>186</v>
      </c>
      <c r="K35" s="2" t="s">
        <v>300</v>
      </c>
    </row>
    <row r="36" s="1" customFormat="1" ht="20" customHeight="1" spans="1:11">
      <c r="A36" s="3">
        <v>13938272345</v>
      </c>
      <c r="B36" s="3">
        <v>1910589</v>
      </c>
      <c r="C36" s="2" t="s">
        <v>301</v>
      </c>
      <c r="D36" s="2" t="s">
        <v>302</v>
      </c>
      <c r="E36" s="2" t="s">
        <v>229</v>
      </c>
      <c r="F36" s="2" t="s">
        <v>193</v>
      </c>
      <c r="G36" s="2" t="s">
        <v>44</v>
      </c>
      <c r="H36" s="2" t="s">
        <v>303</v>
      </c>
      <c r="I36" s="2" t="s">
        <v>186</v>
      </c>
      <c r="J36" s="2" t="s">
        <v>186</v>
      </c>
      <c r="K36" s="2" t="s">
        <v>304</v>
      </c>
    </row>
    <row r="37" s="1" customFormat="1" ht="20" customHeight="1" spans="1:11">
      <c r="A37" s="3">
        <v>13907420487</v>
      </c>
      <c r="B37" s="3">
        <v>1905757</v>
      </c>
      <c r="C37" s="2" t="s">
        <v>305</v>
      </c>
      <c r="D37" s="2" t="s">
        <v>306</v>
      </c>
      <c r="E37" s="2" t="s">
        <v>307</v>
      </c>
      <c r="F37" s="2" t="s">
        <v>218</v>
      </c>
      <c r="G37" s="2" t="s">
        <v>44</v>
      </c>
      <c r="H37" s="2" t="s">
        <v>185</v>
      </c>
      <c r="I37" s="2" t="s">
        <v>186</v>
      </c>
      <c r="J37" s="2" t="s">
        <v>186</v>
      </c>
      <c r="K37" s="2" t="s">
        <v>308</v>
      </c>
    </row>
    <row r="38" s="1" customFormat="1" ht="20" customHeight="1" spans="1:11">
      <c r="A38" s="3">
        <v>13903893744</v>
      </c>
      <c r="B38" s="3">
        <v>1905148</v>
      </c>
      <c r="C38" s="2" t="s">
        <v>298</v>
      </c>
      <c r="D38" s="2" t="s">
        <v>309</v>
      </c>
      <c r="E38" s="2" t="s">
        <v>193</v>
      </c>
      <c r="F38" s="2" t="s">
        <v>183</v>
      </c>
      <c r="G38" s="2" t="s">
        <v>44</v>
      </c>
      <c r="H38" s="2" t="s">
        <v>185</v>
      </c>
      <c r="I38" s="2" t="s">
        <v>186</v>
      </c>
      <c r="J38" s="2" t="s">
        <v>186</v>
      </c>
      <c r="K38" s="2" t="s">
        <v>310</v>
      </c>
    </row>
    <row r="39" s="1" customFormat="1" ht="20" customHeight="1" spans="1:11">
      <c r="A39" s="3">
        <v>13896001446</v>
      </c>
      <c r="B39" s="3">
        <v>1904372</v>
      </c>
      <c r="C39" s="2" t="s">
        <v>311</v>
      </c>
      <c r="D39" s="2" t="s">
        <v>312</v>
      </c>
      <c r="E39" s="2" t="s">
        <v>217</v>
      </c>
      <c r="F39" s="2" t="s">
        <v>194</v>
      </c>
      <c r="G39" s="2" t="s">
        <v>44</v>
      </c>
      <c r="H39" s="2" t="s">
        <v>313</v>
      </c>
      <c r="I39" s="2" t="s">
        <v>186</v>
      </c>
      <c r="J39" s="2" t="s">
        <v>186</v>
      </c>
      <c r="K39" s="2" t="s">
        <v>314</v>
      </c>
    </row>
    <row r="40" s="1" customFormat="1" ht="20" customHeight="1" spans="1:11">
      <c r="A40" s="3">
        <v>13895995772</v>
      </c>
      <c r="B40" s="3">
        <v>1904370</v>
      </c>
      <c r="C40" s="2" t="s">
        <v>315</v>
      </c>
      <c r="D40" s="2" t="s">
        <v>316</v>
      </c>
      <c r="E40" s="2" t="s">
        <v>183</v>
      </c>
      <c r="F40" s="2" t="s">
        <v>184</v>
      </c>
      <c r="G40" s="2" t="s">
        <v>44</v>
      </c>
      <c r="H40" s="2" t="s">
        <v>317</v>
      </c>
      <c r="I40" s="2" t="s">
        <v>186</v>
      </c>
      <c r="J40" s="2" t="s">
        <v>186</v>
      </c>
      <c r="K40" s="2" t="s">
        <v>318</v>
      </c>
    </row>
    <row r="41" s="1" customFormat="1" ht="20" customHeight="1" spans="1:11">
      <c r="A41" s="3">
        <v>13886347018</v>
      </c>
      <c r="B41" s="3">
        <v>1903270</v>
      </c>
      <c r="C41" s="2" t="s">
        <v>267</v>
      </c>
      <c r="D41" s="2" t="s">
        <v>319</v>
      </c>
      <c r="E41" s="2" t="s">
        <v>217</v>
      </c>
      <c r="F41" s="2" t="s">
        <v>218</v>
      </c>
      <c r="G41" s="2" t="s">
        <v>44</v>
      </c>
      <c r="H41" s="2" t="s">
        <v>320</v>
      </c>
      <c r="I41" s="2" t="s">
        <v>186</v>
      </c>
      <c r="J41" s="2" t="s">
        <v>186</v>
      </c>
      <c r="K41" s="2" t="s">
        <v>321</v>
      </c>
    </row>
    <row r="42" s="1" customFormat="1" ht="20" customHeight="1" spans="1:11">
      <c r="A42" s="3">
        <v>13881619174</v>
      </c>
      <c r="B42" s="3">
        <v>1902960</v>
      </c>
      <c r="C42" s="2" t="s">
        <v>322</v>
      </c>
      <c r="D42" s="2" t="s">
        <v>323</v>
      </c>
      <c r="E42" s="2" t="s">
        <v>217</v>
      </c>
      <c r="F42" s="2" t="s">
        <v>218</v>
      </c>
      <c r="G42" s="2" t="s">
        <v>44</v>
      </c>
      <c r="H42" s="2" t="s">
        <v>185</v>
      </c>
      <c r="I42" s="2" t="s">
        <v>186</v>
      </c>
      <c r="J42" s="2" t="s">
        <v>186</v>
      </c>
      <c r="K42" s="2" t="s">
        <v>324</v>
      </c>
    </row>
    <row r="43" s="1" customFormat="1" ht="20" customHeight="1" spans="1:11">
      <c r="A43" s="3">
        <v>13830726279</v>
      </c>
      <c r="B43" s="3">
        <v>1896147</v>
      </c>
      <c r="C43" s="2" t="s">
        <v>191</v>
      </c>
      <c r="D43" s="2" t="s">
        <v>325</v>
      </c>
      <c r="E43" s="2" t="s">
        <v>218</v>
      </c>
      <c r="F43" s="2" t="s">
        <v>198</v>
      </c>
      <c r="G43" s="2" t="s">
        <v>44</v>
      </c>
      <c r="H43" s="2" t="s">
        <v>326</v>
      </c>
      <c r="I43" s="2" t="s">
        <v>186</v>
      </c>
      <c r="J43" s="2" t="s">
        <v>186</v>
      </c>
      <c r="K43" s="2" t="s">
        <v>327</v>
      </c>
    </row>
    <row r="44" s="1" customFormat="1" ht="20" customHeight="1" spans="1:11">
      <c r="A44" s="3">
        <v>13812484549</v>
      </c>
      <c r="B44" s="3">
        <v>1893945</v>
      </c>
      <c r="C44" s="2" t="s">
        <v>328</v>
      </c>
      <c r="D44" s="2" t="s">
        <v>329</v>
      </c>
      <c r="E44" s="2" t="s">
        <v>229</v>
      </c>
      <c r="F44" s="2" t="s">
        <v>194</v>
      </c>
      <c r="G44" s="2" t="s">
        <v>44</v>
      </c>
      <c r="H44" s="2" t="s">
        <v>330</v>
      </c>
      <c r="I44" s="2" t="s">
        <v>186</v>
      </c>
      <c r="J44" s="2" t="s">
        <v>186</v>
      </c>
      <c r="K44" s="2" t="s">
        <v>331</v>
      </c>
    </row>
    <row r="45" s="1" customFormat="1" ht="20" customHeight="1" spans="1:11">
      <c r="A45" s="3">
        <v>13793368022</v>
      </c>
      <c r="B45" s="3">
        <v>1892234</v>
      </c>
      <c r="C45" s="2" t="s">
        <v>332</v>
      </c>
      <c r="D45" s="2" t="s">
        <v>333</v>
      </c>
      <c r="E45" s="2" t="s">
        <v>183</v>
      </c>
      <c r="F45" s="2" t="s">
        <v>184</v>
      </c>
      <c r="G45" s="2" t="s">
        <v>44</v>
      </c>
      <c r="H45" s="2" t="s">
        <v>185</v>
      </c>
      <c r="I45" s="2" t="s">
        <v>186</v>
      </c>
      <c r="J45" s="2" t="s">
        <v>186</v>
      </c>
      <c r="K45" s="2" t="s">
        <v>334</v>
      </c>
    </row>
    <row r="46" s="1" customFormat="1" ht="20" customHeight="1" spans="1:11">
      <c r="A46" s="3">
        <v>13787960834</v>
      </c>
      <c r="B46" s="3">
        <v>1891845</v>
      </c>
      <c r="C46" s="2" t="s">
        <v>335</v>
      </c>
      <c r="D46" s="2" t="s">
        <v>336</v>
      </c>
      <c r="E46" s="2" t="s">
        <v>193</v>
      </c>
      <c r="F46" s="2" t="s">
        <v>194</v>
      </c>
      <c r="G46" s="2" t="s">
        <v>44</v>
      </c>
      <c r="H46" s="2" t="s">
        <v>337</v>
      </c>
      <c r="I46" s="2" t="s">
        <v>186</v>
      </c>
      <c r="J46" s="2" t="s">
        <v>186</v>
      </c>
      <c r="K46" s="2" t="s">
        <v>338</v>
      </c>
    </row>
    <row r="47" s="1" customFormat="1" ht="20" customHeight="1" spans="1:11">
      <c r="A47" s="3">
        <v>13702847480</v>
      </c>
      <c r="B47" s="3">
        <v>1883490</v>
      </c>
      <c r="C47" s="2" t="s">
        <v>128</v>
      </c>
      <c r="D47" s="2" t="s">
        <v>339</v>
      </c>
      <c r="E47" s="2" t="s">
        <v>194</v>
      </c>
      <c r="F47" s="2" t="s">
        <v>183</v>
      </c>
      <c r="G47" s="2" t="s">
        <v>44</v>
      </c>
      <c r="H47" s="2" t="s">
        <v>296</v>
      </c>
      <c r="I47" s="2" t="s">
        <v>186</v>
      </c>
      <c r="J47" s="2" t="s">
        <v>186</v>
      </c>
      <c r="K47" s="2" t="s">
        <v>340</v>
      </c>
    </row>
    <row r="48" s="1" customFormat="1" ht="20" customHeight="1" spans="1:11">
      <c r="A48" s="3">
        <v>13699666816</v>
      </c>
      <c r="B48" s="3">
        <v>1882866</v>
      </c>
      <c r="C48" s="2" t="s">
        <v>341</v>
      </c>
      <c r="D48" s="2" t="s">
        <v>342</v>
      </c>
      <c r="E48" s="2" t="s">
        <v>218</v>
      </c>
      <c r="F48" s="2" t="s">
        <v>229</v>
      </c>
      <c r="G48" s="2" t="s">
        <v>44</v>
      </c>
      <c r="H48" s="2" t="s">
        <v>343</v>
      </c>
      <c r="I48" s="2" t="s">
        <v>186</v>
      </c>
      <c r="J48" s="2" t="s">
        <v>186</v>
      </c>
      <c r="K48" s="2" t="s">
        <v>344</v>
      </c>
    </row>
    <row r="49" s="1" customFormat="1" ht="20" customHeight="1" spans="1:11">
      <c r="A49" s="3">
        <v>13609730777</v>
      </c>
      <c r="B49" s="3">
        <v>1875434</v>
      </c>
      <c r="C49" s="2" t="s">
        <v>341</v>
      </c>
      <c r="D49" s="2" t="s">
        <v>345</v>
      </c>
      <c r="E49" s="2" t="s">
        <v>229</v>
      </c>
      <c r="F49" s="2" t="s">
        <v>198</v>
      </c>
      <c r="G49" s="2" t="s">
        <v>44</v>
      </c>
      <c r="H49" s="2" t="s">
        <v>343</v>
      </c>
      <c r="I49" s="2" t="s">
        <v>186</v>
      </c>
      <c r="J49" s="2" t="s">
        <v>186</v>
      </c>
      <c r="K49" s="2" t="s">
        <v>346</v>
      </c>
    </row>
    <row r="50" s="1" customFormat="1" ht="20" customHeight="1" spans="1:11">
      <c r="A50" s="3">
        <v>13585080107</v>
      </c>
      <c r="B50" s="3">
        <v>1873365</v>
      </c>
      <c r="C50" s="2" t="s">
        <v>347</v>
      </c>
      <c r="D50" s="2" t="s">
        <v>348</v>
      </c>
      <c r="E50" s="2" t="s">
        <v>193</v>
      </c>
      <c r="F50" s="2" t="s">
        <v>183</v>
      </c>
      <c r="G50" s="2" t="s">
        <v>44</v>
      </c>
      <c r="H50" s="2" t="s">
        <v>349</v>
      </c>
      <c r="I50" s="2" t="s">
        <v>186</v>
      </c>
      <c r="J50" s="2" t="s">
        <v>186</v>
      </c>
      <c r="K50" s="2" t="s">
        <v>350</v>
      </c>
    </row>
    <row r="51" s="1" customFormat="1" ht="20" customHeight="1" spans="1:11">
      <c r="A51" s="3">
        <v>13492707381</v>
      </c>
      <c r="B51" s="3">
        <v>1868052</v>
      </c>
      <c r="C51" s="2" t="s">
        <v>351</v>
      </c>
      <c r="D51" s="2" t="s">
        <v>352</v>
      </c>
      <c r="E51" s="2" t="s">
        <v>198</v>
      </c>
      <c r="F51" s="2" t="s">
        <v>183</v>
      </c>
      <c r="G51" s="2" t="s">
        <v>44</v>
      </c>
      <c r="H51" s="2" t="s">
        <v>185</v>
      </c>
      <c r="I51" s="2" t="s">
        <v>186</v>
      </c>
      <c r="J51" s="2" t="s">
        <v>186</v>
      </c>
      <c r="K51" s="2" t="s">
        <v>353</v>
      </c>
    </row>
    <row r="52" s="1" customFormat="1" ht="20" customHeight="1" spans="1:11">
      <c r="A52" s="3">
        <v>13478815672</v>
      </c>
      <c r="B52" s="3">
        <v>1866847</v>
      </c>
      <c r="C52" s="2" t="s">
        <v>354</v>
      </c>
      <c r="D52" s="2" t="s">
        <v>355</v>
      </c>
      <c r="E52" s="2" t="s">
        <v>229</v>
      </c>
      <c r="F52" s="2" t="s">
        <v>184</v>
      </c>
      <c r="G52" s="2" t="s">
        <v>44</v>
      </c>
      <c r="H52" s="2" t="s">
        <v>356</v>
      </c>
      <c r="I52" s="2" t="s">
        <v>186</v>
      </c>
      <c r="J52" s="2" t="s">
        <v>186</v>
      </c>
      <c r="K52" s="2" t="s">
        <v>357</v>
      </c>
    </row>
    <row r="53" s="1" customFormat="1" ht="20" customHeight="1" spans="1:11">
      <c r="A53" s="3">
        <v>13437962794</v>
      </c>
      <c r="B53" s="3">
        <v>1863412</v>
      </c>
      <c r="C53" s="2" t="s">
        <v>358</v>
      </c>
      <c r="D53" s="2" t="s">
        <v>359</v>
      </c>
      <c r="E53" s="2" t="s">
        <v>198</v>
      </c>
      <c r="F53" s="2" t="s">
        <v>194</v>
      </c>
      <c r="G53" s="2" t="s">
        <v>44</v>
      </c>
      <c r="H53" s="2" t="s">
        <v>360</v>
      </c>
      <c r="I53" s="2" t="s">
        <v>186</v>
      </c>
      <c r="J53" s="2" t="s">
        <v>186</v>
      </c>
      <c r="K53" s="2" t="s">
        <v>361</v>
      </c>
    </row>
    <row r="54" s="1" customFormat="1" ht="20" customHeight="1" spans="1:11">
      <c r="A54" s="3">
        <v>13411137575</v>
      </c>
      <c r="B54" s="3">
        <v>1861217</v>
      </c>
      <c r="C54" s="2" t="s">
        <v>362</v>
      </c>
      <c r="D54" s="2" t="s">
        <v>363</v>
      </c>
      <c r="E54" s="2" t="s">
        <v>217</v>
      </c>
      <c r="F54" s="2" t="s">
        <v>218</v>
      </c>
      <c r="G54" s="2" t="s">
        <v>44</v>
      </c>
      <c r="H54" s="2" t="s">
        <v>364</v>
      </c>
      <c r="I54" s="2" t="s">
        <v>186</v>
      </c>
      <c r="J54" s="2" t="s">
        <v>186</v>
      </c>
      <c r="K54" s="2" t="s">
        <v>365</v>
      </c>
    </row>
    <row r="55" s="1" customFormat="1" ht="20" customHeight="1" spans="1:11">
      <c r="A55" s="3">
        <v>13260514311</v>
      </c>
      <c r="B55" s="3">
        <v>1849894</v>
      </c>
      <c r="C55" s="2" t="s">
        <v>366</v>
      </c>
      <c r="D55" s="2" t="s">
        <v>367</v>
      </c>
      <c r="E55" s="2" t="s">
        <v>193</v>
      </c>
      <c r="F55" s="2" t="s">
        <v>184</v>
      </c>
      <c r="G55" s="2" t="s">
        <v>44</v>
      </c>
      <c r="H55" s="2" t="s">
        <v>185</v>
      </c>
      <c r="I55" s="2" t="s">
        <v>186</v>
      </c>
      <c r="J55" s="2" t="s">
        <v>186</v>
      </c>
      <c r="K55" s="2" t="s">
        <v>368</v>
      </c>
    </row>
    <row r="56" s="1" customFormat="1" ht="20" customHeight="1" spans="1:11">
      <c r="A56" s="3">
        <v>12931743867</v>
      </c>
      <c r="B56" s="3">
        <v>1830073</v>
      </c>
      <c r="C56" s="2" t="s">
        <v>369</v>
      </c>
      <c r="D56" s="2" t="s">
        <v>370</v>
      </c>
      <c r="E56" s="2" t="s">
        <v>193</v>
      </c>
      <c r="F56" s="2" t="s">
        <v>194</v>
      </c>
      <c r="G56" s="2" t="s">
        <v>44</v>
      </c>
      <c r="H56" s="2" t="s">
        <v>371</v>
      </c>
      <c r="I56" s="2" t="s">
        <v>186</v>
      </c>
      <c r="J56" s="2" t="s">
        <v>186</v>
      </c>
      <c r="K56" s="2" t="s">
        <v>372</v>
      </c>
    </row>
    <row r="57" s="1" customFormat="1" ht="20" customHeight="1" spans="1:11">
      <c r="A57" s="3">
        <v>12918080134</v>
      </c>
      <c r="B57" s="3">
        <v>1829086</v>
      </c>
      <c r="C57" s="2" t="s">
        <v>373</v>
      </c>
      <c r="D57" s="2" t="s">
        <v>374</v>
      </c>
      <c r="E57" s="2" t="s">
        <v>193</v>
      </c>
      <c r="F57" s="2" t="s">
        <v>184</v>
      </c>
      <c r="G57" s="2" t="s">
        <v>44</v>
      </c>
      <c r="H57" s="2" t="s">
        <v>185</v>
      </c>
      <c r="I57" s="2" t="s">
        <v>186</v>
      </c>
      <c r="J57" s="2" t="s">
        <v>186</v>
      </c>
      <c r="K57" s="2" t="s">
        <v>375</v>
      </c>
    </row>
    <row r="58" s="1" customFormat="1" ht="20" customHeight="1" spans="1:11">
      <c r="A58" s="3">
        <v>12289407616</v>
      </c>
      <c r="B58" s="3">
        <v>1807302</v>
      </c>
      <c r="C58" s="2" t="s">
        <v>376</v>
      </c>
      <c r="D58" s="2" t="s">
        <v>377</v>
      </c>
      <c r="E58" s="2" t="s">
        <v>198</v>
      </c>
      <c r="F58" s="2" t="s">
        <v>183</v>
      </c>
      <c r="G58" s="2" t="s">
        <v>44</v>
      </c>
      <c r="H58" s="2" t="s">
        <v>185</v>
      </c>
      <c r="I58" s="2" t="s">
        <v>186</v>
      </c>
      <c r="J58" s="2" t="s">
        <v>186</v>
      </c>
      <c r="K58" s="2" t="s">
        <v>378</v>
      </c>
    </row>
    <row r="59" s="1" customFormat="1" ht="20" customHeight="1" spans="1:11">
      <c r="A59" s="3">
        <v>12092214007</v>
      </c>
      <c r="B59" s="3">
        <v>1802341</v>
      </c>
      <c r="C59" s="2" t="s">
        <v>379</v>
      </c>
      <c r="D59" s="2" t="s">
        <v>380</v>
      </c>
      <c r="E59" s="2" t="s">
        <v>229</v>
      </c>
      <c r="F59" s="2" t="s">
        <v>183</v>
      </c>
      <c r="G59" s="2" t="s">
        <v>44</v>
      </c>
      <c r="H59" s="2" t="s">
        <v>185</v>
      </c>
      <c r="I59" s="2" t="s">
        <v>186</v>
      </c>
      <c r="J59" s="2" t="s">
        <v>186</v>
      </c>
      <c r="K59" s="2" t="s">
        <v>381</v>
      </c>
    </row>
    <row r="60" s="1" customFormat="1" ht="20" customHeight="1" spans="1:11">
      <c r="A60" s="3">
        <v>11896973101</v>
      </c>
      <c r="B60" s="3">
        <v>1754570</v>
      </c>
      <c r="C60" s="2" t="s">
        <v>382</v>
      </c>
      <c r="D60" s="2" t="s">
        <v>383</v>
      </c>
      <c r="E60" s="2" t="s">
        <v>229</v>
      </c>
      <c r="F60" s="2" t="s">
        <v>193</v>
      </c>
      <c r="G60" s="2" t="s">
        <v>44</v>
      </c>
      <c r="H60" s="2" t="s">
        <v>185</v>
      </c>
      <c r="I60" s="2" t="s">
        <v>186</v>
      </c>
      <c r="J60" s="2" t="s">
        <v>186</v>
      </c>
      <c r="K60" s="2" t="s">
        <v>384</v>
      </c>
    </row>
    <row r="61" s="1" customFormat="1" ht="20" customHeight="1" spans="1:11">
      <c r="A61" s="3">
        <v>11896935727</v>
      </c>
      <c r="B61" s="3">
        <v>1754567</v>
      </c>
      <c r="C61" s="2" t="s">
        <v>382</v>
      </c>
      <c r="D61" s="2" t="s">
        <v>383</v>
      </c>
      <c r="E61" s="2" t="s">
        <v>229</v>
      </c>
      <c r="F61" s="2" t="s">
        <v>193</v>
      </c>
      <c r="G61" s="2" t="s">
        <v>44</v>
      </c>
      <c r="H61" s="2" t="s">
        <v>185</v>
      </c>
      <c r="I61" s="2" t="s">
        <v>186</v>
      </c>
      <c r="J61" s="2" t="s">
        <v>186</v>
      </c>
      <c r="K61" s="2" t="s">
        <v>385</v>
      </c>
    </row>
    <row r="62" s="1" customFormat="1" ht="20" customHeight="1" spans="1:11">
      <c r="A62" s="3">
        <v>11872240484</v>
      </c>
      <c r="B62" s="3">
        <v>1749396</v>
      </c>
      <c r="C62" s="2" t="s">
        <v>386</v>
      </c>
      <c r="D62" s="2" t="s">
        <v>387</v>
      </c>
      <c r="E62" s="2" t="s">
        <v>388</v>
      </c>
      <c r="F62" s="2" t="s">
        <v>193</v>
      </c>
      <c r="G62" s="2" t="s">
        <v>44</v>
      </c>
      <c r="H62" s="2" t="s">
        <v>185</v>
      </c>
      <c r="I62" s="2" t="s">
        <v>186</v>
      </c>
      <c r="J62" s="2" t="s">
        <v>186</v>
      </c>
      <c r="K62" s="2" t="s">
        <v>389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苑子1381885933</cp:lastModifiedBy>
  <dcterms:created xsi:type="dcterms:W3CDTF">2021-01-04T10:08:00Z</dcterms:created>
  <dcterms:modified xsi:type="dcterms:W3CDTF">2021-01-05T09:25:25Z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