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对账!$A$1:$K$55</definedName>
  </definedNames>
  <calcPr calcId="144525"/>
</workbook>
</file>

<file path=xl/sharedStrings.xml><?xml version="1.0" encoding="utf-8"?>
<sst xmlns="http://schemas.openxmlformats.org/spreadsheetml/2006/main" count="1058" uniqueCount="221">
  <si>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</si>
  <si>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</si>
  <si>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</si>
  <si>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</si>
  <si>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</si>
  <si>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</si>
  <si>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</si>
  <si>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</si>
  <si>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</si>
  <si>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</si>
  <si>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</si>
  <si>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</si>
  <si>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</si>
  <si>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</si>
  <si>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</si>
  <si>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</si>
  <si>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</si>
  <si>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</si>
  <si>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</si>
  <si>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</si>
  <si>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</si>
  <si>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</si>
  <si>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</si>
  <si>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[惠东]惠东富力希尔顿逸林度假酒店(65420864)</t>
  </si>
  <si>
    <t>豪华双床房&lt;双人入住&gt;&lt;双早&gt;&lt;特价大促销&gt;</t>
  </si>
  <si>
    <t>CNY</t>
  </si>
  <si>
    <t>陆恒</t>
  </si>
  <si>
    <t>CA4143201229CNY</t>
  </si>
  <si>
    <t>未提现</t>
  </si>
  <si>
    <t>携程开票</t>
  </si>
  <si>
    <t>[上海]上海国展宝龙丽筠酒店(69028327)</t>
  </si>
  <si>
    <t>高级大床房&lt;双人入住&gt;&lt;特惠&gt;&lt;双早&gt;&lt;大床&gt;</t>
  </si>
  <si>
    <t>杨丹凤</t>
  </si>
  <si>
    <t>取消</t>
  </si>
  <si>
    <t>[上海]上海半岛酒店(65359608)</t>
  </si>
  <si>
    <t>豪华园景房&lt;双人入住&gt;&lt;双早&gt;&lt;大床&gt;</t>
  </si>
  <si>
    <t>王雨梦</t>
  </si>
  <si>
    <t>豪华客房&lt;双人入住&gt;&lt;双早&gt;&lt;双床&gt;</t>
  </si>
  <si>
    <t>徐惠芝</t>
  </si>
  <si>
    <t>[梅州]梅州客天下国际大酒店(60317726)</t>
  </si>
  <si>
    <t>客家民俗双床房&lt;双人入住&gt;&lt;双早&gt;&lt;双床&gt;</t>
  </si>
  <si>
    <t>邓梅珍</t>
  </si>
  <si>
    <t>许译语</t>
  </si>
  <si>
    <t>林风眠艺术主题大床房&lt;双人入住&gt;&lt;双早&gt;</t>
  </si>
  <si>
    <t>曾宪机</t>
  </si>
  <si>
    <t>豪华客房&lt;双人入住&gt;&lt;今日特价 &gt;&lt;双早&gt;&lt;大床&gt;</t>
  </si>
  <si>
    <t>邹婉</t>
  </si>
  <si>
    <t>姚芊伊</t>
  </si>
  <si>
    <t>[三亚]三亚凤凰岛度假酒店(65391490)</t>
  </si>
  <si>
    <t>豪华海景大床房(至少连住2晚及以上)&lt;双人入住&gt;&lt;双早&gt;&lt; DLTZ &gt;</t>
  </si>
  <si>
    <t>YANG/NIEN CHEN</t>
  </si>
  <si>
    <t>CA4143201230CNY</t>
  </si>
  <si>
    <t>陈宇东</t>
  </si>
  <si>
    <t>史亚伦</t>
  </si>
  <si>
    <t>KIM/HUITAE</t>
  </si>
  <si>
    <t>刘天威</t>
  </si>
  <si>
    <t>徐峰</t>
  </si>
  <si>
    <t>CA4143201231CNY</t>
  </si>
  <si>
    <t>[昆明]昆明阳光酒店(65282441)</t>
  </si>
  <si>
    <t>行政大床间&lt;双人入住&gt;&lt;今日特价 &gt;&lt;双早&gt;</t>
  </si>
  <si>
    <t>杨超</t>
  </si>
  <si>
    <t>豪华园景房&lt;双人入住&gt;&lt;双早&gt;&lt;双床&gt;</t>
  </si>
  <si>
    <t>叶小舟,王玲玲</t>
  </si>
  <si>
    <t>CA4143210101CNY</t>
  </si>
  <si>
    <t>许维娅</t>
  </si>
  <si>
    <t>陈先生,蔡先生</t>
  </si>
  <si>
    <t>陈昊</t>
  </si>
  <si>
    <t>陈晓辉,杨佐勇</t>
  </si>
  <si>
    <t>汪萍</t>
  </si>
  <si>
    <t>巫中晖</t>
  </si>
  <si>
    <t>CA4143210102CNY</t>
  </si>
  <si>
    <t>[北京]北京瑜舍(70289732)</t>
  </si>
  <si>
    <t>45平米开间&lt;双人入住&gt;(提前1天预订)&lt;双早&gt;&lt;特价大促销&gt;</t>
  </si>
  <si>
    <t>赵银实</t>
  </si>
  <si>
    <t>秦开宇</t>
  </si>
  <si>
    <t>陈亮亮</t>
  </si>
  <si>
    <t>顾聪葱</t>
  </si>
  <si>
    <t>黄天鸿</t>
  </si>
  <si>
    <t>高级单间&lt;双人入住&gt;&lt;今日特价 &gt;&lt;双早&gt;</t>
  </si>
  <si>
    <t>黄宏</t>
  </si>
  <si>
    <t>XU/FEIFEI,孙新茗,李迪雅</t>
  </si>
  <si>
    <t>CA4143210103CNY</t>
  </si>
  <si>
    <t>林风眠艺术主题双床房&lt;双人入住&gt;&lt;双早&gt;</t>
  </si>
  <si>
    <t>谭永建</t>
  </si>
  <si>
    <t>XU/FEIFEI,孙新茗</t>
  </si>
  <si>
    <t>客家民俗双床房&lt;双人入住&gt;&lt;双早&gt;</t>
  </si>
  <si>
    <t>操璐,操璐</t>
  </si>
  <si>
    <t>赵慧,赵慧</t>
  </si>
  <si>
    <t>刘静</t>
  </si>
  <si>
    <t>[丽江]丽江大港旺宝国际饭店(70406540)</t>
  </si>
  <si>
    <t>豪华标间&lt;双人入住&gt;&lt;今日特价 &gt;&lt;双早&gt;</t>
  </si>
  <si>
    <t>王志诚</t>
  </si>
  <si>
    <t>特级豪华江景房&lt;双人入住&gt;&lt;双早&gt;&lt;双床&gt;</t>
  </si>
  <si>
    <t>朱烨婕</t>
  </si>
  <si>
    <t>黄冬亚</t>
  </si>
  <si>
    <t>HUANG/HU</t>
  </si>
  <si>
    <t>徐娉婷</t>
  </si>
  <si>
    <t>[三亚]三亚理文索菲特度假酒店(69461775)</t>
  </si>
  <si>
    <t>精选奢华海景大床房(至少连住2晚及以上)&lt;双人入住&gt;&lt;双早&gt;</t>
  </si>
  <si>
    <t>陈泽晓</t>
  </si>
  <si>
    <t>CA4143210104CNY</t>
  </si>
  <si>
    <t>陈滨江</t>
  </si>
  <si>
    <t>KWING/MEEKYONG,HYUN/SEUNGYONG</t>
  </si>
  <si>
    <t>李玉淇</t>
  </si>
  <si>
    <t>王晨妍</t>
  </si>
  <si>
    <t>姜煜曦</t>
  </si>
  <si>
    <t>王琳琳</t>
  </si>
  <si>
    <t>和院琼</t>
  </si>
  <si>
    <t>张本文</t>
  </si>
  <si>
    <t>蔡心怡</t>
  </si>
  <si>
    <t>客家民俗大床房&lt;双人入住&gt;&lt;双早&gt;</t>
  </si>
  <si>
    <t>李经志</t>
  </si>
  <si>
    <t>谭德海</t>
  </si>
  <si>
    <t>,</t>
  </si>
  <si>
    <t>系统无单</t>
  </si>
  <si>
    <t>14044831301补款单</t>
  </si>
  <si>
    <t>A210105092200459</t>
  </si>
  <si>
    <t>合计99733元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</si>
  <si>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</si>
  <si>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</si>
  <si>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</si>
  <si>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</si>
  <si>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</si>
  <si>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</si>
  <si>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</si>
  <si>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</si>
  <si>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</si>
  <si>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昆明阳光酒店</t>
  </si>
  <si>
    <t>2020-12-19</t>
  </si>
  <si>
    <t>2020-12-20</t>
  </si>
  <si>
    <t>RMB</t>
  </si>
  <si>
    <t>663.00</t>
  </si>
  <si>
    <t/>
  </si>
  <si>
    <t>2020/12/19 21:05:12</t>
  </si>
  <si>
    <t>梅州客天下国际大酒店</t>
  </si>
  <si>
    <t>308.00</t>
  </si>
  <si>
    <t>2020/12/19 13:43:15</t>
  </si>
  <si>
    <t>上海半岛酒店</t>
  </si>
  <si>
    <t>2387.00</t>
  </si>
  <si>
    <t>2020/12/19 12:53:32</t>
  </si>
  <si>
    <t>2187.00</t>
  </si>
  <si>
    <t>2020/12/19 11:41:22</t>
  </si>
  <si>
    <t>丽江大港旺宝国际饭店</t>
  </si>
  <si>
    <t>388.00</t>
  </si>
  <si>
    <t>2020/12/19 9:43:44</t>
  </si>
  <si>
    <t>2186.00</t>
  </si>
  <si>
    <t>2020/12/19 8:05:38</t>
  </si>
  <si>
    <t>2020/12/18 23:52:06</t>
  </si>
  <si>
    <t>2020-12-18</t>
  </si>
  <si>
    <t>2020/12/18 18:48:37</t>
  </si>
  <si>
    <t>2020/12/18 10:14:47</t>
  </si>
  <si>
    <t>2020/12/18 8:35:49</t>
  </si>
  <si>
    <t>龚煊臻</t>
  </si>
  <si>
    <t>2020/12/17 22:02:02</t>
  </si>
  <si>
    <t>2020/12/17 21:06:06</t>
  </si>
  <si>
    <t>2020-12-17</t>
  </si>
  <si>
    <t>0.00</t>
  </si>
  <si>
    <t>2020/12/17 20:47:25</t>
  </si>
  <si>
    <t>2020/12/17 16:58:00</t>
  </si>
  <si>
    <t>4108.00</t>
  </si>
  <si>
    <t>2020/12/17 12:00:35</t>
  </si>
  <si>
    <t>2020/12/17 8:47:36</t>
  </si>
  <si>
    <t>790.00</t>
  </si>
  <si>
    <t>2020/12/17 8:30:17</t>
  </si>
  <si>
    <t>2020/12/16 20:40:34</t>
  </si>
  <si>
    <t>2020/12/16 18:54:28</t>
  </si>
  <si>
    <t>2020-12-16</t>
  </si>
  <si>
    <t>2020/12/16 18:46:40</t>
  </si>
  <si>
    <t>682.00</t>
  </si>
  <si>
    <t>2020/12/16 16:37:47</t>
  </si>
  <si>
    <t>操璐</t>
  </si>
  <si>
    <t>2020/12/16 16:32:50</t>
  </si>
  <si>
    <t>2020/12/16 12:16:22</t>
  </si>
  <si>
    <t>4774.00</t>
  </si>
  <si>
    <t>2020/12/16 11:00:41</t>
  </si>
  <si>
    <t>北京瑜舍</t>
  </si>
  <si>
    <t>1640.00</t>
  </si>
  <si>
    <t>2020/12/16 8:10:38</t>
  </si>
  <si>
    <t>2020-12-15</t>
  </si>
  <si>
    <t>2020/12/15 21:54:30</t>
  </si>
  <si>
    <t>4372.00</t>
  </si>
  <si>
    <t>2020/12/15 20:55:08</t>
  </si>
  <si>
    <t>2020/12/15 19:15:54</t>
  </si>
  <si>
    <t>2020/12/15 11:22:56</t>
  </si>
  <si>
    <t>2020/12/14 20:25:54</t>
  </si>
  <si>
    <t>2020/12/14 18:19:30</t>
  </si>
  <si>
    <t>陈建忠,蔡立东</t>
  </si>
  <si>
    <t>2020/12/14 17:22:32</t>
  </si>
  <si>
    <t>2020/12/14 11:31:08</t>
  </si>
  <si>
    <t>2020-12-13</t>
  </si>
  <si>
    <t>2020-12-14</t>
  </si>
  <si>
    <t>2020/12/13 14:12:19</t>
  </si>
  <si>
    <t>2020/12/13 12:06:41</t>
  </si>
  <si>
    <t>358.00</t>
  </si>
  <si>
    <t>2020/12/13 8:57:51</t>
  </si>
  <si>
    <t>上海国展宝龙丽筠酒店</t>
  </si>
  <si>
    <t>455.00</t>
  </si>
  <si>
    <t>2020/12/12 23:48:15</t>
  </si>
  <si>
    <t>2020/12/12 22:27:19</t>
  </si>
  <si>
    <t>14149954834,</t>
  </si>
  <si>
    <t>2020/12/12 17:21:48</t>
  </si>
  <si>
    <t>716.00</t>
  </si>
  <si>
    <t>2020/12/12 16:13:35</t>
  </si>
  <si>
    <t>2020/12/12 16:11:51</t>
  </si>
  <si>
    <t>2020/12/12 14:11:00</t>
  </si>
  <si>
    <t>4374.00</t>
  </si>
  <si>
    <t>2020/12/12 14:03:59</t>
  </si>
  <si>
    <t>2385.00</t>
  </si>
  <si>
    <t>2020/12/12 13:43:31</t>
  </si>
  <si>
    <t>2020-12-12</t>
  </si>
  <si>
    <t>910.00</t>
  </si>
  <si>
    <t>2020/12/11 23:06:00</t>
  </si>
  <si>
    <t>2020/12/11 14:00:21</t>
  </si>
  <si>
    <t>2020/12/10 14:59:23</t>
  </si>
  <si>
    <t>2020/12/10 10:33:21</t>
  </si>
  <si>
    <t>三亚凤凰岛度假酒店</t>
  </si>
  <si>
    <t>2160.00</t>
  </si>
  <si>
    <t>2020/12/8 8:11:23</t>
  </si>
  <si>
    <t>483.00</t>
  </si>
  <si>
    <t>2020/12/4 15:17:18</t>
  </si>
  <si>
    <t>2020/12/2 11:01:24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</si>
</sst>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workbookViewId="0">
      <selection activeCell="A1" sqref="$A1:$XFD1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14107229038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44178</v>
      </c>
      <c r="G2" s="6">
        <v>44179</v>
      </c>
      <c r="H2" s="4">
        <v>1</v>
      </c>
      <c r="I2" s="4">
        <v>1</v>
      </c>
      <c r="J2" s="4">
        <v>1</v>
      </c>
      <c r="K2" s="4" t="s">
        <v>25</v>
      </c>
      <c r="L2" s="4">
        <v>500</v>
      </c>
      <c r="M2" s="4">
        <v>500</v>
      </c>
      <c r="N2" s="4" t="s">
        <v>26</v>
      </c>
      <c r="O2" s="4" t="s">
        <v>27</v>
      </c>
      <c r="P2" s="4" t="s">
        <v>28</v>
      </c>
      <c r="Q2" s="4">
        <v>0</v>
      </c>
      <c r="R2" s="7">
        <v>44176</v>
      </c>
      <c r="S2" s="6">
        <v>44194</v>
      </c>
      <c r="T2" s="4" t="s">
        <v>29</v>
      </c>
    </row>
    <row r="3" s="4" customFormat="1" spans="1:20">
      <c r="A3" s="4">
        <v>14108615576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44177</v>
      </c>
      <c r="G3" s="6">
        <v>44179</v>
      </c>
      <c r="H3" s="4">
        <v>1</v>
      </c>
      <c r="I3" s="4">
        <v>2</v>
      </c>
      <c r="J3" s="4">
        <v>2</v>
      </c>
      <c r="K3" s="4" t="s">
        <v>25</v>
      </c>
      <c r="L3" s="4">
        <v>910</v>
      </c>
      <c r="M3" s="4">
        <v>910</v>
      </c>
      <c r="N3" s="4" t="s">
        <v>32</v>
      </c>
      <c r="O3" s="4" t="s">
        <v>27</v>
      </c>
      <c r="P3" s="4" t="s">
        <v>28</v>
      </c>
      <c r="Q3" s="4">
        <v>0</v>
      </c>
      <c r="R3" s="7">
        <v>44176</v>
      </c>
      <c r="S3" s="6">
        <v>44194</v>
      </c>
      <c r="T3" s="4" t="s">
        <v>29</v>
      </c>
    </row>
    <row r="4" s="4" customFormat="1" spans="1:20">
      <c r="A4" s="4">
        <v>14107229038</v>
      </c>
      <c r="B4" s="4" t="s">
        <v>21</v>
      </c>
      <c r="C4" s="4" t="s">
        <v>33</v>
      </c>
      <c r="D4" s="4" t="s">
        <v>23</v>
      </c>
      <c r="E4" s="4" t="s">
        <v>24</v>
      </c>
      <c r="F4" s="6">
        <v>44178</v>
      </c>
      <c r="G4" s="6">
        <v>44179</v>
      </c>
      <c r="H4" s="4">
        <v>1</v>
      </c>
      <c r="I4" s="4">
        <v>1</v>
      </c>
      <c r="J4" s="4">
        <v>1</v>
      </c>
      <c r="K4" s="4" t="s">
        <v>25</v>
      </c>
      <c r="L4" s="4">
        <v>-500</v>
      </c>
      <c r="M4" s="4">
        <v>-500</v>
      </c>
      <c r="N4" s="4" t="s">
        <v>26</v>
      </c>
      <c r="O4" s="4" t="s">
        <v>27</v>
      </c>
      <c r="P4" s="4" t="s">
        <v>28</v>
      </c>
      <c r="Q4" s="4">
        <v>0</v>
      </c>
      <c r="R4" s="7">
        <v>44176</v>
      </c>
      <c r="S4" s="6">
        <v>44194</v>
      </c>
      <c r="T4" s="4" t="s">
        <v>29</v>
      </c>
    </row>
    <row r="5" s="4" customFormat="1" spans="1:20">
      <c r="A5" s="4">
        <v>14110340342</v>
      </c>
      <c r="B5" s="4" t="s">
        <v>21</v>
      </c>
      <c r="C5" s="4" t="s">
        <v>22</v>
      </c>
      <c r="D5" s="4" t="s">
        <v>34</v>
      </c>
      <c r="E5" s="4" t="s">
        <v>35</v>
      </c>
      <c r="F5" s="6">
        <v>44178</v>
      </c>
      <c r="G5" s="6">
        <v>44179</v>
      </c>
      <c r="H5" s="4">
        <v>1</v>
      </c>
      <c r="I5" s="4">
        <v>1</v>
      </c>
      <c r="J5" s="4">
        <v>1</v>
      </c>
      <c r="K5" s="4" t="s">
        <v>25</v>
      </c>
      <c r="L5" s="4">
        <v>2385</v>
      </c>
      <c r="M5" s="4">
        <v>2385</v>
      </c>
      <c r="N5" s="4" t="s">
        <v>36</v>
      </c>
      <c r="O5" s="4" t="s">
        <v>27</v>
      </c>
      <c r="P5" s="4" t="s">
        <v>28</v>
      </c>
      <c r="Q5" s="4">
        <v>0</v>
      </c>
      <c r="R5" s="7">
        <v>44177</v>
      </c>
      <c r="S5" s="6">
        <v>44194</v>
      </c>
      <c r="T5" s="4" t="s">
        <v>29</v>
      </c>
    </row>
    <row r="6" s="4" customFormat="1" spans="1:20">
      <c r="A6" s="4">
        <v>14110464454</v>
      </c>
      <c r="B6" s="4" t="s">
        <v>21</v>
      </c>
      <c r="C6" s="4" t="s">
        <v>22</v>
      </c>
      <c r="D6" s="4" t="s">
        <v>34</v>
      </c>
      <c r="E6" s="4" t="s">
        <v>37</v>
      </c>
      <c r="F6" s="6">
        <v>44178</v>
      </c>
      <c r="G6" s="6">
        <v>44179</v>
      </c>
      <c r="H6" s="4">
        <v>1</v>
      </c>
      <c r="I6" s="4">
        <v>1</v>
      </c>
      <c r="J6" s="4">
        <v>1</v>
      </c>
      <c r="K6" s="4" t="s">
        <v>25</v>
      </c>
      <c r="L6" s="4">
        <v>2187</v>
      </c>
      <c r="M6" s="4">
        <v>2187</v>
      </c>
      <c r="N6" s="4" t="s">
        <v>38</v>
      </c>
      <c r="O6" s="4" t="s">
        <v>27</v>
      </c>
      <c r="P6" s="4" t="s">
        <v>28</v>
      </c>
      <c r="Q6" s="4">
        <v>0</v>
      </c>
      <c r="R6" s="7">
        <v>44177</v>
      </c>
      <c r="S6" s="6">
        <v>44194</v>
      </c>
      <c r="T6" s="4" t="s">
        <v>29</v>
      </c>
    </row>
    <row r="7" s="4" customFormat="1" spans="1:20">
      <c r="A7" s="4">
        <v>14114279640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44178</v>
      </c>
      <c r="G7" s="6">
        <v>44179</v>
      </c>
      <c r="H7" s="4">
        <v>1</v>
      </c>
      <c r="I7" s="4">
        <v>1</v>
      </c>
      <c r="J7" s="4">
        <v>1</v>
      </c>
      <c r="K7" s="4" t="s">
        <v>25</v>
      </c>
      <c r="L7" s="4">
        <v>358</v>
      </c>
      <c r="M7" s="4">
        <v>358</v>
      </c>
      <c r="N7" s="4" t="s">
        <v>41</v>
      </c>
      <c r="O7" s="4" t="s">
        <v>27</v>
      </c>
      <c r="P7" s="4" t="s">
        <v>28</v>
      </c>
      <c r="Q7" s="4">
        <v>0</v>
      </c>
      <c r="R7" s="7">
        <v>44177</v>
      </c>
      <c r="S7" s="6">
        <v>44194</v>
      </c>
      <c r="T7" s="4" t="s">
        <v>29</v>
      </c>
    </row>
    <row r="8" s="4" customFormat="1" spans="1:20">
      <c r="A8" s="4">
        <v>14114564317</v>
      </c>
      <c r="B8" s="4" t="s">
        <v>21</v>
      </c>
      <c r="C8" s="4" t="s">
        <v>22</v>
      </c>
      <c r="D8" s="4" t="s">
        <v>30</v>
      </c>
      <c r="E8" s="4" t="s">
        <v>31</v>
      </c>
      <c r="F8" s="6">
        <v>44178</v>
      </c>
      <c r="G8" s="6">
        <v>44179</v>
      </c>
      <c r="H8" s="4">
        <v>1</v>
      </c>
      <c r="I8" s="4">
        <v>1</v>
      </c>
      <c r="J8" s="4">
        <v>1</v>
      </c>
      <c r="K8" s="4" t="s">
        <v>25</v>
      </c>
      <c r="L8" s="4">
        <v>455</v>
      </c>
      <c r="M8" s="4">
        <v>455</v>
      </c>
      <c r="N8" s="4" t="s">
        <v>42</v>
      </c>
      <c r="O8" s="4" t="s">
        <v>27</v>
      </c>
      <c r="P8" s="4" t="s">
        <v>28</v>
      </c>
      <c r="Q8" s="4">
        <v>0</v>
      </c>
      <c r="R8" s="7">
        <v>44177</v>
      </c>
      <c r="S8" s="6">
        <v>44194</v>
      </c>
      <c r="T8" s="4" t="s">
        <v>29</v>
      </c>
    </row>
    <row r="9" s="4" customFormat="1" spans="1:20">
      <c r="A9" s="4">
        <v>14115080401</v>
      </c>
      <c r="B9" s="4" t="s">
        <v>21</v>
      </c>
      <c r="C9" s="4" t="s">
        <v>22</v>
      </c>
      <c r="D9" s="4" t="s">
        <v>39</v>
      </c>
      <c r="E9" s="4" t="s">
        <v>43</v>
      </c>
      <c r="F9" s="6">
        <v>44178</v>
      </c>
      <c r="G9" s="6">
        <v>44179</v>
      </c>
      <c r="H9" s="4">
        <v>1</v>
      </c>
      <c r="I9" s="4">
        <v>1</v>
      </c>
      <c r="J9" s="4">
        <v>1</v>
      </c>
      <c r="K9" s="4" t="s">
        <v>25</v>
      </c>
      <c r="L9" s="4">
        <v>358</v>
      </c>
      <c r="M9" s="4">
        <v>358</v>
      </c>
      <c r="N9" s="4" t="s">
        <v>44</v>
      </c>
      <c r="O9" s="4" t="s">
        <v>27</v>
      </c>
      <c r="P9" s="4" t="s">
        <v>28</v>
      </c>
      <c r="Q9" s="4">
        <v>0</v>
      </c>
      <c r="R9" s="7">
        <v>44178</v>
      </c>
      <c r="S9" s="6">
        <v>44194</v>
      </c>
      <c r="T9" s="4" t="s">
        <v>29</v>
      </c>
    </row>
    <row r="10" s="4" customFormat="1" spans="1:20">
      <c r="A10" s="4">
        <v>14115627498</v>
      </c>
      <c r="B10" s="4" t="s">
        <v>21</v>
      </c>
      <c r="C10" s="4" t="s">
        <v>22</v>
      </c>
      <c r="D10" s="4" t="s">
        <v>34</v>
      </c>
      <c r="E10" s="4" t="s">
        <v>45</v>
      </c>
      <c r="F10" s="6">
        <v>44178</v>
      </c>
      <c r="G10" s="6">
        <v>44179</v>
      </c>
      <c r="H10" s="4">
        <v>1</v>
      </c>
      <c r="I10" s="4">
        <v>1</v>
      </c>
      <c r="J10" s="4">
        <v>1</v>
      </c>
      <c r="K10" s="4" t="s">
        <v>25</v>
      </c>
      <c r="L10" s="4">
        <v>2186</v>
      </c>
      <c r="M10" s="4">
        <v>2186</v>
      </c>
      <c r="N10" s="4" t="s">
        <v>46</v>
      </c>
      <c r="O10" s="4" t="s">
        <v>27</v>
      </c>
      <c r="P10" s="4" t="s">
        <v>28</v>
      </c>
      <c r="Q10" s="4">
        <v>0</v>
      </c>
      <c r="R10" s="7">
        <v>44178</v>
      </c>
      <c r="S10" s="6">
        <v>44194</v>
      </c>
      <c r="T10" s="4" t="s">
        <v>29</v>
      </c>
    </row>
    <row r="11" s="4" customFormat="1" spans="1:20">
      <c r="A11" s="4">
        <v>14116063679</v>
      </c>
      <c r="B11" s="4" t="s">
        <v>21</v>
      </c>
      <c r="C11" s="4" t="s">
        <v>22</v>
      </c>
      <c r="D11" s="4" t="s">
        <v>34</v>
      </c>
      <c r="E11" s="4" t="s">
        <v>37</v>
      </c>
      <c r="F11" s="6">
        <v>44178</v>
      </c>
      <c r="G11" s="6">
        <v>44179</v>
      </c>
      <c r="H11" s="4">
        <v>1</v>
      </c>
      <c r="I11" s="4">
        <v>1</v>
      </c>
      <c r="J11" s="4">
        <v>1</v>
      </c>
      <c r="K11" s="4" t="s">
        <v>25</v>
      </c>
      <c r="L11" s="4">
        <v>2187</v>
      </c>
      <c r="M11" s="4">
        <v>2187</v>
      </c>
      <c r="N11" s="4" t="s">
        <v>47</v>
      </c>
      <c r="O11" s="4" t="s">
        <v>27</v>
      </c>
      <c r="P11" s="4" t="s">
        <v>28</v>
      </c>
      <c r="Q11" s="4">
        <v>0</v>
      </c>
      <c r="R11" s="7">
        <v>44178</v>
      </c>
      <c r="S11" s="6">
        <v>44194</v>
      </c>
      <c r="T11" s="4" t="s">
        <v>29</v>
      </c>
    </row>
    <row r="12" s="4" customFormat="1" spans="1:20">
      <c r="A12" s="4">
        <v>14116063679</v>
      </c>
      <c r="B12" s="4" t="s">
        <v>21</v>
      </c>
      <c r="C12" s="4" t="s">
        <v>33</v>
      </c>
      <c r="D12" s="4" t="s">
        <v>34</v>
      </c>
      <c r="E12" s="4" t="s">
        <v>37</v>
      </c>
      <c r="F12" s="6">
        <v>44178</v>
      </c>
      <c r="G12" s="6">
        <v>44179</v>
      </c>
      <c r="H12" s="4">
        <v>1</v>
      </c>
      <c r="I12" s="4">
        <v>1</v>
      </c>
      <c r="J12" s="4">
        <v>1</v>
      </c>
      <c r="K12" s="4" t="s">
        <v>25</v>
      </c>
      <c r="L12" s="4">
        <v>-2187</v>
      </c>
      <c r="M12" s="4">
        <v>-2187</v>
      </c>
      <c r="N12" s="4" t="s">
        <v>47</v>
      </c>
      <c r="O12" s="4" t="s">
        <v>27</v>
      </c>
      <c r="P12" s="4" t="s">
        <v>28</v>
      </c>
      <c r="Q12" s="4">
        <v>0</v>
      </c>
      <c r="R12" s="7">
        <v>44178</v>
      </c>
      <c r="S12" s="6">
        <v>44194</v>
      </c>
      <c r="T12" s="4" t="s">
        <v>29</v>
      </c>
    </row>
    <row r="13" s="4" customFormat="1" spans="1:20">
      <c r="A13" s="4">
        <v>14085662737</v>
      </c>
      <c r="B13" s="4" t="s">
        <v>21</v>
      </c>
      <c r="C13" s="4" t="s">
        <v>22</v>
      </c>
      <c r="D13" s="4" t="s">
        <v>48</v>
      </c>
      <c r="E13" s="4" t="s">
        <v>49</v>
      </c>
      <c r="F13" s="6">
        <v>44177</v>
      </c>
      <c r="G13" s="6">
        <v>44180</v>
      </c>
      <c r="H13" s="4">
        <v>1</v>
      </c>
      <c r="I13" s="4">
        <v>3</v>
      </c>
      <c r="J13" s="4">
        <v>3</v>
      </c>
      <c r="K13" s="4" t="s">
        <v>25</v>
      </c>
      <c r="L13" s="4">
        <v>2160</v>
      </c>
      <c r="M13" s="4">
        <v>2160</v>
      </c>
      <c r="N13" s="4" t="s">
        <v>50</v>
      </c>
      <c r="O13" s="4" t="s">
        <v>51</v>
      </c>
      <c r="P13" s="4" t="s">
        <v>28</v>
      </c>
      <c r="Q13" s="4">
        <v>0</v>
      </c>
      <c r="R13" s="7">
        <v>44173</v>
      </c>
      <c r="S13" s="6">
        <v>44195</v>
      </c>
      <c r="T13" s="4" t="s">
        <v>29</v>
      </c>
    </row>
    <row r="14" s="4" customFormat="1" spans="1:20">
      <c r="A14" s="4">
        <v>14098225131</v>
      </c>
      <c r="B14" s="4" t="s">
        <v>21</v>
      </c>
      <c r="C14" s="4" t="s">
        <v>22</v>
      </c>
      <c r="D14" s="4" t="s">
        <v>34</v>
      </c>
      <c r="E14" s="4" t="s">
        <v>35</v>
      </c>
      <c r="F14" s="6">
        <v>44179</v>
      </c>
      <c r="G14" s="6">
        <v>44180</v>
      </c>
      <c r="H14" s="4">
        <v>1</v>
      </c>
      <c r="I14" s="4">
        <v>1</v>
      </c>
      <c r="J14" s="4">
        <v>1</v>
      </c>
      <c r="K14" s="4" t="s">
        <v>25</v>
      </c>
      <c r="L14" s="4">
        <v>2385</v>
      </c>
      <c r="M14" s="4">
        <v>2385</v>
      </c>
      <c r="N14" s="4" t="s">
        <v>52</v>
      </c>
      <c r="O14" s="4" t="s">
        <v>51</v>
      </c>
      <c r="P14" s="4" t="s">
        <v>28</v>
      </c>
      <c r="Q14" s="4">
        <v>0</v>
      </c>
      <c r="R14" s="7">
        <v>44175</v>
      </c>
      <c r="S14" s="6">
        <v>44195</v>
      </c>
      <c r="T14" s="4" t="s">
        <v>29</v>
      </c>
    </row>
    <row r="15" s="4" customFormat="1" spans="1:20">
      <c r="A15" s="4">
        <v>14105166736</v>
      </c>
      <c r="B15" s="4" t="s">
        <v>21</v>
      </c>
      <c r="C15" s="4" t="s">
        <v>22</v>
      </c>
      <c r="D15" s="4" t="s">
        <v>34</v>
      </c>
      <c r="E15" s="4" t="s">
        <v>45</v>
      </c>
      <c r="F15" s="6">
        <v>44179</v>
      </c>
      <c r="G15" s="6">
        <v>44180</v>
      </c>
      <c r="H15" s="4">
        <v>1</v>
      </c>
      <c r="I15" s="4">
        <v>1</v>
      </c>
      <c r="J15" s="4">
        <v>1</v>
      </c>
      <c r="K15" s="4" t="s">
        <v>25</v>
      </c>
      <c r="L15" s="4">
        <v>2186</v>
      </c>
      <c r="M15" s="4">
        <v>2186</v>
      </c>
      <c r="N15" s="4" t="s">
        <v>53</v>
      </c>
      <c r="O15" s="4" t="s">
        <v>51</v>
      </c>
      <c r="P15" s="4" t="s">
        <v>28</v>
      </c>
      <c r="Q15" s="4">
        <v>0</v>
      </c>
      <c r="R15" s="7">
        <v>44176</v>
      </c>
      <c r="S15" s="6">
        <v>44195</v>
      </c>
      <c r="T15" s="4" t="s">
        <v>29</v>
      </c>
    </row>
    <row r="16" s="4" customFormat="1" spans="1:20">
      <c r="A16" s="4">
        <v>14110076871</v>
      </c>
      <c r="B16" s="4" t="s">
        <v>21</v>
      </c>
      <c r="C16" s="4" t="s">
        <v>22</v>
      </c>
      <c r="D16" s="4" t="s">
        <v>48</v>
      </c>
      <c r="E16" s="4" t="s">
        <v>49</v>
      </c>
      <c r="F16" s="6">
        <v>44177</v>
      </c>
      <c r="G16" s="6">
        <v>44180</v>
      </c>
      <c r="H16" s="4">
        <v>1</v>
      </c>
      <c r="I16" s="4">
        <v>3</v>
      </c>
      <c r="J16" s="4">
        <v>3</v>
      </c>
      <c r="K16" s="4" t="s">
        <v>25</v>
      </c>
      <c r="L16" s="4">
        <v>2250</v>
      </c>
      <c r="M16" s="4">
        <v>2250</v>
      </c>
      <c r="N16" s="4" t="s">
        <v>54</v>
      </c>
      <c r="O16" s="4" t="s">
        <v>51</v>
      </c>
      <c r="P16" s="4" t="s">
        <v>28</v>
      </c>
      <c r="Q16" s="4">
        <v>0</v>
      </c>
      <c r="R16" s="7">
        <v>44177</v>
      </c>
      <c r="S16" s="6">
        <v>44195</v>
      </c>
      <c r="T16" s="4" t="s">
        <v>29</v>
      </c>
    </row>
    <row r="17" s="4" customFormat="1" spans="1:20">
      <c r="A17" s="4">
        <v>14110442704</v>
      </c>
      <c r="B17" s="4" t="s">
        <v>21</v>
      </c>
      <c r="C17" s="4" t="s">
        <v>22</v>
      </c>
      <c r="D17" s="4" t="s">
        <v>34</v>
      </c>
      <c r="E17" s="4" t="s">
        <v>37</v>
      </c>
      <c r="F17" s="6">
        <v>44178</v>
      </c>
      <c r="G17" s="6">
        <v>44180</v>
      </c>
      <c r="H17" s="4">
        <v>1</v>
      </c>
      <c r="I17" s="4">
        <v>2</v>
      </c>
      <c r="J17" s="4">
        <v>2</v>
      </c>
      <c r="K17" s="4" t="s">
        <v>25</v>
      </c>
      <c r="L17" s="4">
        <v>4374</v>
      </c>
      <c r="M17" s="4">
        <v>4374</v>
      </c>
      <c r="N17" s="4" t="s">
        <v>55</v>
      </c>
      <c r="O17" s="4" t="s">
        <v>51</v>
      </c>
      <c r="P17" s="4" t="s">
        <v>28</v>
      </c>
      <c r="Q17" s="4">
        <v>0</v>
      </c>
      <c r="R17" s="7">
        <v>44177</v>
      </c>
      <c r="S17" s="6">
        <v>44195</v>
      </c>
      <c r="T17" s="4" t="s">
        <v>29</v>
      </c>
    </row>
    <row r="18" s="4" customFormat="1" spans="1:20">
      <c r="A18" s="4">
        <v>14110076871</v>
      </c>
      <c r="B18" s="4" t="s">
        <v>21</v>
      </c>
      <c r="C18" s="4" t="s">
        <v>33</v>
      </c>
      <c r="D18" s="4" t="s">
        <v>48</v>
      </c>
      <c r="E18" s="4" t="s">
        <v>49</v>
      </c>
      <c r="F18" s="6">
        <v>44177</v>
      </c>
      <c r="G18" s="6">
        <v>44180</v>
      </c>
      <c r="H18" s="4">
        <v>1</v>
      </c>
      <c r="I18" s="4">
        <v>3</v>
      </c>
      <c r="J18" s="4">
        <v>3</v>
      </c>
      <c r="K18" s="4" t="s">
        <v>25</v>
      </c>
      <c r="L18" s="4">
        <v>-2250</v>
      </c>
      <c r="M18" s="4">
        <v>-2250</v>
      </c>
      <c r="N18" s="4" t="s">
        <v>54</v>
      </c>
      <c r="O18" s="4" t="s">
        <v>51</v>
      </c>
      <c r="P18" s="4" t="s">
        <v>28</v>
      </c>
      <c r="Q18" s="4">
        <v>0</v>
      </c>
      <c r="R18" s="7">
        <v>44177</v>
      </c>
      <c r="S18" s="6">
        <v>44195</v>
      </c>
      <c r="T18" s="4" t="s">
        <v>29</v>
      </c>
    </row>
    <row r="19" s="4" customFormat="1" spans="1:20">
      <c r="A19" s="4">
        <v>14122213815</v>
      </c>
      <c r="B19" s="4" t="s">
        <v>21</v>
      </c>
      <c r="C19" s="4" t="s">
        <v>22</v>
      </c>
      <c r="D19" s="4" t="s">
        <v>34</v>
      </c>
      <c r="E19" s="4" t="s">
        <v>37</v>
      </c>
      <c r="F19" s="6">
        <v>44180</v>
      </c>
      <c r="G19" s="6">
        <v>44181</v>
      </c>
      <c r="H19" s="4">
        <v>1</v>
      </c>
      <c r="I19" s="4">
        <v>1</v>
      </c>
      <c r="J19" s="4">
        <v>1</v>
      </c>
      <c r="K19" s="4" t="s">
        <v>25</v>
      </c>
      <c r="L19" s="4">
        <v>2187</v>
      </c>
      <c r="M19" s="4">
        <v>2187</v>
      </c>
      <c r="N19" s="4" t="s">
        <v>56</v>
      </c>
      <c r="O19" s="4" t="s">
        <v>57</v>
      </c>
      <c r="P19" s="4" t="s">
        <v>28</v>
      </c>
      <c r="Q19" s="4">
        <v>0</v>
      </c>
      <c r="R19" s="7">
        <v>44179</v>
      </c>
      <c r="S19" s="6">
        <v>44196</v>
      </c>
      <c r="T19" s="4" t="s">
        <v>29</v>
      </c>
    </row>
    <row r="20" s="4" customFormat="1" spans="1:20">
      <c r="A20" s="4">
        <v>14128697264</v>
      </c>
      <c r="B20" s="4" t="s">
        <v>21</v>
      </c>
      <c r="C20" s="4" t="s">
        <v>22</v>
      </c>
      <c r="D20" s="4" t="s">
        <v>58</v>
      </c>
      <c r="E20" s="4" t="s">
        <v>59</v>
      </c>
      <c r="F20" s="6">
        <v>44180</v>
      </c>
      <c r="G20" s="6">
        <v>44181</v>
      </c>
      <c r="H20" s="4">
        <v>1</v>
      </c>
      <c r="I20" s="4">
        <v>1</v>
      </c>
      <c r="J20" s="4">
        <v>1</v>
      </c>
      <c r="K20" s="4" t="s">
        <v>25</v>
      </c>
      <c r="L20" s="4">
        <v>663</v>
      </c>
      <c r="M20" s="4">
        <v>663</v>
      </c>
      <c r="N20" s="4" t="s">
        <v>60</v>
      </c>
      <c r="O20" s="4" t="s">
        <v>57</v>
      </c>
      <c r="P20" s="4" t="s">
        <v>28</v>
      </c>
      <c r="Q20" s="4">
        <v>0</v>
      </c>
      <c r="R20" s="7">
        <v>44180</v>
      </c>
      <c r="S20" s="6">
        <v>44196</v>
      </c>
      <c r="T20" s="4" t="s">
        <v>29</v>
      </c>
    </row>
    <row r="21" s="4" customFormat="1" spans="1:20">
      <c r="A21" s="4">
        <v>14033354918</v>
      </c>
      <c r="B21" s="4" t="s">
        <v>21</v>
      </c>
      <c r="C21" s="4" t="s">
        <v>22</v>
      </c>
      <c r="D21" s="4" t="s">
        <v>34</v>
      </c>
      <c r="E21" s="4" t="s">
        <v>61</v>
      </c>
      <c r="F21" s="6">
        <v>44181</v>
      </c>
      <c r="G21" s="6">
        <v>44182</v>
      </c>
      <c r="H21" s="4">
        <v>2</v>
      </c>
      <c r="I21" s="4">
        <v>1</v>
      </c>
      <c r="J21" s="4">
        <v>2</v>
      </c>
      <c r="K21" s="4" t="s">
        <v>25</v>
      </c>
      <c r="L21" s="4">
        <v>4774</v>
      </c>
      <c r="M21" s="4">
        <v>4774</v>
      </c>
      <c r="N21" s="4" t="s">
        <v>62</v>
      </c>
      <c r="O21" s="4" t="s">
        <v>63</v>
      </c>
      <c r="P21" s="4" t="s">
        <v>28</v>
      </c>
      <c r="Q21" s="4">
        <v>0</v>
      </c>
      <c r="R21" s="7">
        <v>44167</v>
      </c>
      <c r="S21" s="6">
        <v>44197</v>
      </c>
      <c r="T21" s="4" t="s">
        <v>29</v>
      </c>
    </row>
    <row r="22" s="4" customFormat="1" spans="1:20">
      <c r="A22" s="4">
        <v>14099385738</v>
      </c>
      <c r="B22" s="4" t="s">
        <v>21</v>
      </c>
      <c r="C22" s="4" t="s">
        <v>22</v>
      </c>
      <c r="D22" s="4" t="s">
        <v>34</v>
      </c>
      <c r="E22" s="4" t="s">
        <v>35</v>
      </c>
      <c r="F22" s="6">
        <v>44181</v>
      </c>
      <c r="G22" s="6">
        <v>44182</v>
      </c>
      <c r="H22" s="4">
        <v>1</v>
      </c>
      <c r="I22" s="4">
        <v>1</v>
      </c>
      <c r="J22" s="4">
        <v>1</v>
      </c>
      <c r="K22" s="4" t="s">
        <v>25</v>
      </c>
      <c r="L22" s="4">
        <v>2387</v>
      </c>
      <c r="M22" s="4">
        <v>2387</v>
      </c>
      <c r="N22" s="4" t="s">
        <v>64</v>
      </c>
      <c r="O22" s="4" t="s">
        <v>63</v>
      </c>
      <c r="P22" s="4" t="s">
        <v>28</v>
      </c>
      <c r="Q22" s="4">
        <v>0</v>
      </c>
      <c r="R22" s="7">
        <v>44175</v>
      </c>
      <c r="S22" s="6">
        <v>44197</v>
      </c>
      <c r="T22" s="4" t="s">
        <v>29</v>
      </c>
    </row>
    <row r="23" s="4" customFormat="1" spans="1:20">
      <c r="A23" s="4">
        <v>14121978881</v>
      </c>
      <c r="B23" s="4" t="s">
        <v>21</v>
      </c>
      <c r="C23" s="4" t="s">
        <v>22</v>
      </c>
      <c r="D23" s="4" t="s">
        <v>34</v>
      </c>
      <c r="E23" s="4" t="s">
        <v>45</v>
      </c>
      <c r="F23" s="6">
        <v>44181</v>
      </c>
      <c r="G23" s="6">
        <v>44182</v>
      </c>
      <c r="H23" s="4">
        <v>2</v>
      </c>
      <c r="I23" s="4">
        <v>1</v>
      </c>
      <c r="J23" s="4">
        <v>2</v>
      </c>
      <c r="K23" s="4" t="s">
        <v>25</v>
      </c>
      <c r="L23" s="4">
        <v>4372</v>
      </c>
      <c r="M23" s="4">
        <v>4372</v>
      </c>
      <c r="N23" s="4" t="s">
        <v>65</v>
      </c>
      <c r="O23" s="4" t="s">
        <v>63</v>
      </c>
      <c r="P23" s="4" t="s">
        <v>28</v>
      </c>
      <c r="Q23" s="4">
        <v>0</v>
      </c>
      <c r="R23" s="7">
        <v>44179</v>
      </c>
      <c r="S23" s="6">
        <v>44197</v>
      </c>
      <c r="T23" s="4" t="s">
        <v>29</v>
      </c>
    </row>
    <row r="24" s="4" customFormat="1" spans="1:20">
      <c r="A24" s="4">
        <v>14126107234</v>
      </c>
      <c r="B24" s="4" t="s">
        <v>21</v>
      </c>
      <c r="C24" s="4" t="s">
        <v>22</v>
      </c>
      <c r="D24" s="4" t="s">
        <v>34</v>
      </c>
      <c r="E24" s="4" t="s">
        <v>45</v>
      </c>
      <c r="F24" s="6">
        <v>44181</v>
      </c>
      <c r="G24" s="6">
        <v>44182</v>
      </c>
      <c r="H24" s="4">
        <v>1</v>
      </c>
      <c r="I24" s="4">
        <v>1</v>
      </c>
      <c r="J24" s="4">
        <v>1</v>
      </c>
      <c r="K24" s="4" t="s">
        <v>25</v>
      </c>
      <c r="L24" s="4">
        <v>2186</v>
      </c>
      <c r="M24" s="4">
        <v>2186</v>
      </c>
      <c r="N24" s="4" t="s">
        <v>66</v>
      </c>
      <c r="O24" s="4" t="s">
        <v>63</v>
      </c>
      <c r="P24" s="4" t="s">
        <v>28</v>
      </c>
      <c r="Q24" s="4">
        <v>0</v>
      </c>
      <c r="R24" s="7">
        <v>44180</v>
      </c>
      <c r="S24" s="6">
        <v>44197</v>
      </c>
      <c r="T24" s="4" t="s">
        <v>29</v>
      </c>
    </row>
    <row r="25" s="4" customFormat="1" spans="1:20">
      <c r="A25" s="4">
        <v>14128492697</v>
      </c>
      <c r="B25" s="4" t="s">
        <v>21</v>
      </c>
      <c r="C25" s="4" t="s">
        <v>22</v>
      </c>
      <c r="D25" s="4" t="s">
        <v>34</v>
      </c>
      <c r="E25" s="4" t="s">
        <v>45</v>
      </c>
      <c r="F25" s="6">
        <v>44181</v>
      </c>
      <c r="G25" s="6">
        <v>44182</v>
      </c>
      <c r="H25" s="4">
        <v>2</v>
      </c>
      <c r="I25" s="4">
        <v>1</v>
      </c>
      <c r="J25" s="4">
        <v>2</v>
      </c>
      <c r="K25" s="4" t="s">
        <v>25</v>
      </c>
      <c r="L25" s="4">
        <v>4372</v>
      </c>
      <c r="M25" s="4">
        <v>4372</v>
      </c>
      <c r="N25" s="4" t="s">
        <v>67</v>
      </c>
      <c r="O25" s="4" t="s">
        <v>63</v>
      </c>
      <c r="P25" s="4" t="s">
        <v>28</v>
      </c>
      <c r="Q25" s="4">
        <v>0</v>
      </c>
      <c r="R25" s="7">
        <v>44180</v>
      </c>
      <c r="S25" s="6">
        <v>44197</v>
      </c>
      <c r="T25" s="4" t="s">
        <v>29</v>
      </c>
    </row>
    <row r="26" s="4" customFormat="1" spans="1:20">
      <c r="A26" s="4">
        <v>14133995242</v>
      </c>
      <c r="B26" s="4" t="s">
        <v>21</v>
      </c>
      <c r="C26" s="4" t="s">
        <v>22</v>
      </c>
      <c r="D26" s="4" t="s">
        <v>34</v>
      </c>
      <c r="E26" s="4" t="s">
        <v>45</v>
      </c>
      <c r="F26" s="6">
        <v>44181</v>
      </c>
      <c r="G26" s="6">
        <v>44182</v>
      </c>
      <c r="H26" s="4">
        <v>1</v>
      </c>
      <c r="I26" s="4">
        <v>1</v>
      </c>
      <c r="J26" s="4">
        <v>1</v>
      </c>
      <c r="K26" s="4" t="s">
        <v>25</v>
      </c>
      <c r="L26" s="4">
        <v>2186</v>
      </c>
      <c r="M26" s="4">
        <v>2186</v>
      </c>
      <c r="N26" s="4" t="s">
        <v>68</v>
      </c>
      <c r="O26" s="4" t="s">
        <v>63</v>
      </c>
      <c r="P26" s="4" t="s">
        <v>28</v>
      </c>
      <c r="Q26" s="4">
        <v>0</v>
      </c>
      <c r="R26" s="7">
        <v>44181</v>
      </c>
      <c r="S26" s="6">
        <v>44197</v>
      </c>
      <c r="T26" s="4" t="s">
        <v>29</v>
      </c>
    </row>
    <row r="27" s="4" customFormat="1" spans="1:20">
      <c r="A27" s="4">
        <v>14128162731</v>
      </c>
      <c r="B27" s="4" t="s">
        <v>21</v>
      </c>
      <c r="C27" s="4" t="s">
        <v>22</v>
      </c>
      <c r="D27" s="4" t="s">
        <v>34</v>
      </c>
      <c r="E27" s="4" t="s">
        <v>45</v>
      </c>
      <c r="F27" s="6">
        <v>44181</v>
      </c>
      <c r="G27" s="6">
        <v>44183</v>
      </c>
      <c r="H27" s="4">
        <v>1</v>
      </c>
      <c r="I27" s="4">
        <v>2</v>
      </c>
      <c r="J27" s="4">
        <v>2</v>
      </c>
      <c r="K27" s="4" t="s">
        <v>25</v>
      </c>
      <c r="L27" s="4">
        <v>4372</v>
      </c>
      <c r="M27" s="4">
        <v>4372</v>
      </c>
      <c r="N27" s="4" t="s">
        <v>69</v>
      </c>
      <c r="O27" s="4" t="s">
        <v>70</v>
      </c>
      <c r="P27" s="4" t="s">
        <v>28</v>
      </c>
      <c r="Q27" s="4">
        <v>0</v>
      </c>
      <c r="R27" s="7">
        <v>44180</v>
      </c>
      <c r="S27" s="6">
        <v>44198</v>
      </c>
      <c r="T27" s="4" t="s">
        <v>29</v>
      </c>
    </row>
    <row r="28" s="4" customFormat="1" spans="1:20">
      <c r="A28" s="4">
        <v>14130429949</v>
      </c>
      <c r="B28" s="4" t="s">
        <v>21</v>
      </c>
      <c r="C28" s="4" t="s">
        <v>22</v>
      </c>
      <c r="D28" s="4" t="s">
        <v>71</v>
      </c>
      <c r="E28" s="4" t="s">
        <v>72</v>
      </c>
      <c r="F28" s="6">
        <v>44182</v>
      </c>
      <c r="G28" s="6">
        <v>44183</v>
      </c>
      <c r="H28" s="4">
        <v>1</v>
      </c>
      <c r="I28" s="4">
        <v>1</v>
      </c>
      <c r="J28" s="4">
        <v>1</v>
      </c>
      <c r="K28" s="4" t="s">
        <v>25</v>
      </c>
      <c r="L28" s="4">
        <v>1640</v>
      </c>
      <c r="M28" s="4">
        <v>1640</v>
      </c>
      <c r="N28" s="4" t="s">
        <v>73</v>
      </c>
      <c r="O28" s="4" t="s">
        <v>70</v>
      </c>
      <c r="P28" s="4" t="s">
        <v>28</v>
      </c>
      <c r="Q28" s="4">
        <v>0</v>
      </c>
      <c r="R28" s="7">
        <v>44181</v>
      </c>
      <c r="S28" s="6">
        <v>44198</v>
      </c>
      <c r="T28" s="4" t="s">
        <v>29</v>
      </c>
    </row>
    <row r="29" s="4" customFormat="1" spans="1:20">
      <c r="A29" s="4">
        <v>14131816623</v>
      </c>
      <c r="B29" s="4" t="s">
        <v>21</v>
      </c>
      <c r="C29" s="4" t="s">
        <v>22</v>
      </c>
      <c r="D29" s="4" t="s">
        <v>34</v>
      </c>
      <c r="E29" s="4" t="s">
        <v>35</v>
      </c>
      <c r="F29" s="6">
        <v>44181</v>
      </c>
      <c r="G29" s="6">
        <v>44183</v>
      </c>
      <c r="H29" s="4">
        <v>1</v>
      </c>
      <c r="I29" s="4">
        <v>2</v>
      </c>
      <c r="J29" s="4">
        <v>2</v>
      </c>
      <c r="K29" s="4" t="s">
        <v>25</v>
      </c>
      <c r="L29" s="4">
        <v>4774</v>
      </c>
      <c r="M29" s="4">
        <v>4774</v>
      </c>
      <c r="N29" s="4" t="s">
        <v>74</v>
      </c>
      <c r="O29" s="4" t="s">
        <v>70</v>
      </c>
      <c r="P29" s="4" t="s">
        <v>28</v>
      </c>
      <c r="Q29" s="4">
        <v>0</v>
      </c>
      <c r="R29" s="7">
        <v>44181</v>
      </c>
      <c r="S29" s="6">
        <v>44198</v>
      </c>
      <c r="T29" s="4" t="s">
        <v>29</v>
      </c>
    </row>
    <row r="30" s="4" customFormat="1" spans="1:20">
      <c r="A30" s="4">
        <v>14134019366</v>
      </c>
      <c r="B30" s="4" t="s">
        <v>21</v>
      </c>
      <c r="C30" s="4" t="s">
        <v>22</v>
      </c>
      <c r="D30" s="4" t="s">
        <v>34</v>
      </c>
      <c r="E30" s="4" t="s">
        <v>35</v>
      </c>
      <c r="F30" s="6">
        <v>44182</v>
      </c>
      <c r="G30" s="6">
        <v>44183</v>
      </c>
      <c r="H30" s="4">
        <v>1</v>
      </c>
      <c r="I30" s="4">
        <v>1</v>
      </c>
      <c r="J30" s="4">
        <v>1</v>
      </c>
      <c r="K30" s="4" t="s">
        <v>25</v>
      </c>
      <c r="L30" s="4">
        <v>2387</v>
      </c>
      <c r="M30" s="4">
        <v>2387</v>
      </c>
      <c r="N30" s="4" t="s">
        <v>75</v>
      </c>
      <c r="O30" s="4" t="s">
        <v>70</v>
      </c>
      <c r="P30" s="4" t="s">
        <v>28</v>
      </c>
      <c r="Q30" s="4">
        <v>0</v>
      </c>
      <c r="R30" s="7">
        <v>44181</v>
      </c>
      <c r="S30" s="6">
        <v>44198</v>
      </c>
      <c r="T30" s="4" t="s">
        <v>29</v>
      </c>
    </row>
    <row r="31" s="4" customFormat="1" spans="1:20">
      <c r="A31" s="4">
        <v>14137245819</v>
      </c>
      <c r="B31" s="4" t="s">
        <v>21</v>
      </c>
      <c r="C31" s="4" t="s">
        <v>22</v>
      </c>
      <c r="D31" s="4" t="s">
        <v>34</v>
      </c>
      <c r="E31" s="4" t="s">
        <v>61</v>
      </c>
      <c r="F31" s="6">
        <v>44182</v>
      </c>
      <c r="G31" s="6">
        <v>44183</v>
      </c>
      <c r="H31" s="4">
        <v>1</v>
      </c>
      <c r="I31" s="4">
        <v>1</v>
      </c>
      <c r="J31" s="4">
        <v>1</v>
      </c>
      <c r="K31" s="4" t="s">
        <v>25</v>
      </c>
      <c r="L31" s="4">
        <v>2387</v>
      </c>
      <c r="M31" s="4">
        <v>2387</v>
      </c>
      <c r="N31" s="4" t="s">
        <v>76</v>
      </c>
      <c r="O31" s="4" t="s">
        <v>70</v>
      </c>
      <c r="P31" s="4" t="s">
        <v>28</v>
      </c>
      <c r="Q31" s="4">
        <v>0</v>
      </c>
      <c r="R31" s="7">
        <v>44182</v>
      </c>
      <c r="S31" s="6">
        <v>44198</v>
      </c>
      <c r="T31" s="4" t="s">
        <v>29</v>
      </c>
    </row>
    <row r="32" s="4" customFormat="1" spans="1:20">
      <c r="A32" s="4">
        <v>14139320903</v>
      </c>
      <c r="B32" s="4" t="s">
        <v>21</v>
      </c>
      <c r="C32" s="4" t="s">
        <v>22</v>
      </c>
      <c r="D32" s="4" t="s">
        <v>34</v>
      </c>
      <c r="E32" s="4" t="s">
        <v>35</v>
      </c>
      <c r="F32" s="6">
        <v>44182</v>
      </c>
      <c r="G32" s="6">
        <v>44183</v>
      </c>
      <c r="H32" s="4">
        <v>1</v>
      </c>
      <c r="I32" s="4">
        <v>1</v>
      </c>
      <c r="J32" s="4">
        <v>1</v>
      </c>
      <c r="K32" s="4" t="s">
        <v>25</v>
      </c>
      <c r="L32" s="4">
        <v>2387</v>
      </c>
      <c r="M32" s="4">
        <v>2387</v>
      </c>
      <c r="N32" s="4" t="s">
        <v>77</v>
      </c>
      <c r="O32" s="4" t="s">
        <v>70</v>
      </c>
      <c r="P32" s="4" t="s">
        <v>28</v>
      </c>
      <c r="Q32" s="4">
        <v>0</v>
      </c>
      <c r="R32" s="7">
        <v>44182</v>
      </c>
      <c r="S32" s="6">
        <v>44198</v>
      </c>
      <c r="T32" s="4" t="s">
        <v>29</v>
      </c>
    </row>
    <row r="33" s="4" customFormat="1" spans="1:20">
      <c r="A33" s="4">
        <v>14140419558</v>
      </c>
      <c r="B33" s="4" t="s">
        <v>21</v>
      </c>
      <c r="C33" s="4" t="s">
        <v>22</v>
      </c>
      <c r="D33" s="4" t="s">
        <v>58</v>
      </c>
      <c r="E33" s="4" t="s">
        <v>78</v>
      </c>
      <c r="F33" s="6">
        <v>44182</v>
      </c>
      <c r="G33" s="6">
        <v>44183</v>
      </c>
      <c r="H33" s="4">
        <v>1</v>
      </c>
      <c r="I33" s="4">
        <v>1</v>
      </c>
      <c r="J33" s="4">
        <v>1</v>
      </c>
      <c r="K33" s="4" t="s">
        <v>25</v>
      </c>
      <c r="L33" s="4">
        <v>573</v>
      </c>
      <c r="M33" s="4">
        <v>573</v>
      </c>
      <c r="N33" s="4" t="s">
        <v>79</v>
      </c>
      <c r="O33" s="4" t="s">
        <v>70</v>
      </c>
      <c r="P33" s="4" t="s">
        <v>28</v>
      </c>
      <c r="Q33" s="4">
        <v>0</v>
      </c>
      <c r="R33" s="7">
        <v>44182</v>
      </c>
      <c r="S33" s="6">
        <v>44198</v>
      </c>
      <c r="T33" s="4" t="s">
        <v>29</v>
      </c>
    </row>
    <row r="34" s="4" customFormat="1" spans="1:20">
      <c r="A34" s="4">
        <v>14140419558</v>
      </c>
      <c r="B34" s="4" t="s">
        <v>21</v>
      </c>
      <c r="C34" s="4" t="s">
        <v>33</v>
      </c>
      <c r="D34" s="4" t="s">
        <v>58</v>
      </c>
      <c r="E34" s="4" t="s">
        <v>78</v>
      </c>
      <c r="F34" s="6">
        <v>44182</v>
      </c>
      <c r="G34" s="6">
        <v>44183</v>
      </c>
      <c r="H34" s="4">
        <v>1</v>
      </c>
      <c r="I34" s="4">
        <v>1</v>
      </c>
      <c r="J34" s="4">
        <v>1</v>
      </c>
      <c r="K34" s="4" t="s">
        <v>25</v>
      </c>
      <c r="L34" s="4">
        <v>-573</v>
      </c>
      <c r="M34" s="4">
        <v>-573</v>
      </c>
      <c r="N34" s="4" t="s">
        <v>79</v>
      </c>
      <c r="O34" s="4" t="s">
        <v>70</v>
      </c>
      <c r="P34" s="4" t="s">
        <v>28</v>
      </c>
      <c r="Q34" s="4">
        <v>0</v>
      </c>
      <c r="R34" s="7">
        <v>44182</v>
      </c>
      <c r="S34" s="6">
        <v>44198</v>
      </c>
      <c r="T34" s="4" t="s">
        <v>29</v>
      </c>
    </row>
    <row r="35" s="4" customFormat="1" spans="1:20">
      <c r="A35" s="4">
        <v>14044831301</v>
      </c>
      <c r="B35" s="4" t="s">
        <v>21</v>
      </c>
      <c r="C35" s="4" t="s">
        <v>22</v>
      </c>
      <c r="D35" s="4" t="s">
        <v>34</v>
      </c>
      <c r="E35" s="4" t="s">
        <v>45</v>
      </c>
      <c r="F35" s="6">
        <v>44183</v>
      </c>
      <c r="G35" s="6">
        <v>44184</v>
      </c>
      <c r="H35" s="4">
        <v>3</v>
      </c>
      <c r="I35" s="4">
        <v>1</v>
      </c>
      <c r="J35" s="4">
        <v>3</v>
      </c>
      <c r="K35" s="4" t="s">
        <v>25</v>
      </c>
      <c r="L35" s="4">
        <v>6558</v>
      </c>
      <c r="M35" s="4">
        <v>6558</v>
      </c>
      <c r="N35" s="4" t="s">
        <v>80</v>
      </c>
      <c r="O35" s="4" t="s">
        <v>81</v>
      </c>
      <c r="P35" s="4" t="s">
        <v>28</v>
      </c>
      <c r="Q35" s="4">
        <v>0</v>
      </c>
      <c r="R35" s="7">
        <v>44169</v>
      </c>
      <c r="S35" s="6">
        <v>44199</v>
      </c>
      <c r="T35" s="4" t="s">
        <v>29</v>
      </c>
    </row>
    <row r="36" s="4" customFormat="1" spans="1:20">
      <c r="A36" s="4">
        <v>14110903985</v>
      </c>
      <c r="B36" s="4" t="s">
        <v>21</v>
      </c>
      <c r="C36" s="4" t="s">
        <v>22</v>
      </c>
      <c r="D36" s="4" t="s">
        <v>39</v>
      </c>
      <c r="E36" s="4" t="s">
        <v>82</v>
      </c>
      <c r="F36" s="6">
        <v>44182</v>
      </c>
      <c r="G36" s="6">
        <v>44184</v>
      </c>
      <c r="H36" s="4">
        <v>1</v>
      </c>
      <c r="I36" s="4">
        <v>2</v>
      </c>
      <c r="J36" s="4">
        <v>2</v>
      </c>
      <c r="K36" s="4" t="s">
        <v>25</v>
      </c>
      <c r="L36" s="4">
        <v>716</v>
      </c>
      <c r="M36" s="4">
        <v>716</v>
      </c>
      <c r="N36" s="4" t="s">
        <v>83</v>
      </c>
      <c r="O36" s="4" t="s">
        <v>81</v>
      </c>
      <c r="P36" s="4" t="s">
        <v>28</v>
      </c>
      <c r="Q36" s="4">
        <v>0</v>
      </c>
      <c r="R36" s="7">
        <v>44177</v>
      </c>
      <c r="S36" s="6">
        <v>44199</v>
      </c>
      <c r="T36" s="4" t="s">
        <v>29</v>
      </c>
    </row>
    <row r="37" s="4" customFormat="1" spans="1:20">
      <c r="A37" s="4">
        <v>14110906203</v>
      </c>
      <c r="B37" s="4" t="s">
        <v>21</v>
      </c>
      <c r="C37" s="4" t="s">
        <v>22</v>
      </c>
      <c r="D37" s="4" t="s">
        <v>39</v>
      </c>
      <c r="E37" s="4" t="s">
        <v>43</v>
      </c>
      <c r="F37" s="6">
        <v>44182</v>
      </c>
      <c r="G37" s="6">
        <v>44184</v>
      </c>
      <c r="H37" s="4">
        <v>1</v>
      </c>
      <c r="I37" s="4">
        <v>2</v>
      </c>
      <c r="J37" s="4">
        <v>2</v>
      </c>
      <c r="K37" s="4" t="s">
        <v>25</v>
      </c>
      <c r="L37" s="4">
        <v>716</v>
      </c>
      <c r="M37" s="4">
        <v>716</v>
      </c>
      <c r="N37" s="4" t="s">
        <v>83</v>
      </c>
      <c r="O37" s="4" t="s">
        <v>81</v>
      </c>
      <c r="P37" s="4" t="s">
        <v>28</v>
      </c>
      <c r="Q37" s="4">
        <v>0</v>
      </c>
      <c r="R37" s="7">
        <v>44177</v>
      </c>
      <c r="S37" s="6">
        <v>44199</v>
      </c>
      <c r="T37" s="4" t="s">
        <v>29</v>
      </c>
    </row>
    <row r="38" s="4" customFormat="1" spans="1:20">
      <c r="A38" s="4">
        <v>14132140080</v>
      </c>
      <c r="B38" s="4" t="s">
        <v>21</v>
      </c>
      <c r="C38" s="4" t="s">
        <v>22</v>
      </c>
      <c r="D38" s="4" t="s">
        <v>34</v>
      </c>
      <c r="E38" s="4" t="s">
        <v>45</v>
      </c>
      <c r="F38" s="6">
        <v>44183</v>
      </c>
      <c r="G38" s="6">
        <v>44184</v>
      </c>
      <c r="H38" s="4">
        <v>1</v>
      </c>
      <c r="I38" s="4">
        <v>1</v>
      </c>
      <c r="J38" s="4">
        <v>1</v>
      </c>
      <c r="K38" s="4" t="s">
        <v>25</v>
      </c>
      <c r="L38" s="4">
        <v>0</v>
      </c>
      <c r="M38" s="4">
        <v>0</v>
      </c>
      <c r="N38" s="4" t="s">
        <v>84</v>
      </c>
      <c r="O38" s="4" t="s">
        <v>81</v>
      </c>
      <c r="P38" s="4" t="s">
        <v>28</v>
      </c>
      <c r="Q38" s="4">
        <v>0</v>
      </c>
      <c r="R38" s="7">
        <v>44181</v>
      </c>
      <c r="S38" s="6">
        <v>44199</v>
      </c>
      <c r="T38" s="4" t="s">
        <v>29</v>
      </c>
    </row>
    <row r="39" s="4" customFormat="1" spans="1:20">
      <c r="A39" s="4">
        <v>14132140080</v>
      </c>
      <c r="B39" s="4" t="s">
        <v>21</v>
      </c>
      <c r="C39" s="4" t="s">
        <v>33</v>
      </c>
      <c r="D39" s="4" t="s">
        <v>34</v>
      </c>
      <c r="E39" s="4" t="s">
        <v>45</v>
      </c>
      <c r="F39" s="6">
        <v>44183</v>
      </c>
      <c r="G39" s="6">
        <v>44184</v>
      </c>
      <c r="H39" s="4">
        <v>1</v>
      </c>
      <c r="I39" s="4">
        <v>1</v>
      </c>
      <c r="J39" s="4">
        <v>1</v>
      </c>
      <c r="K39" s="4" t="s">
        <v>25</v>
      </c>
      <c r="L39" s="4">
        <v>0</v>
      </c>
      <c r="M39" s="4">
        <v>0</v>
      </c>
      <c r="N39" s="4" t="s">
        <v>84</v>
      </c>
      <c r="O39" s="4" t="s">
        <v>81</v>
      </c>
      <c r="P39" s="4" t="s">
        <v>28</v>
      </c>
      <c r="Q39" s="4">
        <v>0</v>
      </c>
      <c r="R39" s="7">
        <v>44181</v>
      </c>
      <c r="S39" s="6">
        <v>44199</v>
      </c>
      <c r="T39" s="4" t="s">
        <v>29</v>
      </c>
    </row>
    <row r="40" s="4" customFormat="1" spans="1:20">
      <c r="A40" s="4">
        <v>14132184835</v>
      </c>
      <c r="B40" s="4" t="s">
        <v>21</v>
      </c>
      <c r="C40" s="4" t="s">
        <v>22</v>
      </c>
      <c r="D40" s="4" t="s">
        <v>34</v>
      </c>
      <c r="E40" s="4" t="s">
        <v>45</v>
      </c>
      <c r="F40" s="6">
        <v>44183</v>
      </c>
      <c r="G40" s="6">
        <v>44184</v>
      </c>
      <c r="H40" s="4">
        <v>1</v>
      </c>
      <c r="I40" s="4">
        <v>1</v>
      </c>
      <c r="J40" s="4">
        <v>1</v>
      </c>
      <c r="K40" s="4" t="s">
        <v>25</v>
      </c>
      <c r="L40" s="4">
        <v>438</v>
      </c>
      <c r="M40" s="4">
        <v>438</v>
      </c>
      <c r="N40" s="4" t="s">
        <v>84</v>
      </c>
      <c r="O40" s="4" t="s">
        <v>81</v>
      </c>
      <c r="P40" s="4" t="s">
        <v>28</v>
      </c>
      <c r="Q40" s="4">
        <v>0</v>
      </c>
      <c r="R40" s="7">
        <v>44181</v>
      </c>
      <c r="S40" s="6">
        <v>44199</v>
      </c>
      <c r="T40" s="4" t="s">
        <v>29</v>
      </c>
    </row>
    <row r="41" s="4" customFormat="1" spans="1:20">
      <c r="A41" s="4">
        <v>14044831301</v>
      </c>
      <c r="B41" s="4" t="s">
        <v>21</v>
      </c>
      <c r="C41" s="4" t="s">
        <v>33</v>
      </c>
      <c r="D41" s="4" t="s">
        <v>34</v>
      </c>
      <c r="E41" s="4" t="s">
        <v>45</v>
      </c>
      <c r="F41" s="6">
        <v>44183</v>
      </c>
      <c r="G41" s="6">
        <v>44184</v>
      </c>
      <c r="H41" s="4">
        <v>3</v>
      </c>
      <c r="I41" s="4">
        <v>1</v>
      </c>
      <c r="J41" s="4">
        <v>3</v>
      </c>
      <c r="K41" s="4" t="s">
        <v>25</v>
      </c>
      <c r="L41" s="4">
        <v>-6558</v>
      </c>
      <c r="M41" s="4">
        <v>-6558</v>
      </c>
      <c r="N41" s="4" t="s">
        <v>80</v>
      </c>
      <c r="O41" s="4" t="s">
        <v>81</v>
      </c>
      <c r="P41" s="4" t="s">
        <v>28</v>
      </c>
      <c r="Q41" s="4">
        <v>0</v>
      </c>
      <c r="R41" s="7">
        <v>44169</v>
      </c>
      <c r="S41" s="6">
        <v>44199</v>
      </c>
      <c r="T41" s="4" t="s">
        <v>29</v>
      </c>
    </row>
    <row r="42" s="4" customFormat="1" spans="1:20">
      <c r="A42" s="4">
        <v>14133294660</v>
      </c>
      <c r="B42" s="4" t="s">
        <v>21</v>
      </c>
      <c r="C42" s="4" t="s">
        <v>22</v>
      </c>
      <c r="D42" s="4" t="s">
        <v>39</v>
      </c>
      <c r="E42" s="4" t="s">
        <v>85</v>
      </c>
      <c r="F42" s="6">
        <v>44183</v>
      </c>
      <c r="G42" s="6">
        <v>44184</v>
      </c>
      <c r="H42" s="4">
        <v>2</v>
      </c>
      <c r="I42" s="4">
        <v>1</v>
      </c>
      <c r="J42" s="4">
        <v>2</v>
      </c>
      <c r="K42" s="4" t="s">
        <v>25</v>
      </c>
      <c r="L42" s="4">
        <v>682</v>
      </c>
      <c r="M42" s="4">
        <v>682</v>
      </c>
      <c r="N42" s="4" t="s">
        <v>86</v>
      </c>
      <c r="O42" s="4" t="s">
        <v>81</v>
      </c>
      <c r="P42" s="4" t="s">
        <v>28</v>
      </c>
      <c r="Q42" s="4">
        <v>0</v>
      </c>
      <c r="R42" s="7">
        <v>44181</v>
      </c>
      <c r="S42" s="6">
        <v>44199</v>
      </c>
      <c r="T42" s="4" t="s">
        <v>29</v>
      </c>
    </row>
    <row r="43" s="4" customFormat="1" spans="1:20">
      <c r="A43" s="4">
        <v>14133329049</v>
      </c>
      <c r="B43" s="4" t="s">
        <v>21</v>
      </c>
      <c r="C43" s="4" t="s">
        <v>22</v>
      </c>
      <c r="D43" s="4" t="s">
        <v>39</v>
      </c>
      <c r="E43" s="4" t="s">
        <v>85</v>
      </c>
      <c r="F43" s="6">
        <v>44183</v>
      </c>
      <c r="G43" s="6">
        <v>44184</v>
      </c>
      <c r="H43" s="4">
        <v>2</v>
      </c>
      <c r="I43" s="4">
        <v>1</v>
      </c>
      <c r="J43" s="4">
        <v>2</v>
      </c>
      <c r="K43" s="4" t="s">
        <v>25</v>
      </c>
      <c r="L43" s="4">
        <v>682</v>
      </c>
      <c r="M43" s="4">
        <v>682</v>
      </c>
      <c r="N43" s="4" t="s">
        <v>87</v>
      </c>
      <c r="O43" s="4" t="s">
        <v>81</v>
      </c>
      <c r="P43" s="4" t="s">
        <v>28</v>
      </c>
      <c r="Q43" s="4">
        <v>0</v>
      </c>
      <c r="R43" s="7">
        <v>44181</v>
      </c>
      <c r="S43" s="6">
        <v>44199</v>
      </c>
      <c r="T43" s="4" t="s">
        <v>29</v>
      </c>
    </row>
    <row r="44" s="4" customFormat="1" spans="1:20">
      <c r="A44" s="4">
        <v>14134398841</v>
      </c>
      <c r="B44" s="4" t="s">
        <v>21</v>
      </c>
      <c r="C44" s="4" t="s">
        <v>22</v>
      </c>
      <c r="D44" s="4" t="s">
        <v>34</v>
      </c>
      <c r="E44" s="4" t="s">
        <v>35</v>
      </c>
      <c r="F44" s="6">
        <v>44183</v>
      </c>
      <c r="G44" s="6">
        <v>44184</v>
      </c>
      <c r="H44" s="4">
        <v>1</v>
      </c>
      <c r="I44" s="4">
        <v>1</v>
      </c>
      <c r="J44" s="4">
        <v>1</v>
      </c>
      <c r="K44" s="4" t="s">
        <v>25</v>
      </c>
      <c r="L44" s="4">
        <v>2387</v>
      </c>
      <c r="M44" s="4">
        <v>2387</v>
      </c>
      <c r="N44" s="4" t="s">
        <v>88</v>
      </c>
      <c r="O44" s="4" t="s">
        <v>81</v>
      </c>
      <c r="P44" s="4" t="s">
        <v>28</v>
      </c>
      <c r="Q44" s="4">
        <v>0</v>
      </c>
      <c r="R44" s="7">
        <v>44181</v>
      </c>
      <c r="S44" s="6">
        <v>44199</v>
      </c>
      <c r="T44" s="4" t="s">
        <v>29</v>
      </c>
    </row>
    <row r="45" s="4" customFormat="1" spans="1:20">
      <c r="A45" s="4">
        <v>14137219142</v>
      </c>
      <c r="B45" s="4" t="s">
        <v>21</v>
      </c>
      <c r="C45" s="4" t="s">
        <v>22</v>
      </c>
      <c r="D45" s="4" t="s">
        <v>89</v>
      </c>
      <c r="E45" s="4" t="s">
        <v>90</v>
      </c>
      <c r="F45" s="6">
        <v>44182</v>
      </c>
      <c r="G45" s="6">
        <v>44184</v>
      </c>
      <c r="H45" s="4">
        <v>1</v>
      </c>
      <c r="I45" s="4">
        <v>2</v>
      </c>
      <c r="J45" s="4">
        <v>2</v>
      </c>
      <c r="K45" s="4" t="s">
        <v>25</v>
      </c>
      <c r="L45" s="4">
        <v>790</v>
      </c>
      <c r="M45" s="4">
        <v>790</v>
      </c>
      <c r="N45" s="4" t="s">
        <v>91</v>
      </c>
      <c r="O45" s="4" t="s">
        <v>81</v>
      </c>
      <c r="P45" s="4" t="s">
        <v>28</v>
      </c>
      <c r="Q45" s="4">
        <v>0</v>
      </c>
      <c r="R45" s="7">
        <v>44182</v>
      </c>
      <c r="S45" s="6">
        <v>44199</v>
      </c>
      <c r="T45" s="4" t="s">
        <v>29</v>
      </c>
    </row>
    <row r="46" s="4" customFormat="1" spans="1:20">
      <c r="A46" s="4">
        <v>14138000640</v>
      </c>
      <c r="B46" s="4" t="s">
        <v>21</v>
      </c>
      <c r="C46" s="4" t="s">
        <v>22</v>
      </c>
      <c r="D46" s="4" t="s">
        <v>34</v>
      </c>
      <c r="E46" s="4" t="s">
        <v>92</v>
      </c>
      <c r="F46" s="6">
        <v>44183</v>
      </c>
      <c r="G46" s="6">
        <v>44184</v>
      </c>
      <c r="H46" s="4">
        <v>1</v>
      </c>
      <c r="I46" s="4">
        <v>1</v>
      </c>
      <c r="J46" s="4">
        <v>1</v>
      </c>
      <c r="K46" s="4" t="s">
        <v>25</v>
      </c>
      <c r="L46" s="4">
        <v>4108</v>
      </c>
      <c r="M46" s="4">
        <v>4108</v>
      </c>
      <c r="N46" s="4" t="s">
        <v>93</v>
      </c>
      <c r="O46" s="4" t="s">
        <v>81</v>
      </c>
      <c r="P46" s="4" t="s">
        <v>28</v>
      </c>
      <c r="Q46" s="4">
        <v>0</v>
      </c>
      <c r="R46" s="7">
        <v>44182</v>
      </c>
      <c r="S46" s="6">
        <v>44199</v>
      </c>
      <c r="T46" s="4" t="s">
        <v>29</v>
      </c>
    </row>
    <row r="47" s="4" customFormat="1" spans="1:20">
      <c r="A47" s="4">
        <v>14140517375</v>
      </c>
      <c r="B47" s="4" t="s">
        <v>21</v>
      </c>
      <c r="C47" s="4" t="s">
        <v>22</v>
      </c>
      <c r="D47" s="4" t="s">
        <v>34</v>
      </c>
      <c r="E47" s="4" t="s">
        <v>45</v>
      </c>
      <c r="F47" s="6">
        <v>44183</v>
      </c>
      <c r="G47" s="6">
        <v>44184</v>
      </c>
      <c r="H47" s="4">
        <v>1</v>
      </c>
      <c r="I47" s="4">
        <v>1</v>
      </c>
      <c r="J47" s="4">
        <v>1</v>
      </c>
      <c r="K47" s="4" t="s">
        <v>25</v>
      </c>
      <c r="L47" s="4">
        <v>2186</v>
      </c>
      <c r="M47" s="4">
        <v>2186</v>
      </c>
      <c r="N47" s="4" t="s">
        <v>94</v>
      </c>
      <c r="O47" s="4" t="s">
        <v>81</v>
      </c>
      <c r="P47" s="4" t="s">
        <v>28</v>
      </c>
      <c r="Q47" s="4">
        <v>0</v>
      </c>
      <c r="R47" s="7">
        <v>44182</v>
      </c>
      <c r="S47" s="6">
        <v>44199</v>
      </c>
      <c r="T47" s="4" t="s">
        <v>29</v>
      </c>
    </row>
    <row r="48" s="4" customFormat="1" spans="1:20">
      <c r="A48" s="4">
        <v>14140690966</v>
      </c>
      <c r="B48" s="4" t="s">
        <v>21</v>
      </c>
      <c r="C48" s="4" t="s">
        <v>22</v>
      </c>
      <c r="D48" s="4" t="s">
        <v>34</v>
      </c>
      <c r="E48" s="4" t="s">
        <v>37</v>
      </c>
      <c r="F48" s="6">
        <v>44183</v>
      </c>
      <c r="G48" s="6">
        <v>44184</v>
      </c>
      <c r="H48" s="4">
        <v>1</v>
      </c>
      <c r="I48" s="4">
        <v>1</v>
      </c>
      <c r="J48" s="4">
        <v>1</v>
      </c>
      <c r="K48" s="4" t="s">
        <v>25</v>
      </c>
      <c r="L48" s="4">
        <v>2187</v>
      </c>
      <c r="M48" s="4">
        <v>2187</v>
      </c>
      <c r="N48" s="4" t="s">
        <v>94</v>
      </c>
      <c r="O48" s="4" t="s">
        <v>81</v>
      </c>
      <c r="P48" s="4" t="s">
        <v>28</v>
      </c>
      <c r="Q48" s="4">
        <v>0</v>
      </c>
      <c r="R48" s="7">
        <v>44182</v>
      </c>
      <c r="S48" s="6">
        <v>44199</v>
      </c>
      <c r="T48" s="4" t="s">
        <v>29</v>
      </c>
    </row>
    <row r="49" s="4" customFormat="1" spans="1:20">
      <c r="A49" s="4">
        <v>14141490497</v>
      </c>
      <c r="B49" s="4" t="s">
        <v>21</v>
      </c>
      <c r="C49" s="4" t="s">
        <v>22</v>
      </c>
      <c r="D49" s="4" t="s">
        <v>34</v>
      </c>
      <c r="E49" s="4" t="s">
        <v>35</v>
      </c>
      <c r="F49" s="6">
        <v>44183</v>
      </c>
      <c r="G49" s="6">
        <v>44184</v>
      </c>
      <c r="H49" s="4">
        <v>1</v>
      </c>
      <c r="I49" s="4">
        <v>1</v>
      </c>
      <c r="J49" s="4">
        <v>1</v>
      </c>
      <c r="K49" s="4" t="s">
        <v>25</v>
      </c>
      <c r="L49" s="4">
        <v>2387</v>
      </c>
      <c r="M49" s="4">
        <v>2387</v>
      </c>
      <c r="N49" s="4" t="s">
        <v>95</v>
      </c>
      <c r="O49" s="4" t="s">
        <v>81</v>
      </c>
      <c r="P49" s="4" t="s">
        <v>28</v>
      </c>
      <c r="Q49" s="4">
        <v>0</v>
      </c>
      <c r="R49" s="7">
        <v>44183</v>
      </c>
      <c r="S49" s="6">
        <v>44199</v>
      </c>
      <c r="T49" s="4" t="s">
        <v>29</v>
      </c>
    </row>
    <row r="50" s="4" customFormat="1" spans="1:20">
      <c r="A50" s="4">
        <v>14146108129</v>
      </c>
      <c r="B50" s="4" t="s">
        <v>21</v>
      </c>
      <c r="C50" s="4" t="s">
        <v>22</v>
      </c>
      <c r="D50" s="4" t="s">
        <v>34</v>
      </c>
      <c r="E50" s="4" t="s">
        <v>45</v>
      </c>
      <c r="F50" s="6">
        <v>44183</v>
      </c>
      <c r="G50" s="6">
        <v>44184</v>
      </c>
      <c r="H50" s="4">
        <v>1</v>
      </c>
      <c r="I50" s="4">
        <v>1</v>
      </c>
      <c r="J50" s="4">
        <v>1</v>
      </c>
      <c r="K50" s="4" t="s">
        <v>25</v>
      </c>
      <c r="L50" s="4">
        <v>2186</v>
      </c>
      <c r="M50" s="4">
        <v>2186</v>
      </c>
      <c r="N50" s="4" t="s">
        <v>96</v>
      </c>
      <c r="O50" s="4" t="s">
        <v>81</v>
      </c>
      <c r="P50" s="4" t="s">
        <v>28</v>
      </c>
      <c r="Q50" s="4">
        <v>0</v>
      </c>
      <c r="R50" s="7">
        <v>44183</v>
      </c>
      <c r="S50" s="6">
        <v>44199</v>
      </c>
      <c r="T50" s="4" t="s">
        <v>29</v>
      </c>
    </row>
    <row r="51" s="4" customFormat="1" spans="1:20">
      <c r="A51" s="4">
        <v>14038363542</v>
      </c>
      <c r="B51" s="4" t="s">
        <v>21</v>
      </c>
      <c r="C51" s="4" t="s">
        <v>22</v>
      </c>
      <c r="D51" s="4" t="s">
        <v>97</v>
      </c>
      <c r="E51" s="4" t="s">
        <v>98</v>
      </c>
      <c r="F51" s="6">
        <v>44183</v>
      </c>
      <c r="G51" s="6">
        <v>44185</v>
      </c>
      <c r="H51" s="4">
        <v>1</v>
      </c>
      <c r="I51" s="4">
        <v>2</v>
      </c>
      <c r="J51" s="4">
        <v>2</v>
      </c>
      <c r="K51" s="4" t="s">
        <v>25</v>
      </c>
      <c r="L51" s="4">
        <v>3156</v>
      </c>
      <c r="M51" s="4">
        <v>3156</v>
      </c>
      <c r="N51" s="4" t="s">
        <v>99</v>
      </c>
      <c r="O51" s="4" t="s">
        <v>100</v>
      </c>
      <c r="P51" s="4" t="s">
        <v>28</v>
      </c>
      <c r="Q51" s="4">
        <v>0</v>
      </c>
      <c r="R51" s="7">
        <v>44168</v>
      </c>
      <c r="S51" s="6">
        <v>44200</v>
      </c>
      <c r="T51" s="4" t="s">
        <v>29</v>
      </c>
    </row>
    <row r="52" s="4" customFormat="1" spans="1:20">
      <c r="A52" s="4">
        <v>14038363542</v>
      </c>
      <c r="B52" s="4" t="s">
        <v>21</v>
      </c>
      <c r="C52" s="4" t="s">
        <v>33</v>
      </c>
      <c r="D52" s="4" t="s">
        <v>97</v>
      </c>
      <c r="E52" s="4" t="s">
        <v>98</v>
      </c>
      <c r="F52" s="6">
        <v>44183</v>
      </c>
      <c r="G52" s="6">
        <v>44185</v>
      </c>
      <c r="H52" s="4">
        <v>1</v>
      </c>
      <c r="I52" s="4">
        <v>2</v>
      </c>
      <c r="J52" s="4">
        <v>2</v>
      </c>
      <c r="K52" s="4" t="s">
        <v>25</v>
      </c>
      <c r="L52" s="4">
        <v>-3156</v>
      </c>
      <c r="M52" s="4">
        <v>-3156</v>
      </c>
      <c r="N52" s="4" t="s">
        <v>99</v>
      </c>
      <c r="O52" s="4" t="s">
        <v>100</v>
      </c>
      <c r="P52" s="4" t="s">
        <v>28</v>
      </c>
      <c r="Q52" s="4">
        <v>0</v>
      </c>
      <c r="R52" s="7">
        <v>44168</v>
      </c>
      <c r="S52" s="6">
        <v>44200</v>
      </c>
      <c r="T52" s="4" t="s">
        <v>29</v>
      </c>
    </row>
    <row r="53" s="4" customFormat="1" spans="1:20">
      <c r="A53" s="4">
        <v>14120551331</v>
      </c>
      <c r="B53" s="4" t="s">
        <v>21</v>
      </c>
      <c r="C53" s="4" t="s">
        <v>22</v>
      </c>
      <c r="D53" s="4" t="s">
        <v>34</v>
      </c>
      <c r="E53" s="4" t="s">
        <v>45</v>
      </c>
      <c r="F53" s="6">
        <v>44184</v>
      </c>
      <c r="G53" s="6">
        <v>44185</v>
      </c>
      <c r="H53" s="4">
        <v>1</v>
      </c>
      <c r="I53" s="4">
        <v>1</v>
      </c>
      <c r="J53" s="4">
        <v>1</v>
      </c>
      <c r="K53" s="4" t="s">
        <v>25</v>
      </c>
      <c r="L53" s="4">
        <v>2186</v>
      </c>
      <c r="M53" s="4">
        <v>2186</v>
      </c>
      <c r="N53" s="4" t="s">
        <v>101</v>
      </c>
      <c r="O53" s="4" t="s">
        <v>100</v>
      </c>
      <c r="P53" s="4" t="s">
        <v>28</v>
      </c>
      <c r="Q53" s="4">
        <v>0</v>
      </c>
      <c r="R53" s="7">
        <v>44179</v>
      </c>
      <c r="S53" s="6">
        <v>44200</v>
      </c>
      <c r="T53" s="4" t="s">
        <v>29</v>
      </c>
    </row>
    <row r="54" s="4" customFormat="1" spans="1:20">
      <c r="A54" s="4">
        <v>14122632563</v>
      </c>
      <c r="B54" s="4" t="s">
        <v>21</v>
      </c>
      <c r="C54" s="4" t="s">
        <v>22</v>
      </c>
      <c r="D54" s="4" t="s">
        <v>34</v>
      </c>
      <c r="E54" s="4" t="s">
        <v>45</v>
      </c>
      <c r="F54" s="6">
        <v>44184</v>
      </c>
      <c r="G54" s="6">
        <v>44185</v>
      </c>
      <c r="H54" s="4">
        <v>1</v>
      </c>
      <c r="I54" s="4">
        <v>1</v>
      </c>
      <c r="J54" s="4">
        <v>1</v>
      </c>
      <c r="K54" s="4" t="s">
        <v>25</v>
      </c>
      <c r="L54" s="4">
        <v>2186</v>
      </c>
      <c r="M54" s="4">
        <v>2186</v>
      </c>
      <c r="N54" s="4" t="s">
        <v>102</v>
      </c>
      <c r="O54" s="4" t="s">
        <v>100</v>
      </c>
      <c r="P54" s="4" t="s">
        <v>28</v>
      </c>
      <c r="Q54" s="4">
        <v>0</v>
      </c>
      <c r="R54" s="7">
        <v>44179</v>
      </c>
      <c r="S54" s="6">
        <v>44200</v>
      </c>
      <c r="T54" s="4" t="s">
        <v>29</v>
      </c>
    </row>
    <row r="55" s="4" customFormat="1" spans="1:20">
      <c r="A55" s="4">
        <v>14132175102</v>
      </c>
      <c r="B55" s="4" t="s">
        <v>21</v>
      </c>
      <c r="C55" s="4" t="s">
        <v>22</v>
      </c>
      <c r="D55" s="4" t="s">
        <v>34</v>
      </c>
      <c r="E55" s="4" t="s">
        <v>45</v>
      </c>
      <c r="F55" s="6">
        <v>44184</v>
      </c>
      <c r="G55" s="6">
        <v>44185</v>
      </c>
      <c r="H55" s="4">
        <v>1</v>
      </c>
      <c r="I55" s="4">
        <v>1</v>
      </c>
      <c r="J55" s="4">
        <v>1</v>
      </c>
      <c r="K55" s="4" t="s">
        <v>25</v>
      </c>
      <c r="L55" s="4">
        <v>2186</v>
      </c>
      <c r="M55" s="4">
        <v>2186</v>
      </c>
      <c r="N55" s="4" t="s">
        <v>103</v>
      </c>
      <c r="O55" s="4" t="s">
        <v>100</v>
      </c>
      <c r="P55" s="4" t="s">
        <v>28</v>
      </c>
      <c r="Q55" s="4">
        <v>0</v>
      </c>
      <c r="R55" s="7">
        <v>44181</v>
      </c>
      <c r="S55" s="6">
        <v>44200</v>
      </c>
      <c r="T55" s="4" t="s">
        <v>29</v>
      </c>
    </row>
    <row r="56" s="4" customFormat="1" spans="1:20">
      <c r="A56" s="4">
        <v>14143456193</v>
      </c>
      <c r="B56" s="4" t="s">
        <v>21</v>
      </c>
      <c r="C56" s="4" t="s">
        <v>22</v>
      </c>
      <c r="D56" s="4" t="s">
        <v>34</v>
      </c>
      <c r="E56" s="4" t="s">
        <v>35</v>
      </c>
      <c r="F56" s="6">
        <v>44184</v>
      </c>
      <c r="G56" s="6">
        <v>44185</v>
      </c>
      <c r="H56" s="4">
        <v>1</v>
      </c>
      <c r="I56" s="4">
        <v>1</v>
      </c>
      <c r="J56" s="4">
        <v>1</v>
      </c>
      <c r="K56" s="4" t="s">
        <v>25</v>
      </c>
      <c r="L56" s="4">
        <v>2387</v>
      </c>
      <c r="M56" s="4">
        <v>2387</v>
      </c>
      <c r="N56" s="4" t="s">
        <v>104</v>
      </c>
      <c r="O56" s="4" t="s">
        <v>100</v>
      </c>
      <c r="P56" s="4" t="s">
        <v>28</v>
      </c>
      <c r="Q56" s="4">
        <v>0</v>
      </c>
      <c r="R56" s="7">
        <v>44183</v>
      </c>
      <c r="S56" s="6">
        <v>44200</v>
      </c>
      <c r="T56" s="4" t="s">
        <v>29</v>
      </c>
    </row>
    <row r="57" s="4" customFormat="1" spans="1:20">
      <c r="A57" s="4">
        <v>14147350284</v>
      </c>
      <c r="B57" s="4" t="s">
        <v>21</v>
      </c>
      <c r="C57" s="4" t="s">
        <v>22</v>
      </c>
      <c r="D57" s="4" t="s">
        <v>34</v>
      </c>
      <c r="E57" s="4" t="s">
        <v>45</v>
      </c>
      <c r="F57" s="6">
        <v>44184</v>
      </c>
      <c r="G57" s="6">
        <v>44185</v>
      </c>
      <c r="H57" s="4">
        <v>1</v>
      </c>
      <c r="I57" s="4">
        <v>1</v>
      </c>
      <c r="J57" s="4">
        <v>1</v>
      </c>
      <c r="K57" s="4" t="s">
        <v>25</v>
      </c>
      <c r="L57" s="4">
        <v>2186</v>
      </c>
      <c r="M57" s="4">
        <v>2186</v>
      </c>
      <c r="N57" s="4" t="s">
        <v>105</v>
      </c>
      <c r="O57" s="4" t="s">
        <v>100</v>
      </c>
      <c r="P57" s="4" t="s">
        <v>28</v>
      </c>
      <c r="Q57" s="4">
        <v>0</v>
      </c>
      <c r="R57" s="7">
        <v>44183</v>
      </c>
      <c r="S57" s="6">
        <v>44200</v>
      </c>
      <c r="T57" s="4" t="s">
        <v>29</v>
      </c>
    </row>
    <row r="58" s="4" customFormat="1" spans="1:20">
      <c r="A58" s="4">
        <v>14147500440</v>
      </c>
      <c r="B58" s="4" t="s">
        <v>21</v>
      </c>
      <c r="C58" s="4" t="s">
        <v>22</v>
      </c>
      <c r="D58" s="4" t="s">
        <v>34</v>
      </c>
      <c r="E58" s="4" t="s">
        <v>45</v>
      </c>
      <c r="F58" s="6">
        <v>44184</v>
      </c>
      <c r="G58" s="6">
        <v>44185</v>
      </c>
      <c r="H58" s="4">
        <v>1</v>
      </c>
      <c r="I58" s="4">
        <v>1</v>
      </c>
      <c r="J58" s="4">
        <v>1</v>
      </c>
      <c r="K58" s="4" t="s">
        <v>25</v>
      </c>
      <c r="L58" s="4">
        <v>2186</v>
      </c>
      <c r="M58" s="4">
        <v>2186</v>
      </c>
      <c r="N58" s="4" t="s">
        <v>106</v>
      </c>
      <c r="O58" s="4" t="s">
        <v>100</v>
      </c>
      <c r="P58" s="4" t="s">
        <v>28</v>
      </c>
      <c r="Q58" s="4">
        <v>0</v>
      </c>
      <c r="R58" s="7">
        <v>44184</v>
      </c>
      <c r="S58" s="6">
        <v>44200</v>
      </c>
      <c r="T58" s="4" t="s">
        <v>29</v>
      </c>
    </row>
    <row r="59" s="4" customFormat="1" spans="1:20">
      <c r="A59" s="4">
        <v>14147861515</v>
      </c>
      <c r="B59" s="4" t="s">
        <v>21</v>
      </c>
      <c r="C59" s="4" t="s">
        <v>22</v>
      </c>
      <c r="D59" s="4" t="s">
        <v>89</v>
      </c>
      <c r="E59" s="4" t="s">
        <v>90</v>
      </c>
      <c r="F59" s="6">
        <v>44184</v>
      </c>
      <c r="G59" s="6">
        <v>44185</v>
      </c>
      <c r="H59" s="4">
        <v>1</v>
      </c>
      <c r="I59" s="4">
        <v>1</v>
      </c>
      <c r="J59" s="4">
        <v>1</v>
      </c>
      <c r="K59" s="4" t="s">
        <v>25</v>
      </c>
      <c r="L59" s="4">
        <v>388</v>
      </c>
      <c r="M59" s="4">
        <v>388</v>
      </c>
      <c r="N59" s="4" t="s">
        <v>107</v>
      </c>
      <c r="O59" s="4" t="s">
        <v>100</v>
      </c>
      <c r="P59" s="4" t="s">
        <v>28</v>
      </c>
      <c r="Q59" s="4">
        <v>0</v>
      </c>
      <c r="R59" s="7">
        <v>44184</v>
      </c>
      <c r="S59" s="6">
        <v>44200</v>
      </c>
      <c r="T59" s="4" t="s">
        <v>29</v>
      </c>
    </row>
    <row r="60" s="4" customFormat="1" spans="1:20">
      <c r="A60" s="4">
        <v>14149180337</v>
      </c>
      <c r="B60" s="4" t="s">
        <v>21</v>
      </c>
      <c r="C60" s="4" t="s">
        <v>22</v>
      </c>
      <c r="D60" s="4" t="s">
        <v>34</v>
      </c>
      <c r="E60" s="4" t="s">
        <v>37</v>
      </c>
      <c r="F60" s="6">
        <v>44184</v>
      </c>
      <c r="G60" s="6">
        <v>44185</v>
      </c>
      <c r="H60" s="4">
        <v>1</v>
      </c>
      <c r="I60" s="4">
        <v>1</v>
      </c>
      <c r="J60" s="4">
        <v>1</v>
      </c>
      <c r="K60" s="4" t="s">
        <v>25</v>
      </c>
      <c r="L60" s="4">
        <v>2187</v>
      </c>
      <c r="M60" s="4">
        <v>2187</v>
      </c>
      <c r="N60" s="4" t="s">
        <v>108</v>
      </c>
      <c r="O60" s="4" t="s">
        <v>100</v>
      </c>
      <c r="P60" s="4" t="s">
        <v>28</v>
      </c>
      <c r="Q60" s="4">
        <v>0</v>
      </c>
      <c r="R60" s="7">
        <v>44184</v>
      </c>
      <c r="S60" s="6">
        <v>44200</v>
      </c>
      <c r="T60" s="4" t="s">
        <v>29</v>
      </c>
    </row>
    <row r="61" s="4" customFormat="1" spans="1:20">
      <c r="A61" s="4">
        <v>14149710331</v>
      </c>
      <c r="B61" s="4" t="s">
        <v>21</v>
      </c>
      <c r="C61" s="4" t="s">
        <v>22</v>
      </c>
      <c r="D61" s="4" t="s">
        <v>34</v>
      </c>
      <c r="E61" s="4" t="s">
        <v>35</v>
      </c>
      <c r="F61" s="6">
        <v>44184</v>
      </c>
      <c r="G61" s="6">
        <v>44185</v>
      </c>
      <c r="H61" s="4">
        <v>1</v>
      </c>
      <c r="I61" s="4">
        <v>1</v>
      </c>
      <c r="J61" s="4">
        <v>1</v>
      </c>
      <c r="K61" s="4" t="s">
        <v>25</v>
      </c>
      <c r="L61" s="4">
        <v>2387</v>
      </c>
      <c r="M61" s="4">
        <v>2387</v>
      </c>
      <c r="N61" s="4" t="s">
        <v>109</v>
      </c>
      <c r="O61" s="4" t="s">
        <v>100</v>
      </c>
      <c r="P61" s="4" t="s">
        <v>28</v>
      </c>
      <c r="Q61" s="4">
        <v>0</v>
      </c>
      <c r="R61" s="7">
        <v>44184</v>
      </c>
      <c r="S61" s="6">
        <v>44200</v>
      </c>
      <c r="T61" s="4" t="s">
        <v>29</v>
      </c>
    </row>
    <row r="62" s="4" customFormat="1" spans="1:20">
      <c r="A62" s="4">
        <v>14149954834</v>
      </c>
      <c r="B62" s="4" t="s">
        <v>21</v>
      </c>
      <c r="C62" s="4" t="s">
        <v>22</v>
      </c>
      <c r="D62" s="4" t="s">
        <v>39</v>
      </c>
      <c r="E62" s="4" t="s">
        <v>110</v>
      </c>
      <c r="F62" s="6">
        <v>44184</v>
      </c>
      <c r="G62" s="6">
        <v>44185</v>
      </c>
      <c r="H62" s="4">
        <v>1</v>
      </c>
      <c r="I62" s="4">
        <v>1</v>
      </c>
      <c r="J62" s="4">
        <v>1</v>
      </c>
      <c r="K62" s="4" t="s">
        <v>25</v>
      </c>
      <c r="L62" s="4">
        <v>308</v>
      </c>
      <c r="M62" s="4">
        <v>308</v>
      </c>
      <c r="N62" s="4" t="s">
        <v>111</v>
      </c>
      <c r="O62" s="4" t="s">
        <v>100</v>
      </c>
      <c r="P62" s="4" t="s">
        <v>28</v>
      </c>
      <c r="Q62" s="4">
        <v>0</v>
      </c>
      <c r="R62" s="7">
        <v>44184</v>
      </c>
      <c r="S62" s="6">
        <v>44200</v>
      </c>
      <c r="T62" s="4" t="s">
        <v>29</v>
      </c>
    </row>
    <row r="63" s="4" customFormat="1" spans="1:20">
      <c r="A63" s="4">
        <v>14151947201</v>
      </c>
      <c r="B63" s="4" t="s">
        <v>21</v>
      </c>
      <c r="C63" s="4" t="s">
        <v>22</v>
      </c>
      <c r="D63" s="4" t="s">
        <v>58</v>
      </c>
      <c r="E63" s="4" t="s">
        <v>59</v>
      </c>
      <c r="F63" s="6">
        <v>44184</v>
      </c>
      <c r="G63" s="6">
        <v>44185</v>
      </c>
      <c r="H63" s="4">
        <v>1</v>
      </c>
      <c r="I63" s="4">
        <v>1</v>
      </c>
      <c r="J63" s="4">
        <v>1</v>
      </c>
      <c r="K63" s="4" t="s">
        <v>25</v>
      </c>
      <c r="L63" s="4">
        <v>663</v>
      </c>
      <c r="M63" s="4">
        <v>663</v>
      </c>
      <c r="N63" s="4" t="s">
        <v>112</v>
      </c>
      <c r="O63" s="4" t="s">
        <v>100</v>
      </c>
      <c r="P63" s="4" t="s">
        <v>28</v>
      </c>
      <c r="Q63" s="4">
        <v>0</v>
      </c>
      <c r="R63" s="7">
        <v>44184</v>
      </c>
      <c r="S63" s="6">
        <v>44200</v>
      </c>
      <c r="T63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topLeftCell="A37" workbookViewId="0">
      <selection activeCell="E61" sqref="E61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113</v>
      </c>
    </row>
    <row r="2" s="4" customFormat="1" spans="1:11">
      <c r="A2" s="5">
        <v>14140419558</v>
      </c>
      <c r="B2" s="5">
        <v>0</v>
      </c>
      <c r="C2" s="4" t="str">
        <f>VLOOKUP(A2,HOP!A:H,8,0)</f>
        <v>0.00</v>
      </c>
      <c r="D2" s="4">
        <f>VLOOKUP(A2,HOP!A:B,2,0)</f>
        <v>1927541</v>
      </c>
      <c r="E2" s="4">
        <f t="shared" ref="E2:E15" si="0">B2-C2</f>
        <v>0</v>
      </c>
      <c r="K2" s="4" t="str">
        <f>$K$1&amp;D2</f>
        <v>,1927541</v>
      </c>
    </row>
    <row r="3" s="4" customFormat="1" spans="1:11">
      <c r="A3" s="4">
        <v>14108615576</v>
      </c>
      <c r="B3" s="4">
        <v>910</v>
      </c>
      <c r="C3" s="4" t="str">
        <f>VLOOKUP(A3,HOP!A:H,8,0)</f>
        <v>910.00</v>
      </c>
      <c r="D3" s="4">
        <f>VLOOKUP(A3,HOP!A:B,2,0)</f>
        <v>1923897</v>
      </c>
      <c r="E3" s="4">
        <f t="shared" si="0"/>
        <v>0</v>
      </c>
      <c r="K3" s="4" t="str">
        <f>$K$1&amp;D3</f>
        <v>,1923897</v>
      </c>
    </row>
    <row r="4" s="4" customFormat="1" spans="1:11">
      <c r="A4" s="4">
        <v>14110340342</v>
      </c>
      <c r="B4" s="4">
        <v>2385</v>
      </c>
      <c r="C4" s="4" t="str">
        <f>VLOOKUP(A4,HOP!A:H,8,0)</f>
        <v>2385.00</v>
      </c>
      <c r="D4" s="4">
        <f>VLOOKUP(A4,HOP!A:B,2,0)</f>
        <v>1924138</v>
      </c>
      <c r="E4" s="4">
        <f t="shared" si="0"/>
        <v>0</v>
      </c>
      <c r="K4" s="4" t="str">
        <f>$K$1&amp;D4</f>
        <v>,1924138</v>
      </c>
    </row>
    <row r="5" s="4" customFormat="1" spans="1:11">
      <c r="A5" s="4">
        <v>14110464454</v>
      </c>
      <c r="B5" s="4">
        <v>2187</v>
      </c>
      <c r="C5" s="4" t="str">
        <f>VLOOKUP(A5,HOP!A:H,8,0)</f>
        <v>2187.00</v>
      </c>
      <c r="D5" s="4">
        <f>VLOOKUP(A5,HOP!A:B,2,0)</f>
        <v>1924157</v>
      </c>
      <c r="E5" s="4">
        <f t="shared" si="0"/>
        <v>0</v>
      </c>
      <c r="K5" s="4" t="str">
        <f>$K$1&amp;D5</f>
        <v>,1924157</v>
      </c>
    </row>
    <row r="6" s="4" customFormat="1" spans="1:11">
      <c r="A6" s="4">
        <v>14114279640</v>
      </c>
      <c r="B6" s="4">
        <v>358</v>
      </c>
      <c r="C6" s="4" t="str">
        <f>VLOOKUP(A6,HOP!A:H,8,0)</f>
        <v>358.00</v>
      </c>
      <c r="D6" s="4">
        <f>VLOOKUP(A6,HOP!A:B,2,0)</f>
        <v>1924492</v>
      </c>
      <c r="E6" s="4">
        <f t="shared" si="0"/>
        <v>0</v>
      </c>
      <c r="K6" s="4" t="str">
        <f>$K$1&amp;D6</f>
        <v>,1924492</v>
      </c>
    </row>
    <row r="7" s="4" customFormat="1" spans="1:11">
      <c r="A7" s="4">
        <v>14114564317</v>
      </c>
      <c r="B7" s="4">
        <v>455</v>
      </c>
      <c r="C7" s="4" t="str">
        <f>VLOOKUP(A7,HOP!A:H,8,0)</f>
        <v>455.00</v>
      </c>
      <c r="D7" s="4">
        <f>VLOOKUP(A7,HOP!A:B,2,0)</f>
        <v>1924539</v>
      </c>
      <c r="E7" s="4">
        <f t="shared" si="0"/>
        <v>0</v>
      </c>
      <c r="K7" s="4" t="str">
        <f>$K$1&amp;D7</f>
        <v>,1924539</v>
      </c>
    </row>
    <row r="8" s="4" customFormat="1" spans="1:11">
      <c r="A8" s="4">
        <v>14115080401</v>
      </c>
      <c r="B8" s="4">
        <v>358</v>
      </c>
      <c r="C8" s="4" t="str">
        <f>VLOOKUP(A8,HOP!A:H,8,0)</f>
        <v>358.00</v>
      </c>
      <c r="D8" s="4">
        <f>VLOOKUP(A8,HOP!A:B,2,0)</f>
        <v>1924624</v>
      </c>
      <c r="E8" s="4">
        <f t="shared" si="0"/>
        <v>0</v>
      </c>
      <c r="K8" s="4" t="str">
        <f>$K$1&amp;D8</f>
        <v>,1924624</v>
      </c>
    </row>
    <row r="9" s="4" customFormat="1" spans="1:11">
      <c r="A9" s="4">
        <v>14115627498</v>
      </c>
      <c r="B9" s="4">
        <v>2186</v>
      </c>
      <c r="C9" s="4" t="str">
        <f>VLOOKUP(A9,HOP!A:H,8,0)</f>
        <v>2186.00</v>
      </c>
      <c r="D9" s="4">
        <f>VLOOKUP(A9,HOP!A:B,2,0)</f>
        <v>1924727</v>
      </c>
      <c r="E9" s="4">
        <f t="shared" si="0"/>
        <v>0</v>
      </c>
      <c r="K9" s="4" t="str">
        <f>$K$1&amp;D9</f>
        <v>,1924727</v>
      </c>
    </row>
    <row r="10" s="4" customFormat="1" spans="1:11">
      <c r="A10" s="5">
        <v>14132140080</v>
      </c>
      <c r="B10" s="5">
        <v>0</v>
      </c>
      <c r="C10" s="4" t="e">
        <f>VLOOKUP(A10,HOP!A:H,8,0)</f>
        <v>#N/A</v>
      </c>
      <c r="D10" s="4" t="e">
        <f>VLOOKUP(A10,HOP!A:B,2,0)</f>
        <v>#N/A</v>
      </c>
      <c r="E10" s="4" t="e">
        <f t="shared" si="0"/>
        <v>#N/A</v>
      </c>
      <c r="F10" s="4" t="s">
        <v>114</v>
      </c>
      <c r="K10" s="4" t="e">
        <f>$K$1&amp;D10</f>
        <v>#N/A</v>
      </c>
    </row>
    <row r="11" s="4" customFormat="1" spans="1:11">
      <c r="A11" s="4">
        <v>14085662737</v>
      </c>
      <c r="B11" s="4">
        <v>2160</v>
      </c>
      <c r="C11" s="4" t="str">
        <f>VLOOKUP(A11,HOP!A:H,8,0)</f>
        <v>2160.00</v>
      </c>
      <c r="D11" s="4">
        <f>VLOOKUP(A11,HOP!A:B,2,0)</f>
        <v>1921555</v>
      </c>
      <c r="E11" s="4">
        <f t="shared" si="0"/>
        <v>0</v>
      </c>
      <c r="K11" s="4" t="str">
        <f>$K$1&amp;D11</f>
        <v>,1921555</v>
      </c>
    </row>
    <row r="12" s="4" customFormat="1" spans="1:11">
      <c r="A12" s="4">
        <v>14098225131</v>
      </c>
      <c r="B12" s="4">
        <v>2385</v>
      </c>
      <c r="C12" s="4" t="str">
        <f>VLOOKUP(A12,HOP!A:H,8,0)</f>
        <v>2385.00</v>
      </c>
      <c r="D12" s="4">
        <f>VLOOKUP(A12,HOP!A:B,2,0)</f>
        <v>1922846</v>
      </c>
      <c r="E12" s="4">
        <f t="shared" si="0"/>
        <v>0</v>
      </c>
      <c r="K12" s="4" t="str">
        <f>$K$1&amp;D12</f>
        <v>,1922846</v>
      </c>
    </row>
    <row r="13" s="4" customFormat="1" spans="1:11">
      <c r="A13" s="4">
        <v>14105166736</v>
      </c>
      <c r="B13" s="4">
        <v>2186</v>
      </c>
      <c r="C13" s="4" t="str">
        <f>VLOOKUP(A13,HOP!A:H,8,0)</f>
        <v>2186.00</v>
      </c>
      <c r="D13" s="4">
        <f>VLOOKUP(A13,HOP!A:B,2,0)</f>
        <v>1923570</v>
      </c>
      <c r="E13" s="4">
        <f t="shared" si="0"/>
        <v>0</v>
      </c>
      <c r="K13" s="4" t="str">
        <f>$K$1&amp;D13</f>
        <v>,1923570</v>
      </c>
    </row>
    <row r="14" s="4" customFormat="1" spans="1:11">
      <c r="A14" s="5">
        <v>14116063679</v>
      </c>
      <c r="B14" s="5">
        <v>0</v>
      </c>
      <c r="C14" s="4" t="str">
        <f>VLOOKUP(A14,HOP!A:H,8,0)</f>
        <v>0.00</v>
      </c>
      <c r="D14" s="4">
        <f>VLOOKUP(A14,HOP!A:B,2,0)</f>
        <v>1924807</v>
      </c>
      <c r="E14" s="4">
        <f t="shared" si="0"/>
        <v>0</v>
      </c>
      <c r="K14" s="4" t="str">
        <f>$K$1&amp;D14</f>
        <v>,1924807</v>
      </c>
    </row>
    <row r="15" s="4" customFormat="1" spans="1:11">
      <c r="A15" s="4">
        <v>14110442704</v>
      </c>
      <c r="B15" s="4">
        <v>4374</v>
      </c>
      <c r="C15" s="4" t="str">
        <f>VLOOKUP(A15,HOP!A:H,8,0)</f>
        <v>4374.00</v>
      </c>
      <c r="D15" s="4">
        <f>VLOOKUP(A15,HOP!A:B,2,0)</f>
        <v>1924150</v>
      </c>
      <c r="E15" s="4">
        <f t="shared" si="0"/>
        <v>0</v>
      </c>
      <c r="K15" s="4" t="str">
        <f>$K$1&amp;D15</f>
        <v>,1924150</v>
      </c>
    </row>
    <row r="16" s="4" customFormat="1" spans="1:11">
      <c r="A16" s="4">
        <v>14122213815</v>
      </c>
      <c r="B16" s="4">
        <v>2187</v>
      </c>
      <c r="C16" s="4" t="str">
        <f>VLOOKUP(A16,HOP!A:H,8,0)</f>
        <v>2187.00</v>
      </c>
      <c r="D16" s="4">
        <f>VLOOKUP(A16,HOP!A:B,2,0)</f>
        <v>1925458</v>
      </c>
      <c r="E16" s="4">
        <f t="shared" ref="E16:E45" si="1">B16-C16</f>
        <v>0</v>
      </c>
      <c r="K16" s="4" t="str">
        <f t="shared" ref="K16:K31" si="2">$K$1&amp;D16</f>
        <v>,1925458</v>
      </c>
    </row>
    <row r="17" s="4" customFormat="1" spans="1:11">
      <c r="A17" s="4">
        <v>14128697264</v>
      </c>
      <c r="B17" s="4">
        <v>663</v>
      </c>
      <c r="C17" s="4" t="str">
        <f>VLOOKUP(A17,HOP!A:H,8,0)</f>
        <v>663.00</v>
      </c>
      <c r="D17" s="4">
        <f>VLOOKUP(A17,HOP!A:B,2,0)</f>
        <v>1926177</v>
      </c>
      <c r="E17" s="4">
        <f t="shared" si="1"/>
        <v>0</v>
      </c>
      <c r="K17" s="4" t="str">
        <f t="shared" si="2"/>
        <v>,1926177</v>
      </c>
    </row>
    <row r="18" s="4" customFormat="1" spans="1:11">
      <c r="A18" s="4">
        <v>14033354918</v>
      </c>
      <c r="B18" s="4">
        <v>4774</v>
      </c>
      <c r="C18" s="4" t="str">
        <f>VLOOKUP(A18,HOP!A:H,8,0)</f>
        <v>4774.00</v>
      </c>
      <c r="D18" s="4">
        <f>VLOOKUP(A18,HOP!A:B,2,0)</f>
        <v>1918772</v>
      </c>
      <c r="E18" s="4">
        <f t="shared" si="1"/>
        <v>0</v>
      </c>
      <c r="K18" s="4" t="str">
        <f t="shared" si="2"/>
        <v>,1918772</v>
      </c>
    </row>
    <row r="19" s="4" customFormat="1" spans="1:11">
      <c r="A19" s="4">
        <v>14099385738</v>
      </c>
      <c r="B19" s="4">
        <v>2387</v>
      </c>
      <c r="C19" s="4" t="str">
        <f>VLOOKUP(A19,HOP!A:H,8,0)</f>
        <v>2387.00</v>
      </c>
      <c r="D19" s="4">
        <f>VLOOKUP(A19,HOP!A:B,2,0)</f>
        <v>1923010</v>
      </c>
      <c r="E19" s="4">
        <f t="shared" si="1"/>
        <v>0</v>
      </c>
      <c r="K19" s="4" t="str">
        <f t="shared" si="2"/>
        <v>,1923010</v>
      </c>
    </row>
    <row r="20" s="4" customFormat="1" spans="1:11">
      <c r="A20" s="4">
        <v>14121978881</v>
      </c>
      <c r="B20" s="4">
        <v>4372</v>
      </c>
      <c r="C20" s="4" t="str">
        <f>VLOOKUP(A20,HOP!A:H,8,0)</f>
        <v>4372.00</v>
      </c>
      <c r="D20" s="4">
        <f>VLOOKUP(A20,HOP!A:B,2,0)</f>
        <v>1925430</v>
      </c>
      <c r="E20" s="4">
        <f t="shared" si="1"/>
        <v>0</v>
      </c>
      <c r="K20" s="4" t="str">
        <f t="shared" si="2"/>
        <v>,1925430</v>
      </c>
    </row>
    <row r="21" s="4" customFormat="1" spans="1:11">
      <c r="A21" s="4">
        <v>14126107234</v>
      </c>
      <c r="B21" s="4">
        <v>2186</v>
      </c>
      <c r="C21" s="4" t="str">
        <f>VLOOKUP(A21,HOP!A:H,8,0)</f>
        <v>2186.00</v>
      </c>
      <c r="D21" s="4">
        <f>VLOOKUP(A21,HOP!A:B,2,0)</f>
        <v>1925806</v>
      </c>
      <c r="E21" s="4">
        <f t="shared" si="1"/>
        <v>0</v>
      </c>
      <c r="K21" s="4" t="str">
        <f t="shared" si="2"/>
        <v>,1925806</v>
      </c>
    </row>
    <row r="22" s="4" customFormat="1" spans="1:11">
      <c r="A22" s="4">
        <v>14128492697</v>
      </c>
      <c r="B22" s="4">
        <v>4372</v>
      </c>
      <c r="C22" s="4" t="str">
        <f>VLOOKUP(A22,HOP!A:H,8,0)</f>
        <v>4372.00</v>
      </c>
      <c r="D22" s="4">
        <f>VLOOKUP(A22,HOP!A:B,2,0)</f>
        <v>1926111</v>
      </c>
      <c r="E22" s="4">
        <f t="shared" si="1"/>
        <v>0</v>
      </c>
      <c r="K22" s="4" t="str">
        <f t="shared" si="2"/>
        <v>,1926111</v>
      </c>
    </row>
    <row r="23" s="4" customFormat="1" spans="1:11">
      <c r="A23" s="4">
        <v>14133995242</v>
      </c>
      <c r="B23" s="4">
        <v>2186</v>
      </c>
      <c r="C23" s="4" t="str">
        <f>VLOOKUP(A23,HOP!A:H,8,0)</f>
        <v>2186.00</v>
      </c>
      <c r="D23" s="4">
        <f>VLOOKUP(A23,HOP!A:B,2,0)</f>
        <v>1926654</v>
      </c>
      <c r="E23" s="4">
        <f t="shared" si="1"/>
        <v>0</v>
      </c>
      <c r="K23" s="4" t="str">
        <f t="shared" si="2"/>
        <v>,1926654</v>
      </c>
    </row>
    <row r="24" s="4" customFormat="1" spans="1:11">
      <c r="A24" s="4">
        <v>14128162731</v>
      </c>
      <c r="B24" s="4">
        <v>4372</v>
      </c>
      <c r="C24" s="4" t="str">
        <f>VLOOKUP(A24,HOP!A:H,8,0)</f>
        <v>4372.00</v>
      </c>
      <c r="D24" s="4">
        <f>VLOOKUP(A24,HOP!A:B,2,0)</f>
        <v>1926040</v>
      </c>
      <c r="E24" s="4">
        <f t="shared" si="1"/>
        <v>0</v>
      </c>
      <c r="K24" s="4" t="str">
        <f t="shared" si="2"/>
        <v>,1926040</v>
      </c>
    </row>
    <row r="25" s="4" customFormat="1" spans="1:11">
      <c r="A25" s="4">
        <v>14130429949</v>
      </c>
      <c r="B25" s="4">
        <v>1640</v>
      </c>
      <c r="C25" s="4" t="str">
        <f>VLOOKUP(A25,HOP!A:H,8,0)</f>
        <v>1640.00</v>
      </c>
      <c r="D25" s="4">
        <f>VLOOKUP(A25,HOP!A:B,2,0)</f>
        <v>1926315</v>
      </c>
      <c r="E25" s="4">
        <f t="shared" si="1"/>
        <v>0</v>
      </c>
      <c r="K25" s="4" t="str">
        <f t="shared" si="2"/>
        <v>,1926315</v>
      </c>
    </row>
    <row r="26" s="4" customFormat="1" spans="1:11">
      <c r="A26" s="4">
        <v>14131816623</v>
      </c>
      <c r="B26" s="4">
        <v>4774</v>
      </c>
      <c r="C26" s="4" t="str">
        <f>VLOOKUP(A26,HOP!A:H,8,0)</f>
        <v>4774.00</v>
      </c>
      <c r="D26" s="4">
        <f>VLOOKUP(A26,HOP!A:B,2,0)</f>
        <v>1926390</v>
      </c>
      <c r="E26" s="4">
        <f t="shared" si="1"/>
        <v>0</v>
      </c>
      <c r="K26" s="4" t="str">
        <f t="shared" si="2"/>
        <v>,1926390</v>
      </c>
    </row>
    <row r="27" s="4" customFormat="1" spans="1:11">
      <c r="A27" s="4">
        <v>14134019366</v>
      </c>
      <c r="B27" s="4">
        <v>2387</v>
      </c>
      <c r="C27" s="4" t="str">
        <f>VLOOKUP(A27,HOP!A:H,8,0)</f>
        <v>2387.00</v>
      </c>
      <c r="D27" s="4">
        <f>VLOOKUP(A27,HOP!A:B,2,0)</f>
        <v>1926658</v>
      </c>
      <c r="E27" s="4">
        <f t="shared" si="1"/>
        <v>0</v>
      </c>
      <c r="K27" s="4" t="str">
        <f t="shared" si="2"/>
        <v>,1926658</v>
      </c>
    </row>
    <row r="28" s="4" customFormat="1" spans="1:11">
      <c r="A28" s="4">
        <v>14137245819</v>
      </c>
      <c r="B28" s="4">
        <v>2387</v>
      </c>
      <c r="C28" s="4" t="str">
        <f>VLOOKUP(A28,HOP!A:H,8,0)</f>
        <v>2387.00</v>
      </c>
      <c r="D28" s="4">
        <f>VLOOKUP(A28,HOP!A:B,2,0)</f>
        <v>1927112</v>
      </c>
      <c r="E28" s="4">
        <f t="shared" si="1"/>
        <v>0</v>
      </c>
      <c r="K28" s="4" t="str">
        <f t="shared" si="2"/>
        <v>,1927112</v>
      </c>
    </row>
    <row r="29" s="4" customFormat="1" spans="1:11">
      <c r="A29" s="4">
        <v>14139320903</v>
      </c>
      <c r="B29" s="4">
        <v>2387</v>
      </c>
      <c r="C29" s="4" t="str">
        <f>VLOOKUP(A29,HOP!A:H,8,0)</f>
        <v>2387.00</v>
      </c>
      <c r="D29" s="4">
        <f>VLOOKUP(A29,HOP!A:B,2,0)</f>
        <v>1927408</v>
      </c>
      <c r="E29" s="4">
        <f t="shared" si="1"/>
        <v>0</v>
      </c>
      <c r="K29" s="4" t="str">
        <f t="shared" si="2"/>
        <v>,1927408</v>
      </c>
    </row>
    <row r="30" s="4" customFormat="1" spans="1:11">
      <c r="A30" s="5">
        <v>14110076871</v>
      </c>
      <c r="B30" s="5">
        <v>0</v>
      </c>
      <c r="C30" s="4" t="e">
        <f>VLOOKUP(A30,HOP!A:H,8,0)</f>
        <v>#N/A</v>
      </c>
      <c r="D30" s="4">
        <v>1924100</v>
      </c>
      <c r="E30" s="4" t="e">
        <f t="shared" si="1"/>
        <v>#N/A</v>
      </c>
      <c r="K30" s="4" t="str">
        <f t="shared" si="2"/>
        <v>,1924100</v>
      </c>
    </row>
    <row r="31" s="4" customFormat="1" spans="1:11">
      <c r="A31" s="5">
        <v>14107229038</v>
      </c>
      <c r="B31" s="5">
        <v>0</v>
      </c>
      <c r="C31" s="4" t="e">
        <f>VLOOKUP(A31,HOP!A:H,8,0)</f>
        <v>#N/A</v>
      </c>
      <c r="D31" s="4" t="e">
        <f>VLOOKUP(A31,HOP!A:B,2,0)</f>
        <v>#N/A</v>
      </c>
      <c r="E31" s="4" t="e">
        <f t="shared" si="1"/>
        <v>#N/A</v>
      </c>
      <c r="F31" s="4" t="s">
        <v>114</v>
      </c>
      <c r="K31" s="4" t="e">
        <f>$K$1&amp;D31</f>
        <v>#N/A</v>
      </c>
    </row>
    <row r="32" s="4" customFormat="1" spans="1:11">
      <c r="A32" s="4">
        <v>14110903985</v>
      </c>
      <c r="B32" s="4">
        <v>716</v>
      </c>
      <c r="C32" s="4" t="str">
        <f>VLOOKUP(A32,HOP!A:H,8,0)</f>
        <v>716.00</v>
      </c>
      <c r="D32" s="4">
        <f>VLOOKUP(A32,HOP!A:B,2,0)</f>
        <v>1924218</v>
      </c>
      <c r="E32" s="4">
        <f t="shared" si="1"/>
        <v>0</v>
      </c>
      <c r="K32" s="4" t="str">
        <f>$K$1&amp;D32</f>
        <v>,1924218</v>
      </c>
    </row>
    <row r="33" s="4" customFormat="1" spans="1:11">
      <c r="A33" s="4">
        <v>14110906203</v>
      </c>
      <c r="B33" s="4">
        <v>716</v>
      </c>
      <c r="C33" s="4" t="str">
        <f>VLOOKUP(A33,HOP!A:H,8,0)</f>
        <v>716.00</v>
      </c>
      <c r="D33" s="4">
        <f>VLOOKUP(A33,HOP!A:B,2,0)</f>
        <v>1924216</v>
      </c>
      <c r="E33" s="4">
        <f t="shared" si="1"/>
        <v>0</v>
      </c>
      <c r="K33" s="4" t="str">
        <f>$K$1&amp;D33</f>
        <v>,1924216</v>
      </c>
    </row>
    <row r="34" s="4" customFormat="1" spans="1:11">
      <c r="A34" s="4">
        <v>14132184835</v>
      </c>
      <c r="B34" s="4">
        <v>438</v>
      </c>
      <c r="C34" s="4">
        <v>438</v>
      </c>
      <c r="D34" s="4">
        <v>1919760</v>
      </c>
      <c r="E34" s="4">
        <f>B34-C34</f>
        <v>0</v>
      </c>
      <c r="F34" s="4" t="s">
        <v>115</v>
      </c>
      <c r="K34" s="4" t="str">
        <f>$K$1&amp;D34</f>
        <v>,1919760</v>
      </c>
    </row>
    <row r="35" s="4" customFormat="1" spans="1:11">
      <c r="A35" s="4">
        <v>14133294660</v>
      </c>
      <c r="B35" s="4">
        <v>682</v>
      </c>
      <c r="C35" s="4" t="str">
        <f>VLOOKUP(A35,HOP!A:H,8,0)</f>
        <v>682.00</v>
      </c>
      <c r="D35" s="4">
        <f>VLOOKUP(A35,HOP!A:B,2,0)</f>
        <v>1926580</v>
      </c>
      <c r="E35" s="4">
        <f>B35-C35</f>
        <v>0</v>
      </c>
      <c r="K35" s="4" t="str">
        <f>$K$1&amp;D35</f>
        <v>,1926580</v>
      </c>
    </row>
    <row r="36" s="4" customFormat="1" spans="1:11">
      <c r="A36" s="4">
        <v>14133329049</v>
      </c>
      <c r="B36" s="4">
        <v>682</v>
      </c>
      <c r="C36" s="4" t="str">
        <f>VLOOKUP(A36,HOP!A:H,8,0)</f>
        <v>682.00</v>
      </c>
      <c r="D36" s="4">
        <f>VLOOKUP(A36,HOP!A:B,2,0)</f>
        <v>1926583</v>
      </c>
      <c r="E36" s="4">
        <f>B36-C36</f>
        <v>0</v>
      </c>
      <c r="K36" s="4" t="str">
        <f>$K$1&amp;D36</f>
        <v>,1926583</v>
      </c>
    </row>
    <row r="37" s="4" customFormat="1" spans="1:11">
      <c r="A37" s="4">
        <v>14134398841</v>
      </c>
      <c r="B37" s="4">
        <v>2387</v>
      </c>
      <c r="C37" s="4" t="str">
        <f>VLOOKUP(A37,HOP!A:H,8,0)</f>
        <v>2387.00</v>
      </c>
      <c r="D37" s="4">
        <f>VLOOKUP(A37,HOP!A:B,2,0)</f>
        <v>1926715</v>
      </c>
      <c r="E37" s="4">
        <f>B37-C37</f>
        <v>0</v>
      </c>
      <c r="K37" s="4" t="str">
        <f>$K$1&amp;D37</f>
        <v>,1926715</v>
      </c>
    </row>
    <row r="38" s="4" customFormat="1" spans="1:11">
      <c r="A38" s="4">
        <v>14137219142</v>
      </c>
      <c r="B38" s="4">
        <v>790</v>
      </c>
      <c r="C38" s="4" t="str">
        <f>VLOOKUP(A38,HOP!A:H,8,0)</f>
        <v>790.00</v>
      </c>
      <c r="D38" s="4">
        <f>VLOOKUP(A38,HOP!A:B,2,0)</f>
        <v>1927108</v>
      </c>
      <c r="E38" s="4">
        <f>B38-C38</f>
        <v>0</v>
      </c>
      <c r="K38" s="4" t="str">
        <f>$K$1&amp;D38</f>
        <v>,1927108</v>
      </c>
    </row>
    <row r="39" s="4" customFormat="1" spans="1:11">
      <c r="A39" s="4">
        <v>14138000640</v>
      </c>
      <c r="B39" s="4">
        <v>4108</v>
      </c>
      <c r="C39" s="4" t="str">
        <f>VLOOKUP(A39,HOP!A:H,8,0)</f>
        <v>4108.00</v>
      </c>
      <c r="D39" s="4">
        <f>VLOOKUP(A39,HOP!A:B,2,0)</f>
        <v>1927205</v>
      </c>
      <c r="E39" s="4">
        <f>B39-C39</f>
        <v>0</v>
      </c>
      <c r="K39" s="4" t="str">
        <f>$K$1&amp;D39</f>
        <v>,1927205</v>
      </c>
    </row>
    <row r="40" s="4" customFormat="1" spans="1:11">
      <c r="A40" s="4">
        <v>14140517375</v>
      </c>
      <c r="B40" s="4">
        <v>2186</v>
      </c>
      <c r="C40" s="4" t="str">
        <f>VLOOKUP(A40,HOP!A:H,8,0)</f>
        <v>2186.00</v>
      </c>
      <c r="D40" s="4">
        <f>VLOOKUP(A40,HOP!A:B,2,0)</f>
        <v>1927557</v>
      </c>
      <c r="E40" s="4">
        <f>B40-C40</f>
        <v>0</v>
      </c>
      <c r="K40" s="4" t="str">
        <f>$K$1&amp;D40</f>
        <v>,1927557</v>
      </c>
    </row>
    <row r="41" s="4" customFormat="1" spans="1:11">
      <c r="A41" s="4">
        <v>14140690966</v>
      </c>
      <c r="B41" s="4">
        <v>2187</v>
      </c>
      <c r="C41" s="4" t="str">
        <f>VLOOKUP(A41,HOP!A:H,8,0)</f>
        <v>2187.00</v>
      </c>
      <c r="D41" s="4">
        <f>VLOOKUP(A41,HOP!A:B,2,0)</f>
        <v>1927618</v>
      </c>
      <c r="E41" s="4">
        <f>B41-C41</f>
        <v>0</v>
      </c>
      <c r="K41" s="4" t="str">
        <f>$K$1&amp;D41</f>
        <v>,1927618</v>
      </c>
    </row>
    <row r="42" s="4" customFormat="1" spans="1:11">
      <c r="A42" s="4">
        <v>14141490497</v>
      </c>
      <c r="B42" s="4">
        <v>2387</v>
      </c>
      <c r="C42" s="4" t="str">
        <f>VLOOKUP(A42,HOP!A:H,8,0)</f>
        <v>2387.00</v>
      </c>
      <c r="D42" s="4">
        <f>VLOOKUP(A42,HOP!A:B,2,0)</f>
        <v>1927808</v>
      </c>
      <c r="E42" s="4">
        <f>B42-C42</f>
        <v>0</v>
      </c>
      <c r="K42" s="4" t="str">
        <f>$K$1&amp;D42</f>
        <v>,1927808</v>
      </c>
    </row>
    <row r="43" s="4" customFormat="1" spans="1:11">
      <c r="A43" s="4">
        <v>14146108129</v>
      </c>
      <c r="B43" s="4">
        <v>2186</v>
      </c>
      <c r="C43" s="4" t="str">
        <f>VLOOKUP(A43,HOP!A:H,8,0)</f>
        <v>2186.00</v>
      </c>
      <c r="D43" s="4">
        <f>VLOOKUP(A43,HOP!A:B,2,0)</f>
        <v>1928173</v>
      </c>
      <c r="E43" s="4">
        <f>B43-C43</f>
        <v>0</v>
      </c>
      <c r="K43" s="4" t="str">
        <f>$K$1&amp;D43</f>
        <v>,1928173</v>
      </c>
    </row>
    <row r="44" s="4" customFormat="1" spans="1:11">
      <c r="A44" s="4">
        <v>14038363542</v>
      </c>
      <c r="B44" s="4">
        <v>0</v>
      </c>
      <c r="C44" s="4" t="e">
        <f>VLOOKUP(A44,HOP!A:H,8,0)</f>
        <v>#N/A</v>
      </c>
      <c r="D44" s="4">
        <v>1919134</v>
      </c>
      <c r="E44" s="4" t="e">
        <f>B44-C44</f>
        <v>#N/A</v>
      </c>
      <c r="K44" s="4" t="str">
        <f>$K$1&amp;D44</f>
        <v>,1919134</v>
      </c>
    </row>
    <row r="45" s="4" customFormat="1" spans="1:11">
      <c r="A45" s="4">
        <v>14120551331</v>
      </c>
      <c r="B45" s="4">
        <v>2186</v>
      </c>
      <c r="C45" s="4" t="str">
        <f>VLOOKUP(A45,HOP!A:H,8,0)</f>
        <v>2186.00</v>
      </c>
      <c r="D45" s="4">
        <f>VLOOKUP(A45,HOP!A:B,2,0)</f>
        <v>1925259</v>
      </c>
      <c r="E45" s="4">
        <f t="shared" ref="E45:E55" si="3">B45-C45</f>
        <v>0</v>
      </c>
      <c r="K45" s="4" t="str">
        <f t="shared" ref="K45:K55" si="4">$K$1&amp;D45</f>
        <v>,1925259</v>
      </c>
    </row>
    <row r="46" s="4" customFormat="1" spans="1:11">
      <c r="A46" s="4">
        <v>14122632563</v>
      </c>
      <c r="B46" s="4">
        <v>2186</v>
      </c>
      <c r="C46" s="4" t="str">
        <f>VLOOKUP(A46,HOP!A:H,8,0)</f>
        <v>2186.00</v>
      </c>
      <c r="D46" s="4">
        <f>VLOOKUP(A46,HOP!A:B,2,0)</f>
        <v>1925513</v>
      </c>
      <c r="E46" s="4">
        <f t="shared" si="3"/>
        <v>0</v>
      </c>
      <c r="K46" s="4" t="str">
        <f t="shared" si="4"/>
        <v>,1925513</v>
      </c>
    </row>
    <row r="47" s="4" customFormat="1" spans="1:11">
      <c r="A47" s="4">
        <v>14132175102</v>
      </c>
      <c r="B47" s="4">
        <v>2186</v>
      </c>
      <c r="C47" s="4" t="str">
        <f>VLOOKUP(A47,HOP!A:H,8,0)</f>
        <v>2186.00</v>
      </c>
      <c r="D47" s="4">
        <f>VLOOKUP(A47,HOP!A:B,2,0)</f>
        <v>1926436</v>
      </c>
      <c r="E47" s="4">
        <f t="shared" si="3"/>
        <v>0</v>
      </c>
      <c r="K47" s="4" t="str">
        <f t="shared" si="4"/>
        <v>,1926436</v>
      </c>
    </row>
    <row r="48" s="4" customFormat="1" spans="1:11">
      <c r="A48" s="4">
        <v>14143456193</v>
      </c>
      <c r="B48" s="4">
        <v>2387</v>
      </c>
      <c r="C48" s="4" t="str">
        <f>VLOOKUP(A48,HOP!A:H,8,0)</f>
        <v>2387.00</v>
      </c>
      <c r="D48" s="4">
        <f>VLOOKUP(A48,HOP!A:B,2,0)</f>
        <v>1927834</v>
      </c>
      <c r="E48" s="4">
        <f t="shared" si="3"/>
        <v>0</v>
      </c>
      <c r="K48" s="4" t="str">
        <f t="shared" si="4"/>
        <v>,1927834</v>
      </c>
    </row>
    <row r="49" s="4" customFormat="1" spans="1:11">
      <c r="A49" s="4">
        <v>14147350284</v>
      </c>
      <c r="B49" s="4">
        <v>2186</v>
      </c>
      <c r="C49" s="4" t="str">
        <f>VLOOKUP(A49,HOP!A:H,8,0)</f>
        <v>2186.00</v>
      </c>
      <c r="D49" s="4">
        <f>VLOOKUP(A49,HOP!A:B,2,0)</f>
        <v>1928477</v>
      </c>
      <c r="E49" s="4">
        <f t="shared" si="3"/>
        <v>0</v>
      </c>
      <c r="K49" s="4" t="str">
        <f t="shared" si="4"/>
        <v>,1928477</v>
      </c>
    </row>
    <row r="50" s="4" customFormat="1" spans="1:11">
      <c r="A50" s="4">
        <v>14147500440</v>
      </c>
      <c r="B50" s="4">
        <v>2186</v>
      </c>
      <c r="C50" s="4" t="str">
        <f>VLOOKUP(A50,HOP!A:H,8,0)</f>
        <v>2186.00</v>
      </c>
      <c r="D50" s="4">
        <f>VLOOKUP(A50,HOP!A:B,2,0)</f>
        <v>1928554</v>
      </c>
      <c r="E50" s="4">
        <f t="shared" si="3"/>
        <v>0</v>
      </c>
      <c r="K50" s="4" t="str">
        <f t="shared" si="4"/>
        <v>,1928554</v>
      </c>
    </row>
    <row r="51" s="4" customFormat="1" spans="1:11">
      <c r="A51" s="4">
        <v>14147861515</v>
      </c>
      <c r="B51" s="4">
        <v>388</v>
      </c>
      <c r="C51" s="4" t="str">
        <f>VLOOKUP(A51,HOP!A:H,8,0)</f>
        <v>388.00</v>
      </c>
      <c r="D51" s="4">
        <f>VLOOKUP(A51,HOP!A:B,2,0)</f>
        <v>1928594</v>
      </c>
      <c r="E51" s="4">
        <f t="shared" si="3"/>
        <v>0</v>
      </c>
      <c r="K51" s="4" t="str">
        <f t="shared" si="4"/>
        <v>,1928594</v>
      </c>
    </row>
    <row r="52" s="4" customFormat="1" spans="1:11">
      <c r="A52" s="4">
        <v>14149180337</v>
      </c>
      <c r="B52" s="4">
        <v>2187</v>
      </c>
      <c r="C52" s="4" t="str">
        <f>VLOOKUP(A52,HOP!A:H,8,0)</f>
        <v>2187.00</v>
      </c>
      <c r="D52" s="4">
        <f>VLOOKUP(A52,HOP!A:B,2,0)</f>
        <v>1928668</v>
      </c>
      <c r="E52" s="4">
        <f t="shared" si="3"/>
        <v>0</v>
      </c>
      <c r="K52" s="4" t="str">
        <f t="shared" si="4"/>
        <v>,1928668</v>
      </c>
    </row>
    <row r="53" s="4" customFormat="1" spans="1:11">
      <c r="A53" s="4">
        <v>14149710331</v>
      </c>
      <c r="B53" s="4">
        <v>2387</v>
      </c>
      <c r="C53" s="4" t="str">
        <f>VLOOKUP(A53,HOP!A:H,8,0)</f>
        <v>2387.00</v>
      </c>
      <c r="D53" s="4">
        <f>VLOOKUP(A53,HOP!A:B,2,0)</f>
        <v>1928720</v>
      </c>
      <c r="E53" s="4">
        <f t="shared" si="3"/>
        <v>0</v>
      </c>
      <c r="K53" s="4" t="str">
        <f t="shared" si="4"/>
        <v>,1928720</v>
      </c>
    </row>
    <row r="54" s="4" customFormat="1" spans="1:11">
      <c r="A54" s="4">
        <v>14149954834</v>
      </c>
      <c r="B54" s="4">
        <v>308</v>
      </c>
      <c r="C54" s="4" t="str">
        <f>VLOOKUP(A54,HOP!A:H,8,0)</f>
        <v>308.00</v>
      </c>
      <c r="D54" s="4">
        <f>VLOOKUP(A54,HOP!A:B,2,0)</f>
        <v>1928755</v>
      </c>
      <c r="E54" s="4">
        <f t="shared" si="3"/>
        <v>0</v>
      </c>
      <c r="K54" s="4" t="str">
        <f t="shared" si="4"/>
        <v>,1928755</v>
      </c>
    </row>
    <row r="55" s="4" customFormat="1" spans="1:11">
      <c r="A55" s="4">
        <v>14151947201</v>
      </c>
      <c r="B55" s="4">
        <v>663</v>
      </c>
      <c r="C55" s="4" t="str">
        <f>VLOOKUP(A55,HOP!A:H,8,0)</f>
        <v>663.00</v>
      </c>
      <c r="D55" s="4">
        <f>VLOOKUP(A55,HOP!A:B,2,0)</f>
        <v>1929058</v>
      </c>
      <c r="E55" s="4">
        <f t="shared" si="3"/>
        <v>0</v>
      </c>
      <c r="K55" s="4" t="str">
        <f t="shared" si="4"/>
        <v>,1929058</v>
      </c>
    </row>
    <row r="57" spans="2:2">
      <c r="B57" s="4">
        <f>SUM(B2:B56)</f>
        <v>99733</v>
      </c>
    </row>
    <row r="59" spans="1:1">
      <c r="A59" s="4" t="s">
        <v>116</v>
      </c>
    </row>
    <row r="60" spans="1:1">
      <c r="A60" s="4" t="s">
        <v>117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6" workbookViewId="0">
      <selection activeCell="B55" sqref="B5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118</v>
      </c>
      <c r="B1" s="2" t="s">
        <v>119</v>
      </c>
      <c r="C1" s="2" t="s">
        <v>120</v>
      </c>
      <c r="D1" s="2" t="s">
        <v>121</v>
      </c>
      <c r="E1" s="2" t="s">
        <v>5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17</v>
      </c>
    </row>
    <row r="2" s="1" customFormat="1" ht="20" customHeight="1" spans="1:11">
      <c r="A2" s="3">
        <v>14151947201</v>
      </c>
      <c r="B2" s="3">
        <v>1929058</v>
      </c>
      <c r="C2" s="2" t="s">
        <v>127</v>
      </c>
      <c r="D2" s="2" t="s">
        <v>112</v>
      </c>
      <c r="E2" s="2" t="s">
        <v>128</v>
      </c>
      <c r="F2" s="2" t="s">
        <v>129</v>
      </c>
      <c r="G2" s="2" t="s">
        <v>130</v>
      </c>
      <c r="H2" s="2" t="s">
        <v>131</v>
      </c>
      <c r="I2" s="2" t="s">
        <v>132</v>
      </c>
      <c r="J2" s="2" t="s">
        <v>132</v>
      </c>
      <c r="K2" s="2" t="s">
        <v>133</v>
      </c>
    </row>
    <row r="3" s="1" customFormat="1" ht="20" customHeight="1" spans="1:11">
      <c r="A3" s="3">
        <v>14149954834</v>
      </c>
      <c r="B3" s="3">
        <v>1928755</v>
      </c>
      <c r="C3" s="2" t="s">
        <v>134</v>
      </c>
      <c r="D3" s="2" t="s">
        <v>111</v>
      </c>
      <c r="E3" s="2" t="s">
        <v>128</v>
      </c>
      <c r="F3" s="2" t="s">
        <v>129</v>
      </c>
      <c r="G3" s="2" t="s">
        <v>130</v>
      </c>
      <c r="H3" s="2" t="s">
        <v>135</v>
      </c>
      <c r="I3" s="2" t="s">
        <v>132</v>
      </c>
      <c r="J3" s="2" t="s">
        <v>132</v>
      </c>
      <c r="K3" s="2" t="s">
        <v>136</v>
      </c>
    </row>
    <row r="4" s="1" customFormat="1" ht="20" customHeight="1" spans="1:11">
      <c r="A4" s="3">
        <v>14149710331</v>
      </c>
      <c r="B4" s="3">
        <v>1928720</v>
      </c>
      <c r="C4" s="2" t="s">
        <v>137</v>
      </c>
      <c r="D4" s="2" t="s">
        <v>109</v>
      </c>
      <c r="E4" s="2" t="s">
        <v>128</v>
      </c>
      <c r="F4" s="2" t="s">
        <v>129</v>
      </c>
      <c r="G4" s="2" t="s">
        <v>130</v>
      </c>
      <c r="H4" s="2" t="s">
        <v>138</v>
      </c>
      <c r="I4" s="2" t="s">
        <v>132</v>
      </c>
      <c r="J4" s="2" t="s">
        <v>132</v>
      </c>
      <c r="K4" s="2" t="s">
        <v>139</v>
      </c>
    </row>
    <row r="5" s="1" customFormat="1" ht="20" customHeight="1" spans="1:11">
      <c r="A5" s="3">
        <v>14149180337</v>
      </c>
      <c r="B5" s="3">
        <v>1928668</v>
      </c>
      <c r="C5" s="2" t="s">
        <v>137</v>
      </c>
      <c r="D5" s="2" t="s">
        <v>108</v>
      </c>
      <c r="E5" s="2" t="s">
        <v>128</v>
      </c>
      <c r="F5" s="2" t="s">
        <v>129</v>
      </c>
      <c r="G5" s="2" t="s">
        <v>130</v>
      </c>
      <c r="H5" s="2" t="s">
        <v>140</v>
      </c>
      <c r="I5" s="2" t="s">
        <v>132</v>
      </c>
      <c r="J5" s="2" t="s">
        <v>132</v>
      </c>
      <c r="K5" s="2" t="s">
        <v>141</v>
      </c>
    </row>
    <row r="6" s="1" customFormat="1" ht="20" customHeight="1" spans="1:11">
      <c r="A6" s="3">
        <v>14147861515</v>
      </c>
      <c r="B6" s="3">
        <v>1928594</v>
      </c>
      <c r="C6" s="2" t="s">
        <v>142</v>
      </c>
      <c r="D6" s="2" t="s">
        <v>107</v>
      </c>
      <c r="E6" s="2" t="s">
        <v>128</v>
      </c>
      <c r="F6" s="2" t="s">
        <v>129</v>
      </c>
      <c r="G6" s="2" t="s">
        <v>130</v>
      </c>
      <c r="H6" s="2" t="s">
        <v>143</v>
      </c>
      <c r="I6" s="2" t="s">
        <v>132</v>
      </c>
      <c r="J6" s="2" t="s">
        <v>132</v>
      </c>
      <c r="K6" s="2" t="s">
        <v>144</v>
      </c>
    </row>
    <row r="7" s="1" customFormat="1" ht="20" customHeight="1" spans="1:11">
      <c r="A7" s="3">
        <v>14147500440</v>
      </c>
      <c r="B7" s="3">
        <v>1928554</v>
      </c>
      <c r="C7" s="2" t="s">
        <v>137</v>
      </c>
      <c r="D7" s="2" t="s">
        <v>106</v>
      </c>
      <c r="E7" s="2" t="s">
        <v>128</v>
      </c>
      <c r="F7" s="2" t="s">
        <v>129</v>
      </c>
      <c r="G7" s="2" t="s">
        <v>130</v>
      </c>
      <c r="H7" s="2" t="s">
        <v>145</v>
      </c>
      <c r="I7" s="2" t="s">
        <v>132</v>
      </c>
      <c r="J7" s="2" t="s">
        <v>132</v>
      </c>
      <c r="K7" s="2" t="s">
        <v>146</v>
      </c>
    </row>
    <row r="8" s="1" customFormat="1" ht="20" customHeight="1" spans="1:11">
      <c r="A8" s="3">
        <v>14147350284</v>
      </c>
      <c r="B8" s="3">
        <v>1928477</v>
      </c>
      <c r="C8" s="2" t="s">
        <v>137</v>
      </c>
      <c r="D8" s="2" t="s">
        <v>105</v>
      </c>
      <c r="E8" s="2" t="s">
        <v>128</v>
      </c>
      <c r="F8" s="2" t="s">
        <v>129</v>
      </c>
      <c r="G8" s="2" t="s">
        <v>130</v>
      </c>
      <c r="H8" s="2" t="s">
        <v>145</v>
      </c>
      <c r="I8" s="2" t="s">
        <v>132</v>
      </c>
      <c r="J8" s="2" t="s">
        <v>132</v>
      </c>
      <c r="K8" s="2" t="s">
        <v>147</v>
      </c>
    </row>
    <row r="9" s="1" customFormat="1" ht="20" customHeight="1" spans="1:11">
      <c r="A9" s="3">
        <v>14146108129</v>
      </c>
      <c r="B9" s="3">
        <v>1928173</v>
      </c>
      <c r="C9" s="2" t="s">
        <v>137</v>
      </c>
      <c r="D9" s="2" t="s">
        <v>96</v>
      </c>
      <c r="E9" s="2" t="s">
        <v>148</v>
      </c>
      <c r="F9" s="2" t="s">
        <v>128</v>
      </c>
      <c r="G9" s="2" t="s">
        <v>130</v>
      </c>
      <c r="H9" s="2" t="s">
        <v>145</v>
      </c>
      <c r="I9" s="2" t="s">
        <v>132</v>
      </c>
      <c r="J9" s="2" t="s">
        <v>132</v>
      </c>
      <c r="K9" s="2" t="s">
        <v>149</v>
      </c>
    </row>
    <row r="10" s="1" customFormat="1" ht="20" customHeight="1" spans="1:11">
      <c r="A10" s="3">
        <v>14143456193</v>
      </c>
      <c r="B10" s="3">
        <v>1927834</v>
      </c>
      <c r="C10" s="2" t="s">
        <v>137</v>
      </c>
      <c r="D10" s="2" t="s">
        <v>104</v>
      </c>
      <c r="E10" s="2" t="s">
        <v>128</v>
      </c>
      <c r="F10" s="2" t="s">
        <v>129</v>
      </c>
      <c r="G10" s="2" t="s">
        <v>130</v>
      </c>
      <c r="H10" s="2" t="s">
        <v>138</v>
      </c>
      <c r="I10" s="2" t="s">
        <v>132</v>
      </c>
      <c r="J10" s="2" t="s">
        <v>132</v>
      </c>
      <c r="K10" s="2" t="s">
        <v>150</v>
      </c>
    </row>
    <row r="11" s="1" customFormat="1" ht="20" customHeight="1" spans="1:11">
      <c r="A11" s="3">
        <v>14141490497</v>
      </c>
      <c r="B11" s="3">
        <v>1927808</v>
      </c>
      <c r="C11" s="2" t="s">
        <v>137</v>
      </c>
      <c r="D11" s="2" t="s">
        <v>95</v>
      </c>
      <c r="E11" s="2" t="s">
        <v>148</v>
      </c>
      <c r="F11" s="2" t="s">
        <v>128</v>
      </c>
      <c r="G11" s="2" t="s">
        <v>130</v>
      </c>
      <c r="H11" s="2" t="s">
        <v>138</v>
      </c>
      <c r="I11" s="2" t="s">
        <v>132</v>
      </c>
      <c r="J11" s="2" t="s">
        <v>132</v>
      </c>
      <c r="K11" s="2" t="s">
        <v>151</v>
      </c>
    </row>
    <row r="12" s="1" customFormat="1" ht="20" customHeight="1" spans="1:11">
      <c r="A12" s="3">
        <v>14140690966</v>
      </c>
      <c r="B12" s="3">
        <v>1927618</v>
      </c>
      <c r="C12" s="2" t="s">
        <v>137</v>
      </c>
      <c r="D12" s="2" t="s">
        <v>152</v>
      </c>
      <c r="E12" s="2" t="s">
        <v>148</v>
      </c>
      <c r="F12" s="2" t="s">
        <v>128</v>
      </c>
      <c r="G12" s="2" t="s">
        <v>130</v>
      </c>
      <c r="H12" s="2" t="s">
        <v>140</v>
      </c>
      <c r="I12" s="2" t="s">
        <v>132</v>
      </c>
      <c r="J12" s="2" t="s">
        <v>132</v>
      </c>
      <c r="K12" s="2" t="s">
        <v>153</v>
      </c>
    </row>
    <row r="13" s="1" customFormat="1" ht="20" customHeight="1" spans="1:11">
      <c r="A13" s="3">
        <v>14140517375</v>
      </c>
      <c r="B13" s="3">
        <v>1927557</v>
      </c>
      <c r="C13" s="2" t="s">
        <v>137</v>
      </c>
      <c r="D13" s="2" t="s">
        <v>94</v>
      </c>
      <c r="E13" s="2" t="s">
        <v>148</v>
      </c>
      <c r="F13" s="2" t="s">
        <v>128</v>
      </c>
      <c r="G13" s="2" t="s">
        <v>130</v>
      </c>
      <c r="H13" s="2" t="s">
        <v>145</v>
      </c>
      <c r="I13" s="2" t="s">
        <v>132</v>
      </c>
      <c r="J13" s="2" t="s">
        <v>132</v>
      </c>
      <c r="K13" s="2" t="s">
        <v>154</v>
      </c>
    </row>
    <row r="14" s="1" customFormat="1" ht="20" customHeight="1" spans="1:11">
      <c r="A14" s="3">
        <v>14140419558</v>
      </c>
      <c r="B14" s="3">
        <v>1927541</v>
      </c>
      <c r="C14" s="2" t="s">
        <v>127</v>
      </c>
      <c r="D14" s="2" t="s">
        <v>79</v>
      </c>
      <c r="E14" s="2" t="s">
        <v>155</v>
      </c>
      <c r="F14" s="2" t="s">
        <v>148</v>
      </c>
      <c r="G14" s="2" t="s">
        <v>130</v>
      </c>
      <c r="H14" s="2" t="s">
        <v>156</v>
      </c>
      <c r="I14" s="2" t="s">
        <v>132</v>
      </c>
      <c r="J14" s="2" t="s">
        <v>132</v>
      </c>
      <c r="K14" s="2" t="s">
        <v>157</v>
      </c>
    </row>
    <row r="15" s="1" customFormat="1" ht="20" customHeight="1" spans="1:11">
      <c r="A15" s="3">
        <v>14139320903</v>
      </c>
      <c r="B15" s="3">
        <v>1927408</v>
      </c>
      <c r="C15" s="2" t="s">
        <v>137</v>
      </c>
      <c r="D15" s="2" t="s">
        <v>77</v>
      </c>
      <c r="E15" s="2" t="s">
        <v>155</v>
      </c>
      <c r="F15" s="2" t="s">
        <v>148</v>
      </c>
      <c r="G15" s="2" t="s">
        <v>130</v>
      </c>
      <c r="H15" s="2" t="s">
        <v>138</v>
      </c>
      <c r="I15" s="2" t="s">
        <v>132</v>
      </c>
      <c r="J15" s="2" t="s">
        <v>132</v>
      </c>
      <c r="K15" s="2" t="s">
        <v>158</v>
      </c>
    </row>
    <row r="16" s="1" customFormat="1" ht="20" customHeight="1" spans="1:11">
      <c r="A16" s="3">
        <v>14138000640</v>
      </c>
      <c r="B16" s="3">
        <v>1927205</v>
      </c>
      <c r="C16" s="2" t="s">
        <v>137</v>
      </c>
      <c r="D16" s="2" t="s">
        <v>93</v>
      </c>
      <c r="E16" s="2" t="s">
        <v>148</v>
      </c>
      <c r="F16" s="2" t="s">
        <v>128</v>
      </c>
      <c r="G16" s="2" t="s">
        <v>130</v>
      </c>
      <c r="H16" s="2" t="s">
        <v>159</v>
      </c>
      <c r="I16" s="2" t="s">
        <v>132</v>
      </c>
      <c r="J16" s="2" t="s">
        <v>132</v>
      </c>
      <c r="K16" s="2" t="s">
        <v>160</v>
      </c>
    </row>
    <row r="17" s="1" customFormat="1" ht="20" customHeight="1" spans="1:11">
      <c r="A17" s="3">
        <v>14137245819</v>
      </c>
      <c r="B17" s="3">
        <v>1927112</v>
      </c>
      <c r="C17" s="2" t="s">
        <v>137</v>
      </c>
      <c r="D17" s="2" t="s">
        <v>76</v>
      </c>
      <c r="E17" s="2" t="s">
        <v>155</v>
      </c>
      <c r="F17" s="2" t="s">
        <v>148</v>
      </c>
      <c r="G17" s="2" t="s">
        <v>130</v>
      </c>
      <c r="H17" s="2" t="s">
        <v>138</v>
      </c>
      <c r="I17" s="2" t="s">
        <v>132</v>
      </c>
      <c r="J17" s="2" t="s">
        <v>132</v>
      </c>
      <c r="K17" s="2" t="s">
        <v>161</v>
      </c>
    </row>
    <row r="18" s="1" customFormat="1" ht="20" customHeight="1" spans="1:11">
      <c r="A18" s="3">
        <v>14137219142</v>
      </c>
      <c r="B18" s="3">
        <v>1927108</v>
      </c>
      <c r="C18" s="2" t="s">
        <v>142</v>
      </c>
      <c r="D18" s="2" t="s">
        <v>91</v>
      </c>
      <c r="E18" s="2" t="s">
        <v>155</v>
      </c>
      <c r="F18" s="2" t="s">
        <v>128</v>
      </c>
      <c r="G18" s="2" t="s">
        <v>130</v>
      </c>
      <c r="H18" s="2" t="s">
        <v>162</v>
      </c>
      <c r="I18" s="2" t="s">
        <v>132</v>
      </c>
      <c r="J18" s="2" t="s">
        <v>132</v>
      </c>
      <c r="K18" s="2" t="s">
        <v>163</v>
      </c>
    </row>
    <row r="19" s="1" customFormat="1" ht="20" customHeight="1" spans="1:11">
      <c r="A19" s="3">
        <v>14134398841</v>
      </c>
      <c r="B19" s="3">
        <v>1926715</v>
      </c>
      <c r="C19" s="2" t="s">
        <v>137</v>
      </c>
      <c r="D19" s="2" t="s">
        <v>88</v>
      </c>
      <c r="E19" s="2" t="s">
        <v>148</v>
      </c>
      <c r="F19" s="2" t="s">
        <v>128</v>
      </c>
      <c r="G19" s="2" t="s">
        <v>130</v>
      </c>
      <c r="H19" s="2" t="s">
        <v>138</v>
      </c>
      <c r="I19" s="2" t="s">
        <v>132</v>
      </c>
      <c r="J19" s="2" t="s">
        <v>132</v>
      </c>
      <c r="K19" s="2" t="s">
        <v>164</v>
      </c>
    </row>
    <row r="20" s="1" customFormat="1" ht="20" customHeight="1" spans="1:11">
      <c r="A20" s="3">
        <v>14134019366</v>
      </c>
      <c r="B20" s="3">
        <v>1926658</v>
      </c>
      <c r="C20" s="2" t="s">
        <v>137</v>
      </c>
      <c r="D20" s="2" t="s">
        <v>75</v>
      </c>
      <c r="E20" s="2" t="s">
        <v>155</v>
      </c>
      <c r="F20" s="2" t="s">
        <v>148</v>
      </c>
      <c r="G20" s="2" t="s">
        <v>130</v>
      </c>
      <c r="H20" s="2" t="s">
        <v>138</v>
      </c>
      <c r="I20" s="2" t="s">
        <v>132</v>
      </c>
      <c r="J20" s="2" t="s">
        <v>132</v>
      </c>
      <c r="K20" s="2" t="s">
        <v>165</v>
      </c>
    </row>
    <row r="21" s="1" customFormat="1" ht="20" customHeight="1" spans="1:11">
      <c r="A21" s="3">
        <v>14133995242</v>
      </c>
      <c r="B21" s="3">
        <v>1926654</v>
      </c>
      <c r="C21" s="2" t="s">
        <v>137</v>
      </c>
      <c r="D21" s="2" t="s">
        <v>68</v>
      </c>
      <c r="E21" s="2" t="s">
        <v>166</v>
      </c>
      <c r="F21" s="2" t="s">
        <v>155</v>
      </c>
      <c r="G21" s="2" t="s">
        <v>130</v>
      </c>
      <c r="H21" s="2" t="s">
        <v>145</v>
      </c>
      <c r="I21" s="2" t="s">
        <v>132</v>
      </c>
      <c r="J21" s="2" t="s">
        <v>132</v>
      </c>
      <c r="K21" s="2" t="s">
        <v>167</v>
      </c>
    </row>
    <row r="22" s="1" customFormat="1" ht="20" customHeight="1" spans="1:11">
      <c r="A22" s="3">
        <v>14133329049</v>
      </c>
      <c r="B22" s="3">
        <v>1926583</v>
      </c>
      <c r="C22" s="2" t="s">
        <v>134</v>
      </c>
      <c r="D22" s="2" t="s">
        <v>87</v>
      </c>
      <c r="E22" s="2" t="s">
        <v>148</v>
      </c>
      <c r="F22" s="2" t="s">
        <v>128</v>
      </c>
      <c r="G22" s="2" t="s">
        <v>130</v>
      </c>
      <c r="H22" s="2" t="s">
        <v>168</v>
      </c>
      <c r="I22" s="2" t="s">
        <v>132</v>
      </c>
      <c r="J22" s="2" t="s">
        <v>132</v>
      </c>
      <c r="K22" s="2" t="s">
        <v>169</v>
      </c>
    </row>
    <row r="23" s="1" customFormat="1" ht="20" customHeight="1" spans="1:11">
      <c r="A23" s="3">
        <v>14133294660</v>
      </c>
      <c r="B23" s="3">
        <v>1926580</v>
      </c>
      <c r="C23" s="2" t="s">
        <v>134</v>
      </c>
      <c r="D23" s="2" t="s">
        <v>170</v>
      </c>
      <c r="E23" s="2" t="s">
        <v>148</v>
      </c>
      <c r="F23" s="2" t="s">
        <v>128</v>
      </c>
      <c r="G23" s="2" t="s">
        <v>130</v>
      </c>
      <c r="H23" s="2" t="s">
        <v>168</v>
      </c>
      <c r="I23" s="2" t="s">
        <v>132</v>
      </c>
      <c r="J23" s="2" t="s">
        <v>132</v>
      </c>
      <c r="K23" s="2" t="s">
        <v>171</v>
      </c>
    </row>
    <row r="24" s="1" customFormat="1" ht="20" customHeight="1" spans="1:11">
      <c r="A24" s="3">
        <v>14132175102</v>
      </c>
      <c r="B24" s="3">
        <v>1926436</v>
      </c>
      <c r="C24" s="2" t="s">
        <v>137</v>
      </c>
      <c r="D24" s="2" t="s">
        <v>103</v>
      </c>
      <c r="E24" s="2" t="s">
        <v>128</v>
      </c>
      <c r="F24" s="2" t="s">
        <v>129</v>
      </c>
      <c r="G24" s="2" t="s">
        <v>130</v>
      </c>
      <c r="H24" s="2" t="s">
        <v>145</v>
      </c>
      <c r="I24" s="2" t="s">
        <v>132</v>
      </c>
      <c r="J24" s="2" t="s">
        <v>132</v>
      </c>
      <c r="K24" s="2" t="s">
        <v>172</v>
      </c>
    </row>
    <row r="25" s="1" customFormat="1" ht="20" customHeight="1" spans="1:11">
      <c r="A25" s="3">
        <v>14131816623</v>
      </c>
      <c r="B25" s="3">
        <v>1926390</v>
      </c>
      <c r="C25" s="2" t="s">
        <v>137</v>
      </c>
      <c r="D25" s="2" t="s">
        <v>74</v>
      </c>
      <c r="E25" s="2" t="s">
        <v>166</v>
      </c>
      <c r="F25" s="2" t="s">
        <v>148</v>
      </c>
      <c r="G25" s="2" t="s">
        <v>130</v>
      </c>
      <c r="H25" s="2" t="s">
        <v>173</v>
      </c>
      <c r="I25" s="2" t="s">
        <v>132</v>
      </c>
      <c r="J25" s="2" t="s">
        <v>132</v>
      </c>
      <c r="K25" s="2" t="s">
        <v>174</v>
      </c>
    </row>
    <row r="26" s="1" customFormat="1" ht="20" customHeight="1" spans="1:11">
      <c r="A26" s="3">
        <v>14130429949</v>
      </c>
      <c r="B26" s="3">
        <v>1926315</v>
      </c>
      <c r="C26" s="2" t="s">
        <v>175</v>
      </c>
      <c r="D26" s="2" t="s">
        <v>73</v>
      </c>
      <c r="E26" s="2" t="s">
        <v>155</v>
      </c>
      <c r="F26" s="2" t="s">
        <v>148</v>
      </c>
      <c r="G26" s="2" t="s">
        <v>130</v>
      </c>
      <c r="H26" s="2" t="s">
        <v>176</v>
      </c>
      <c r="I26" s="2" t="s">
        <v>132</v>
      </c>
      <c r="J26" s="2" t="s">
        <v>132</v>
      </c>
      <c r="K26" s="2" t="s">
        <v>177</v>
      </c>
    </row>
    <row r="27" s="1" customFormat="1" ht="20" customHeight="1" spans="1:11">
      <c r="A27" s="3">
        <v>14128697264</v>
      </c>
      <c r="B27" s="3">
        <v>1926177</v>
      </c>
      <c r="C27" s="2" t="s">
        <v>127</v>
      </c>
      <c r="D27" s="2" t="s">
        <v>60</v>
      </c>
      <c r="E27" s="2" t="s">
        <v>178</v>
      </c>
      <c r="F27" s="2" t="s">
        <v>166</v>
      </c>
      <c r="G27" s="2" t="s">
        <v>130</v>
      </c>
      <c r="H27" s="2" t="s">
        <v>131</v>
      </c>
      <c r="I27" s="2" t="s">
        <v>132</v>
      </c>
      <c r="J27" s="2" t="s">
        <v>132</v>
      </c>
      <c r="K27" s="2" t="s">
        <v>179</v>
      </c>
    </row>
    <row r="28" s="1" customFormat="1" ht="20" customHeight="1" spans="1:11">
      <c r="A28" s="3">
        <v>14128492697</v>
      </c>
      <c r="B28" s="3">
        <v>1926111</v>
      </c>
      <c r="C28" s="2" t="s">
        <v>137</v>
      </c>
      <c r="D28" s="2" t="s">
        <v>67</v>
      </c>
      <c r="E28" s="2" t="s">
        <v>166</v>
      </c>
      <c r="F28" s="2" t="s">
        <v>155</v>
      </c>
      <c r="G28" s="2" t="s">
        <v>130</v>
      </c>
      <c r="H28" s="2" t="s">
        <v>180</v>
      </c>
      <c r="I28" s="2" t="s">
        <v>132</v>
      </c>
      <c r="J28" s="2" t="s">
        <v>132</v>
      </c>
      <c r="K28" s="2" t="s">
        <v>181</v>
      </c>
    </row>
    <row r="29" s="1" customFormat="1" ht="20" customHeight="1" spans="1:11">
      <c r="A29" s="3">
        <v>14128162731</v>
      </c>
      <c r="B29" s="3">
        <v>1926040</v>
      </c>
      <c r="C29" s="2" t="s">
        <v>137</v>
      </c>
      <c r="D29" s="2" t="s">
        <v>69</v>
      </c>
      <c r="E29" s="2" t="s">
        <v>166</v>
      </c>
      <c r="F29" s="2" t="s">
        <v>148</v>
      </c>
      <c r="G29" s="2" t="s">
        <v>130</v>
      </c>
      <c r="H29" s="2" t="s">
        <v>180</v>
      </c>
      <c r="I29" s="2" t="s">
        <v>132</v>
      </c>
      <c r="J29" s="2" t="s">
        <v>132</v>
      </c>
      <c r="K29" s="2" t="s">
        <v>182</v>
      </c>
    </row>
    <row r="30" s="1" customFormat="1" ht="20" customHeight="1" spans="1:11">
      <c r="A30" s="3">
        <v>14126107234</v>
      </c>
      <c r="B30" s="3">
        <v>1925806</v>
      </c>
      <c r="C30" s="2" t="s">
        <v>137</v>
      </c>
      <c r="D30" s="2" t="s">
        <v>66</v>
      </c>
      <c r="E30" s="2" t="s">
        <v>166</v>
      </c>
      <c r="F30" s="2" t="s">
        <v>155</v>
      </c>
      <c r="G30" s="2" t="s">
        <v>130</v>
      </c>
      <c r="H30" s="2" t="s">
        <v>145</v>
      </c>
      <c r="I30" s="2" t="s">
        <v>132</v>
      </c>
      <c r="J30" s="2" t="s">
        <v>132</v>
      </c>
      <c r="K30" s="2" t="s">
        <v>183</v>
      </c>
    </row>
    <row r="31" s="1" customFormat="1" ht="20" customHeight="1" spans="1:11">
      <c r="A31" s="3">
        <v>14122632563</v>
      </c>
      <c r="B31" s="3">
        <v>1925513</v>
      </c>
      <c r="C31" s="2" t="s">
        <v>137</v>
      </c>
      <c r="D31" s="2" t="s">
        <v>102</v>
      </c>
      <c r="E31" s="2" t="s">
        <v>128</v>
      </c>
      <c r="F31" s="2" t="s">
        <v>129</v>
      </c>
      <c r="G31" s="2" t="s">
        <v>130</v>
      </c>
      <c r="H31" s="2" t="s">
        <v>145</v>
      </c>
      <c r="I31" s="2" t="s">
        <v>132</v>
      </c>
      <c r="J31" s="2" t="s">
        <v>132</v>
      </c>
      <c r="K31" s="2" t="s">
        <v>184</v>
      </c>
    </row>
    <row r="32" s="1" customFormat="1" ht="20" customHeight="1" spans="1:11">
      <c r="A32" s="3">
        <v>14122213815</v>
      </c>
      <c r="B32" s="3">
        <v>1925458</v>
      </c>
      <c r="C32" s="2" t="s">
        <v>137</v>
      </c>
      <c r="D32" s="2" t="s">
        <v>56</v>
      </c>
      <c r="E32" s="2" t="s">
        <v>178</v>
      </c>
      <c r="F32" s="2" t="s">
        <v>166</v>
      </c>
      <c r="G32" s="2" t="s">
        <v>130</v>
      </c>
      <c r="H32" s="2" t="s">
        <v>140</v>
      </c>
      <c r="I32" s="2" t="s">
        <v>132</v>
      </c>
      <c r="J32" s="2" t="s">
        <v>132</v>
      </c>
      <c r="K32" s="2" t="s">
        <v>185</v>
      </c>
    </row>
    <row r="33" s="1" customFormat="1" ht="20" customHeight="1" spans="1:11">
      <c r="A33" s="3">
        <v>14121978881</v>
      </c>
      <c r="B33" s="3">
        <v>1925430</v>
      </c>
      <c r="C33" s="2" t="s">
        <v>137</v>
      </c>
      <c r="D33" s="2" t="s">
        <v>186</v>
      </c>
      <c r="E33" s="2" t="s">
        <v>166</v>
      </c>
      <c r="F33" s="2" t="s">
        <v>155</v>
      </c>
      <c r="G33" s="2" t="s">
        <v>130</v>
      </c>
      <c r="H33" s="2" t="s">
        <v>180</v>
      </c>
      <c r="I33" s="2" t="s">
        <v>132</v>
      </c>
      <c r="J33" s="2" t="s">
        <v>132</v>
      </c>
      <c r="K33" s="2" t="s">
        <v>187</v>
      </c>
    </row>
    <row r="34" s="1" customFormat="1" ht="20" customHeight="1" spans="1:11">
      <c r="A34" s="3">
        <v>14120551331</v>
      </c>
      <c r="B34" s="3">
        <v>1925259</v>
      </c>
      <c r="C34" s="2" t="s">
        <v>137</v>
      </c>
      <c r="D34" s="2" t="s">
        <v>101</v>
      </c>
      <c r="E34" s="2" t="s">
        <v>128</v>
      </c>
      <c r="F34" s="2" t="s">
        <v>129</v>
      </c>
      <c r="G34" s="2" t="s">
        <v>130</v>
      </c>
      <c r="H34" s="2" t="s">
        <v>145</v>
      </c>
      <c r="I34" s="2" t="s">
        <v>132</v>
      </c>
      <c r="J34" s="2" t="s">
        <v>132</v>
      </c>
      <c r="K34" s="2" t="s">
        <v>188</v>
      </c>
    </row>
    <row r="35" s="1" customFormat="1" ht="20" customHeight="1" spans="1:11">
      <c r="A35" s="3">
        <v>14116063679</v>
      </c>
      <c r="B35" s="3">
        <v>1924807</v>
      </c>
      <c r="C35" s="2" t="s">
        <v>137</v>
      </c>
      <c r="D35" s="2" t="s">
        <v>47</v>
      </c>
      <c r="E35" s="2" t="s">
        <v>189</v>
      </c>
      <c r="F35" s="2" t="s">
        <v>190</v>
      </c>
      <c r="G35" s="2" t="s">
        <v>130</v>
      </c>
      <c r="H35" s="2" t="s">
        <v>156</v>
      </c>
      <c r="I35" s="2" t="s">
        <v>132</v>
      </c>
      <c r="J35" s="2" t="s">
        <v>132</v>
      </c>
      <c r="K35" s="2" t="s">
        <v>191</v>
      </c>
    </row>
    <row r="36" s="1" customFormat="1" ht="20" customHeight="1" spans="1:11">
      <c r="A36" s="3">
        <v>14115627498</v>
      </c>
      <c r="B36" s="3">
        <v>1924727</v>
      </c>
      <c r="C36" s="2" t="s">
        <v>137</v>
      </c>
      <c r="D36" s="2" t="s">
        <v>46</v>
      </c>
      <c r="E36" s="2" t="s">
        <v>189</v>
      </c>
      <c r="F36" s="2" t="s">
        <v>190</v>
      </c>
      <c r="G36" s="2" t="s">
        <v>130</v>
      </c>
      <c r="H36" s="2" t="s">
        <v>145</v>
      </c>
      <c r="I36" s="2" t="s">
        <v>132</v>
      </c>
      <c r="J36" s="2" t="s">
        <v>132</v>
      </c>
      <c r="K36" s="2" t="s">
        <v>192</v>
      </c>
    </row>
    <row r="37" s="1" customFormat="1" ht="20" customHeight="1" spans="1:11">
      <c r="A37" s="3">
        <v>14115080401</v>
      </c>
      <c r="B37" s="3">
        <v>1924624</v>
      </c>
      <c r="C37" s="2" t="s">
        <v>134</v>
      </c>
      <c r="D37" s="2" t="s">
        <v>44</v>
      </c>
      <c r="E37" s="2" t="s">
        <v>189</v>
      </c>
      <c r="F37" s="2" t="s">
        <v>190</v>
      </c>
      <c r="G37" s="2" t="s">
        <v>130</v>
      </c>
      <c r="H37" s="2" t="s">
        <v>193</v>
      </c>
      <c r="I37" s="2" t="s">
        <v>132</v>
      </c>
      <c r="J37" s="2" t="s">
        <v>132</v>
      </c>
      <c r="K37" s="2" t="s">
        <v>194</v>
      </c>
    </row>
    <row r="38" s="1" customFormat="1" ht="20" customHeight="1" spans="1:11">
      <c r="A38" s="3">
        <v>14114564317</v>
      </c>
      <c r="B38" s="3">
        <v>1924539</v>
      </c>
      <c r="C38" s="2" t="s">
        <v>195</v>
      </c>
      <c r="D38" s="2" t="s">
        <v>42</v>
      </c>
      <c r="E38" s="2" t="s">
        <v>189</v>
      </c>
      <c r="F38" s="2" t="s">
        <v>190</v>
      </c>
      <c r="G38" s="2" t="s">
        <v>130</v>
      </c>
      <c r="H38" s="2" t="s">
        <v>196</v>
      </c>
      <c r="I38" s="2" t="s">
        <v>132</v>
      </c>
      <c r="J38" s="2" t="s">
        <v>132</v>
      </c>
      <c r="K38" s="2" t="s">
        <v>197</v>
      </c>
    </row>
    <row r="39" s="1" customFormat="1" ht="20" customHeight="1" spans="1:11">
      <c r="A39" s="3">
        <v>14114279640</v>
      </c>
      <c r="B39" s="3">
        <v>1924492</v>
      </c>
      <c r="C39" s="2" t="s">
        <v>134</v>
      </c>
      <c r="D39" s="2" t="s">
        <v>41</v>
      </c>
      <c r="E39" s="2" t="s">
        <v>189</v>
      </c>
      <c r="F39" s="2" t="s">
        <v>190</v>
      </c>
      <c r="G39" s="2" t="s">
        <v>130</v>
      </c>
      <c r="H39" s="2" t="s">
        <v>193</v>
      </c>
      <c r="I39" s="2" t="s">
        <v>132</v>
      </c>
      <c r="J39" s="2" t="s">
        <v>132</v>
      </c>
      <c r="K39" s="2" t="s">
        <v>198</v>
      </c>
    </row>
    <row r="40" s="1" customFormat="1" ht="20" customHeight="1" spans="1:11">
      <c r="A40" s="2" t="s">
        <v>199</v>
      </c>
      <c r="B40" s="3">
        <v>1924257</v>
      </c>
      <c r="C40" s="2" t="s">
        <v>134</v>
      </c>
      <c r="D40" s="2" t="s">
        <v>111</v>
      </c>
      <c r="E40" s="2" t="s">
        <v>128</v>
      </c>
      <c r="F40" s="2" t="s">
        <v>129</v>
      </c>
      <c r="G40" s="2" t="s">
        <v>130</v>
      </c>
      <c r="H40" s="2" t="s">
        <v>156</v>
      </c>
      <c r="I40" s="2" t="s">
        <v>132</v>
      </c>
      <c r="J40" s="2" t="s">
        <v>132</v>
      </c>
      <c r="K40" s="2" t="s">
        <v>200</v>
      </c>
    </row>
    <row r="41" s="1" customFormat="1" ht="20" customHeight="1" spans="1:11">
      <c r="A41" s="3">
        <v>14110903985</v>
      </c>
      <c r="B41" s="3">
        <v>1924218</v>
      </c>
      <c r="C41" s="2" t="s">
        <v>134</v>
      </c>
      <c r="D41" s="2" t="s">
        <v>83</v>
      </c>
      <c r="E41" s="2" t="s">
        <v>155</v>
      </c>
      <c r="F41" s="2" t="s">
        <v>128</v>
      </c>
      <c r="G41" s="2" t="s">
        <v>130</v>
      </c>
      <c r="H41" s="2" t="s">
        <v>201</v>
      </c>
      <c r="I41" s="2" t="s">
        <v>132</v>
      </c>
      <c r="J41" s="2" t="s">
        <v>132</v>
      </c>
      <c r="K41" s="2" t="s">
        <v>202</v>
      </c>
    </row>
    <row r="42" s="1" customFormat="1" ht="20" customHeight="1" spans="1:11">
      <c r="A42" s="3">
        <v>14110906203</v>
      </c>
      <c r="B42" s="3">
        <v>1924216</v>
      </c>
      <c r="C42" s="2" t="s">
        <v>134</v>
      </c>
      <c r="D42" s="2" t="s">
        <v>83</v>
      </c>
      <c r="E42" s="2" t="s">
        <v>155</v>
      </c>
      <c r="F42" s="2" t="s">
        <v>128</v>
      </c>
      <c r="G42" s="2" t="s">
        <v>130</v>
      </c>
      <c r="H42" s="2" t="s">
        <v>201</v>
      </c>
      <c r="I42" s="2" t="s">
        <v>132</v>
      </c>
      <c r="J42" s="2" t="s">
        <v>132</v>
      </c>
      <c r="K42" s="2" t="s">
        <v>203</v>
      </c>
    </row>
    <row r="43" s="1" customFormat="1" ht="20" customHeight="1" spans="1:11">
      <c r="A43" s="3">
        <v>14110464454</v>
      </c>
      <c r="B43" s="3">
        <v>1924157</v>
      </c>
      <c r="C43" s="2" t="s">
        <v>137</v>
      </c>
      <c r="D43" s="2" t="s">
        <v>38</v>
      </c>
      <c r="E43" s="2" t="s">
        <v>189</v>
      </c>
      <c r="F43" s="2" t="s">
        <v>190</v>
      </c>
      <c r="G43" s="2" t="s">
        <v>130</v>
      </c>
      <c r="H43" s="2" t="s">
        <v>140</v>
      </c>
      <c r="I43" s="2" t="s">
        <v>132</v>
      </c>
      <c r="J43" s="2" t="s">
        <v>132</v>
      </c>
      <c r="K43" s="2" t="s">
        <v>204</v>
      </c>
    </row>
    <row r="44" s="1" customFormat="1" ht="20" customHeight="1" spans="1:11">
      <c r="A44" s="3">
        <v>14110442704</v>
      </c>
      <c r="B44" s="3">
        <v>1924150</v>
      </c>
      <c r="C44" s="2" t="s">
        <v>137</v>
      </c>
      <c r="D44" s="2" t="s">
        <v>55</v>
      </c>
      <c r="E44" s="2" t="s">
        <v>189</v>
      </c>
      <c r="F44" s="2" t="s">
        <v>178</v>
      </c>
      <c r="G44" s="2" t="s">
        <v>130</v>
      </c>
      <c r="H44" s="2" t="s">
        <v>205</v>
      </c>
      <c r="I44" s="2" t="s">
        <v>132</v>
      </c>
      <c r="J44" s="2" t="s">
        <v>132</v>
      </c>
      <c r="K44" s="2" t="s">
        <v>206</v>
      </c>
    </row>
    <row r="45" s="1" customFormat="1" ht="20" customHeight="1" spans="1:11">
      <c r="A45" s="3">
        <v>14110340342</v>
      </c>
      <c r="B45" s="3">
        <v>1924138</v>
      </c>
      <c r="C45" s="2" t="s">
        <v>137</v>
      </c>
      <c r="D45" s="2" t="s">
        <v>36</v>
      </c>
      <c r="E45" s="2" t="s">
        <v>189</v>
      </c>
      <c r="F45" s="2" t="s">
        <v>190</v>
      </c>
      <c r="G45" s="2" t="s">
        <v>130</v>
      </c>
      <c r="H45" s="2" t="s">
        <v>207</v>
      </c>
      <c r="I45" s="2" t="s">
        <v>132</v>
      </c>
      <c r="J45" s="2" t="s">
        <v>132</v>
      </c>
      <c r="K45" s="2" t="s">
        <v>208</v>
      </c>
    </row>
    <row r="46" s="1" customFormat="1" ht="20" customHeight="1" spans="1:11">
      <c r="A46" s="3">
        <v>14108615576</v>
      </c>
      <c r="B46" s="3">
        <v>1923897</v>
      </c>
      <c r="C46" s="2" t="s">
        <v>195</v>
      </c>
      <c r="D46" s="2" t="s">
        <v>32</v>
      </c>
      <c r="E46" s="2" t="s">
        <v>209</v>
      </c>
      <c r="F46" s="2" t="s">
        <v>190</v>
      </c>
      <c r="G46" s="2" t="s">
        <v>130</v>
      </c>
      <c r="H46" s="2" t="s">
        <v>210</v>
      </c>
      <c r="I46" s="2" t="s">
        <v>132</v>
      </c>
      <c r="J46" s="2" t="s">
        <v>132</v>
      </c>
      <c r="K46" s="2" t="s">
        <v>211</v>
      </c>
    </row>
    <row r="47" s="1" customFormat="1" ht="20" customHeight="1" spans="1:11">
      <c r="A47" s="3">
        <v>14105166736</v>
      </c>
      <c r="B47" s="3">
        <v>1923570</v>
      </c>
      <c r="C47" s="2" t="s">
        <v>137</v>
      </c>
      <c r="D47" s="2" t="s">
        <v>53</v>
      </c>
      <c r="E47" s="2" t="s">
        <v>190</v>
      </c>
      <c r="F47" s="2" t="s">
        <v>178</v>
      </c>
      <c r="G47" s="2" t="s">
        <v>130</v>
      </c>
      <c r="H47" s="2" t="s">
        <v>145</v>
      </c>
      <c r="I47" s="2" t="s">
        <v>132</v>
      </c>
      <c r="J47" s="2" t="s">
        <v>132</v>
      </c>
      <c r="K47" s="2" t="s">
        <v>212</v>
      </c>
    </row>
    <row r="48" s="1" customFormat="1" ht="20" customHeight="1" spans="1:11">
      <c r="A48" s="3">
        <v>14099385738</v>
      </c>
      <c r="B48" s="3">
        <v>1923010</v>
      </c>
      <c r="C48" s="2" t="s">
        <v>137</v>
      </c>
      <c r="D48" s="2" t="s">
        <v>64</v>
      </c>
      <c r="E48" s="2" t="s">
        <v>166</v>
      </c>
      <c r="F48" s="2" t="s">
        <v>155</v>
      </c>
      <c r="G48" s="2" t="s">
        <v>130</v>
      </c>
      <c r="H48" s="2" t="s">
        <v>138</v>
      </c>
      <c r="I48" s="2" t="s">
        <v>132</v>
      </c>
      <c r="J48" s="2" t="s">
        <v>132</v>
      </c>
      <c r="K48" s="2" t="s">
        <v>213</v>
      </c>
    </row>
    <row r="49" s="1" customFormat="1" ht="20" customHeight="1" spans="1:11">
      <c r="A49" s="3">
        <v>14098225131</v>
      </c>
      <c r="B49" s="3">
        <v>1922846</v>
      </c>
      <c r="C49" s="2" t="s">
        <v>137</v>
      </c>
      <c r="D49" s="2" t="s">
        <v>52</v>
      </c>
      <c r="E49" s="2" t="s">
        <v>190</v>
      </c>
      <c r="F49" s="2" t="s">
        <v>178</v>
      </c>
      <c r="G49" s="2" t="s">
        <v>130</v>
      </c>
      <c r="H49" s="2" t="s">
        <v>207</v>
      </c>
      <c r="I49" s="2" t="s">
        <v>132</v>
      </c>
      <c r="J49" s="2" t="s">
        <v>132</v>
      </c>
      <c r="K49" s="2" t="s">
        <v>214</v>
      </c>
    </row>
    <row r="50" s="1" customFormat="1" ht="20" customHeight="1" spans="1:11">
      <c r="A50" s="3">
        <v>14085662737</v>
      </c>
      <c r="B50" s="3">
        <v>1921555</v>
      </c>
      <c r="C50" s="2" t="s">
        <v>215</v>
      </c>
      <c r="D50" s="2" t="s">
        <v>50</v>
      </c>
      <c r="E50" s="2" t="s">
        <v>209</v>
      </c>
      <c r="F50" s="2" t="s">
        <v>178</v>
      </c>
      <c r="G50" s="2" t="s">
        <v>130</v>
      </c>
      <c r="H50" s="2" t="s">
        <v>216</v>
      </c>
      <c r="I50" s="2" t="s">
        <v>132</v>
      </c>
      <c r="J50" s="2" t="s">
        <v>132</v>
      </c>
      <c r="K50" s="2" t="s">
        <v>217</v>
      </c>
    </row>
    <row r="51" s="1" customFormat="1" ht="20" customHeight="1" spans="1:11">
      <c r="A51" s="3">
        <v>14044831301</v>
      </c>
      <c r="B51" s="3">
        <v>1919760</v>
      </c>
      <c r="C51" s="2" t="s">
        <v>137</v>
      </c>
      <c r="D51" s="2" t="s">
        <v>80</v>
      </c>
      <c r="E51" s="2" t="s">
        <v>148</v>
      </c>
      <c r="F51" s="2" t="s">
        <v>128</v>
      </c>
      <c r="G51" s="2" t="s">
        <v>130</v>
      </c>
      <c r="H51" s="2" t="s">
        <v>218</v>
      </c>
      <c r="I51" s="2" t="s">
        <v>132</v>
      </c>
      <c r="J51" s="2" t="s">
        <v>132</v>
      </c>
      <c r="K51" s="2" t="s">
        <v>219</v>
      </c>
    </row>
    <row r="52" s="1" customFormat="1" ht="20" customHeight="1" spans="1:11">
      <c r="A52" s="3">
        <v>14033354918</v>
      </c>
      <c r="B52" s="3">
        <v>1918772</v>
      </c>
      <c r="C52" s="2" t="s">
        <v>137</v>
      </c>
      <c r="D52" s="2" t="s">
        <v>62</v>
      </c>
      <c r="E52" s="2" t="s">
        <v>166</v>
      </c>
      <c r="F52" s="2" t="s">
        <v>155</v>
      </c>
      <c r="G52" s="2" t="s">
        <v>130</v>
      </c>
      <c r="H52" s="2" t="s">
        <v>173</v>
      </c>
      <c r="I52" s="2" t="s">
        <v>132</v>
      </c>
      <c r="J52" s="2" t="s">
        <v>132</v>
      </c>
      <c r="K52" s="2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2021-01-04T02:07:00Z</dcterms:created>
  <dcterms:modified xsi:type="dcterms:W3CDTF">2021-01-05T01:24:19Z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