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对账!$A$1:$P$32</definedName>
  </definedNames>
  <calcPr calcId="144525"/>
</workbook>
</file>

<file path=xl/sharedStrings.xml><?xml version="1.0" encoding="utf-8"?>
<sst xmlns="http://schemas.openxmlformats.org/spreadsheetml/2006/main" count="641" uniqueCount="235">
  <si>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</si>
  <si>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</si>
  <si>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</si>
  <si>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</si>
  <si>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</si>
  <si>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</si>
  <si>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</si>
  <si>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</si>
  <si>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</si>
  <si>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</si>
  <si>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</si>
  <si>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</si>
  <si>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</si>
  <si>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</si>
  <si>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</si>
  <si>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</si>
  <si>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</si>
  <si>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</si>
  <si>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</si>
  <si>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</si>
  <si>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</si>
  <si>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</si>
  <si>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</si>
  <si>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[多伦多]海港城堡威斯汀酒店（多伦多）(The Westin Harbour Castle, Toronto)(8721856)</t>
  </si>
  <si>
    <t>湖景大型特大床房&lt;2人入住&gt;&lt;中宾&gt;&lt;不退款&gt;</t>
  </si>
  <si>
    <t>USD</t>
  </si>
  <si>
    <t>Jing/Qi</t>
  </si>
  <si>
    <t>CA6352210104USD-W</t>
  </si>
  <si>
    <t>未提现</t>
  </si>
  <si>
    <t>携程开票</t>
  </si>
  <si>
    <t>[鹈鹕湾]丽思卡尔顿酒店，那不勒斯(The Ritz-Carlton, Naples)(16011464)</t>
  </si>
  <si>
    <t>海岸景特大床房带阳台&lt;2人入住&gt;&lt;中宾&gt;&lt;IBU黄金会员专享&gt;&lt;不退款&gt;</t>
  </si>
  <si>
    <t>XIONG/YING,Chen/Cheng,Xiong/Ying,Zhou/Yushan</t>
  </si>
  <si>
    <t>[威斯敏斯特城]伦敦帕克巷四季酒店(Four Seasons Hotel London at Park Lane)(8720810)</t>
  </si>
  <si>
    <t>豪华特大床房&lt;中宾&gt;&lt;不退款&gt;&lt;2人入住&gt;</t>
  </si>
  <si>
    <t>SONG/PENG</t>
  </si>
  <si>
    <t>[米尔布雷]旧金山机场威斯丁酒店(The Westin San Francisco Airport)(8914927)</t>
  </si>
  <si>
    <t>客房带特大床&lt;中宾&gt;&lt;不退款&gt;&lt;2人入住&gt;</t>
  </si>
  <si>
    <t>Zhou/Min</t>
  </si>
  <si>
    <t>[雪邦]吉隆坡黄金棕榈度假村(Avani Sepang Goldcoast Resort Kuala Lumpur)(13659739)</t>
  </si>
  <si>
    <t>家庭别墅&lt;1&gt;&lt;不退款&gt;&lt;2人入住&gt;</t>
  </si>
  <si>
    <t>rahim/Ratzuraini</t>
  </si>
  <si>
    <t>高级房&lt;1&gt;&lt;不退款&gt;&lt;2人入住&gt;</t>
  </si>
  <si>
    <t>Lim/Wilson T</t>
  </si>
  <si>
    <t>[巴都丁宜]槟城湾景海滩度假村(The Bayview Beach Resort)(8981658)</t>
  </si>
  <si>
    <t>山景家庭房&lt;不退款&gt;&lt;2人入住&gt;</t>
  </si>
  <si>
    <t>Mahmud/Suraya</t>
  </si>
  <si>
    <t>[丹那拉打]金马仑高原世纪松园度假村(Century Pines Resort Cameron Highlands)(16011715)</t>
  </si>
  <si>
    <t>豪华房&lt;1&gt;&lt;不退款&gt;&lt;2人入住&gt;</t>
  </si>
  <si>
    <t>Hasanah/Nur</t>
  </si>
  <si>
    <t>[乔治市]槟城乔治镇湾景酒店(Bayview Hotel Georgetown Penang)(15679919)</t>
  </si>
  <si>
    <t>豪华特大床房&lt;不退款&gt;&lt;2人入住&gt;</t>
  </si>
  <si>
    <t>Salleh/Fairus Azmiha</t>
  </si>
  <si>
    <t>[奥兰多]万豪村奥兰多布埃纳维斯塔湖春季山丘套房万豪酒店(SpringHill Suites by Marriott Orlando Lake Buena Vista in Marriott Village)(16096370)</t>
  </si>
  <si>
    <t>工作室(特大床带沙发床)&lt;2人入住&gt;&lt;中宾&gt;&lt;IBU黄金会员专享&gt;&lt;不退款&gt;</t>
  </si>
  <si>
    <t>Yan/Zhao</t>
  </si>
  <si>
    <t>[吉隆坡]吉隆坡泛太平洋宾乐雅服务公寓(Parkroyal Serviced Suites Kuala Lumpur)(24912872)</t>
  </si>
  <si>
    <t>一室套房&lt;1&gt;&lt;不退款&gt;&lt;2人入住&gt;</t>
  </si>
  <si>
    <t>Md yusof/effie norsabrina binti</t>
  </si>
  <si>
    <t>[马六甲]马六甲湾景酒店(Bayview Hotel Melaka)(18443438)</t>
  </si>
  <si>
    <t>高级客房&lt;不退款&gt;&lt;2人入住&gt;</t>
  </si>
  <si>
    <t>Oon/Abd Aziz</t>
  </si>
  <si>
    <t>huda/hasmira</t>
  </si>
  <si>
    <t>[努沙再也]柔佛布蒂港辉盛坊国际公寓(Fraser Place Puteri Harbour)(39535709)</t>
  </si>
  <si>
    <t>豪华工作室&lt;不退款&gt;&lt;2人入住&gt;</t>
  </si>
  <si>
    <t>AFIQAH ISMAIL/UMI,AFIQAH ISMAIL/UMI</t>
  </si>
  <si>
    <t>[吉隆坡]吉隆坡成功时代广场酒店(Berjaya Times Square Hotel, Kuala Lumpur)(23861561)</t>
  </si>
  <si>
    <t>尊贵房&lt;不退款&gt;&lt;2人入住&gt;</t>
  </si>
  <si>
    <t>M/NORISMA</t>
  </si>
  <si>
    <t>[八打灵再也]皇家朱兰曲线酒店(Royale Chulan the Curve)(16114234)</t>
  </si>
  <si>
    <t>高级房&lt;1&gt;&lt;不退款&gt;&lt;2人入住&gt; 全球市场</t>
  </si>
  <si>
    <t>Anuar/Adillah</t>
  </si>
  <si>
    <t>取消</t>
  </si>
  <si>
    <t>[八打灵再也]皇家朱兰白沙罗酒店(Royale Chulan Damansara)(15679881)</t>
  </si>
  <si>
    <t>bin Ramli/Elizuan Rafys</t>
  </si>
  <si>
    <t>高级房&lt;1&gt;&lt;不退款&gt;&lt;2人入住&gt; 双人-全球市场</t>
  </si>
  <si>
    <t>Abdul Ralim/Erna Anita</t>
  </si>
  <si>
    <t>[纽约]纽约马奎斯万豪酒店(New York Marriott Marquis)(8195285)</t>
  </si>
  <si>
    <t>马奎斯豪华2张双人床房(带沙发床)&lt;普通,金牌,白金,钻石会员 特惠&gt;&lt;2人入住&gt;&lt;中宾&gt;&lt;IBU黄金会员专享&gt;&lt;不退款&gt;</t>
  </si>
  <si>
    <t>ZHAO/CHEN,WU/YIDA</t>
  </si>
  <si>
    <t>Srirengan/Jeevamalar</t>
  </si>
  <si>
    <t>Nek Lah/Nik Hasliza</t>
  </si>
  <si>
    <t>[斗湖]斗湖凯城酒店(BORNEO ROYALE HOTEL)(8981975)</t>
  </si>
  <si>
    <t>Khamis Bin Marasin/Ag</t>
  </si>
  <si>
    <t>Raja Nasaruddin/Raja Mohd Faris</t>
  </si>
  <si>
    <t>[怡保]M精品酒店(M Boutique Hotel)(24539672)</t>
  </si>
  <si>
    <t>ChinHang/Chia,ChinHang/Chia</t>
  </si>
  <si>
    <t>Shahrom/Zuliskandar</t>
  </si>
  <si>
    <t>Shamsul Kamar/Norzaileen</t>
  </si>
  <si>
    <t>Tong/Chee Leong</t>
  </si>
  <si>
    <t>[釜山]釜山皇冠海港酒店(Crown Harbor Hotel Busan)(23861617)</t>
  </si>
  <si>
    <t>豪华大床房（城景）&lt;不退款&gt;&lt;2人入住&gt;</t>
  </si>
  <si>
    <t>JO/EUN</t>
  </si>
  <si>
    <t>FADZREEN BIN AHMAD/MOHD,FADZREEN BIN AHMAD/MOHD</t>
  </si>
  <si>
    <t>[万隆市]万隆莫克西酒店(Moxy Bandung)(39518113)</t>
  </si>
  <si>
    <t>莫西大号床房带城景&lt;不退款&gt;&lt;2人入住&gt;</t>
  </si>
  <si>
    <t>TABAKOV/IVAN</t>
  </si>
  <si>
    <t>Khairul/Khairul Azhar Thajmy</t>
  </si>
  <si>
    <t>退单</t>
  </si>
  <si>
    <t>,</t>
  </si>
  <si>
    <t>A210104163756459</t>
  </si>
  <si>
    <t>合计21938USD/655266.12 THB</t>
  </si>
  <si>
    <t>USD / THB 当前参考汇率: 29.869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</si>
  <si>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</si>
  <si>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</si>
  <si>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</si>
  <si>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</si>
  <si>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</si>
  <si>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</si>
  <si>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</si>
  <si>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</si>
  <si>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</si>
  <si>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吉隆坡皇家星光曲线酒店</t>
  </si>
  <si>
    <t>Khairul Khairul Azhar Thajmy</t>
  </si>
  <si>
    <t>2021-01-02</t>
  </si>
  <si>
    <t>2021-01-03</t>
  </si>
  <si>
    <t>48.00</t>
  </si>
  <si>
    <t/>
  </si>
  <si>
    <t>2021/1/1 20:57:27</t>
  </si>
  <si>
    <t>墨客希万隆酒店</t>
  </si>
  <si>
    <t>TABAKOV IVAN</t>
  </si>
  <si>
    <t>45.00</t>
  </si>
  <si>
    <t>2021/1/1 12:22:37</t>
  </si>
  <si>
    <t>斗湖凯城酒店</t>
  </si>
  <si>
    <t>FADZREEN BIN AHMAD MOHD,FADZREEN BIN AHMAD MOHD</t>
  </si>
  <si>
    <t>2020-12-31</t>
  </si>
  <si>
    <t>60.00</t>
  </si>
  <si>
    <t>2020/12/31 14:25:41</t>
  </si>
  <si>
    <t>釜山皇冠海港酒店</t>
  </si>
  <si>
    <t>JO EUN</t>
  </si>
  <si>
    <t>2021-01-01</t>
  </si>
  <si>
    <t>0.00</t>
  </si>
  <si>
    <t>2020/12/31 13:13:29</t>
  </si>
  <si>
    <t>Tong Chee Leong</t>
  </si>
  <si>
    <t>36.00</t>
  </si>
  <si>
    <t>2020/12/31 4:19:21</t>
  </si>
  <si>
    <t>Shahrom Zuliskandar</t>
  </si>
  <si>
    <t>42.00</t>
  </si>
  <si>
    <t>2020/12/30 22:16:39</t>
  </si>
  <si>
    <t>M 精品酒店</t>
  </si>
  <si>
    <t>ChinHang Chia,ChinHang Chia</t>
  </si>
  <si>
    <t>2020-12-30</t>
  </si>
  <si>
    <t>39.00</t>
  </si>
  <si>
    <t>2020/12/30 15:26:36</t>
  </si>
  <si>
    <t>Raja Nasaruddin Raja Mohd Faris</t>
  </si>
  <si>
    <t>84.00</t>
  </si>
  <si>
    <t>2020/12/30 14:10:10</t>
  </si>
  <si>
    <t>Khamis Bin Marasin Ag</t>
  </si>
  <si>
    <t>2020/12/30 12:10:01</t>
  </si>
  <si>
    <t>Nek Lah Nik Hasliza</t>
  </si>
  <si>
    <t>2020/12/30 11:14:26</t>
  </si>
  <si>
    <t>Srirengan Jeevamalar</t>
  </si>
  <si>
    <t>2020/12/30 8:55:23</t>
  </si>
  <si>
    <t>纽约马奎斯万豪酒店</t>
  </si>
  <si>
    <t>ZHAO CHEN,WU YIDA</t>
  </si>
  <si>
    <t>370.00</t>
  </si>
  <si>
    <t>2020/12/30 7:44:14</t>
  </si>
  <si>
    <t>Abdul Ralim Erna Anita</t>
  </si>
  <si>
    <t>2020/12/29 22:04:54</t>
  </si>
  <si>
    <t>吉隆坡成功时代广场酒店</t>
  </si>
  <si>
    <t>M NORISMA</t>
  </si>
  <si>
    <t>76.00</t>
  </si>
  <si>
    <t>2020/12/29 12:02:45</t>
  </si>
  <si>
    <t>柔佛布蒂港辉盛坊国际公寓</t>
  </si>
  <si>
    <t>AFIQAH ISMAIL UMI,AFIQAH ISMAIL UMI</t>
  </si>
  <si>
    <t>2020-12-28</t>
  </si>
  <si>
    <t>2020-12-29</t>
  </si>
  <si>
    <t>2020/12/28 14:07:35</t>
  </si>
  <si>
    <t>马六甲湾景酒店</t>
  </si>
  <si>
    <t>huda hasmira</t>
  </si>
  <si>
    <t>44.00</t>
  </si>
  <si>
    <t>2020/12/27 13:15:49</t>
  </si>
  <si>
    <t>Oon Abd Aziz</t>
  </si>
  <si>
    <t>19.00</t>
  </si>
  <si>
    <t>2020/12/27 11:33:26</t>
  </si>
  <si>
    <t>吉隆坡泛太平洋宾乐雅服务公寓</t>
  </si>
  <si>
    <t>Md yusof effie norsabrina binti</t>
  </si>
  <si>
    <t>2020/12/26 14:22:04</t>
  </si>
  <si>
    <t>万豪村奥兰多布埃纳维斯塔湖春季山丘套房万豪酒店</t>
  </si>
  <si>
    <t>Yan Zhao</t>
  </si>
  <si>
    <t>2020-12-25</t>
  </si>
  <si>
    <t>288.00</t>
  </si>
  <si>
    <t>2020/12/25 6:56:58</t>
  </si>
  <si>
    <t>槟城乔治镇湾景酒店</t>
  </si>
  <si>
    <t>Salleh Fairus Azmiha</t>
  </si>
  <si>
    <t>28.00</t>
  </si>
  <si>
    <t>2020/12/24 21:06:04</t>
  </si>
  <si>
    <t>金马仑高原世纪松园度假村</t>
  </si>
  <si>
    <t>Hasanah Nur,Hasanah Nur</t>
  </si>
  <si>
    <t>170.00</t>
  </si>
  <si>
    <t>2020/12/24 20:33:38</t>
  </si>
  <si>
    <t>槟城湾景海滩度假村</t>
  </si>
  <si>
    <t>Mahmud Suraya</t>
  </si>
  <si>
    <t>2020-12-26</t>
  </si>
  <si>
    <t>278.00</t>
  </si>
  <si>
    <t>2020/12/23 17:13:21</t>
  </si>
  <si>
    <t>雪邦黄金海岸安凡尼度假酒店</t>
  </si>
  <si>
    <t>Lim Wilson T</t>
  </si>
  <si>
    <t>115.00</t>
  </si>
  <si>
    <t>2020/12/23 14:23:37</t>
  </si>
  <si>
    <t>rahim Ratzuraini</t>
  </si>
  <si>
    <t>171.00</t>
  </si>
  <si>
    <t>2020/12/23 12:33:12</t>
  </si>
  <si>
    <t>旧金山机场威斯汀酒店</t>
  </si>
  <si>
    <t>Zhou Min</t>
  </si>
  <si>
    <t>102.00</t>
  </si>
  <si>
    <t>2020/12/22 13:40:26</t>
  </si>
  <si>
    <t>伦敦帕克巷四季酒店</t>
  </si>
  <si>
    <t>SONG PENG</t>
  </si>
  <si>
    <t>2020-12-27</t>
  </si>
  <si>
    <t>3320.00</t>
  </si>
  <si>
    <t>2020/12/19 23:52:59</t>
  </si>
  <si>
    <t>丽思卡尔顿酒店,那不勒斯</t>
  </si>
  <si>
    <t>XIONG YING,Chen Cheng,Xiong Ying,Zhou Yushan</t>
  </si>
  <si>
    <t>2020-12-22</t>
  </si>
  <si>
    <t>16275.00</t>
  </si>
  <si>
    <t>2020/12/16 16:08:58</t>
  </si>
  <si>
    <t>海港城堡威斯汀酒店（多伦多）</t>
  </si>
  <si>
    <t>Jing Qi</t>
  </si>
  <si>
    <t>70.00</t>
  </si>
  <si>
    <t>2020/12/13 7:16:51</t>
  </si>
  <si>
    <t>东京柏悦酒店</t>
  </si>
  <si>
    <t>ZHU XINKUN</t>
  </si>
  <si>
    <t>2020-12-23</t>
  </si>
  <si>
    <t>RMB</t>
  </si>
  <si>
    <t>2020/6/25 11:49:22</t>
  </si>
  <si>
    <t>曼谷是隆中央酒店</t>
  </si>
  <si>
    <t>LI KI</t>
  </si>
  <si>
    <t>2020/5/3 15:05:53</t>
  </si>
  <si>
    <t>东京品川王子酒店</t>
  </si>
  <si>
    <t>MA KWAN LAI</t>
  </si>
  <si>
    <t>2020/2/10 18:03:23</t>
  </si>
  <si>
    <t>迪拜皇冠酒店</t>
  </si>
  <si>
    <t>SOMG XIAOYUE</t>
  </si>
  <si>
    <t>2020/2/4 1:27:37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</si>
</sst>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14114979115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44197</v>
      </c>
      <c r="G2" s="6">
        <v>44198</v>
      </c>
      <c r="H2" s="4">
        <v>1</v>
      </c>
      <c r="I2" s="4">
        <v>1</v>
      </c>
      <c r="J2" s="4">
        <v>1</v>
      </c>
      <c r="K2" s="4" t="s">
        <v>25</v>
      </c>
      <c r="L2" s="4">
        <v>70</v>
      </c>
      <c r="M2" s="4">
        <v>70</v>
      </c>
      <c r="N2" s="4" t="s">
        <v>26</v>
      </c>
      <c r="O2" s="4" t="s">
        <v>27</v>
      </c>
      <c r="P2" s="4" t="s">
        <v>28</v>
      </c>
      <c r="Q2" s="4">
        <v>0</v>
      </c>
      <c r="R2" s="7">
        <v>44178</v>
      </c>
      <c r="S2" s="6">
        <v>44200</v>
      </c>
      <c r="T2" s="4" t="s">
        <v>29</v>
      </c>
      <c r="U2" s="4">
        <v>1924606</v>
      </c>
    </row>
    <row r="3" s="4" customFormat="1" spans="1:21">
      <c r="A3" s="4">
        <v>14133187173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44187</v>
      </c>
      <c r="G3" s="6">
        <v>44193</v>
      </c>
      <c r="H3" s="4">
        <v>3</v>
      </c>
      <c r="I3" s="4">
        <v>6</v>
      </c>
      <c r="J3" s="4">
        <v>18</v>
      </c>
      <c r="K3" s="4" t="s">
        <v>25</v>
      </c>
      <c r="L3" s="4">
        <v>16275</v>
      </c>
      <c r="M3" s="4">
        <v>16275</v>
      </c>
      <c r="N3" s="4" t="s">
        <v>32</v>
      </c>
      <c r="O3" s="4" t="s">
        <v>27</v>
      </c>
      <c r="P3" s="4" t="s">
        <v>28</v>
      </c>
      <c r="Q3" s="4">
        <v>0</v>
      </c>
      <c r="R3" s="7">
        <v>44181</v>
      </c>
      <c r="S3" s="6">
        <v>44200</v>
      </c>
      <c r="T3" s="4" t="s">
        <v>29</v>
      </c>
      <c r="U3" s="4">
        <v>1926564</v>
      </c>
    </row>
    <row r="4" s="4" customFormat="1" spans="1:21">
      <c r="A4" s="4">
        <v>14152596426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44192</v>
      </c>
      <c r="G4" s="6">
        <v>44197</v>
      </c>
      <c r="H4" s="4">
        <v>1</v>
      </c>
      <c r="I4" s="4">
        <v>5</v>
      </c>
      <c r="J4" s="4">
        <v>5</v>
      </c>
      <c r="K4" s="4" t="s">
        <v>25</v>
      </c>
      <c r="L4" s="4">
        <v>3320</v>
      </c>
      <c r="M4" s="4">
        <v>3320</v>
      </c>
      <c r="N4" s="4" t="s">
        <v>35</v>
      </c>
      <c r="O4" s="4" t="s">
        <v>27</v>
      </c>
      <c r="P4" s="4" t="s">
        <v>28</v>
      </c>
      <c r="Q4" s="4">
        <v>0</v>
      </c>
      <c r="R4" s="7">
        <v>44184</v>
      </c>
      <c r="S4" s="6">
        <v>44200</v>
      </c>
      <c r="T4" s="4" t="s">
        <v>29</v>
      </c>
      <c r="U4" s="4">
        <v>1929201</v>
      </c>
    </row>
    <row r="5" s="4" customFormat="1" spans="1:21">
      <c r="A5" s="4">
        <v>14166642973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44196</v>
      </c>
      <c r="G5" s="6">
        <v>44197</v>
      </c>
      <c r="H5" s="4">
        <v>1</v>
      </c>
      <c r="I5" s="4">
        <v>1</v>
      </c>
      <c r="J5" s="4">
        <v>1</v>
      </c>
      <c r="K5" s="4" t="s">
        <v>25</v>
      </c>
      <c r="L5" s="4">
        <v>102</v>
      </c>
      <c r="M5" s="4">
        <v>102</v>
      </c>
      <c r="N5" s="4" t="s">
        <v>38</v>
      </c>
      <c r="O5" s="4" t="s">
        <v>27</v>
      </c>
      <c r="P5" s="4" t="s">
        <v>28</v>
      </c>
      <c r="Q5" s="4">
        <v>0</v>
      </c>
      <c r="R5" s="7">
        <v>44187</v>
      </c>
      <c r="S5" s="6">
        <v>44200</v>
      </c>
      <c r="T5" s="4" t="s">
        <v>29</v>
      </c>
      <c r="U5" s="4">
        <v>1930664</v>
      </c>
    </row>
    <row r="6" s="4" customFormat="1" spans="1:20">
      <c r="A6" s="4">
        <v>14170385922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44198</v>
      </c>
      <c r="G6" s="6">
        <v>44199</v>
      </c>
      <c r="H6" s="4">
        <v>1</v>
      </c>
      <c r="I6" s="4">
        <v>1</v>
      </c>
      <c r="J6" s="4">
        <v>1</v>
      </c>
      <c r="K6" s="4" t="s">
        <v>25</v>
      </c>
      <c r="L6" s="4">
        <v>171</v>
      </c>
      <c r="M6" s="4">
        <v>171</v>
      </c>
      <c r="N6" s="4" t="s">
        <v>41</v>
      </c>
      <c r="O6" s="4" t="s">
        <v>27</v>
      </c>
      <c r="P6" s="4" t="s">
        <v>28</v>
      </c>
      <c r="Q6" s="4">
        <v>0</v>
      </c>
      <c r="R6" s="7">
        <v>44188</v>
      </c>
      <c r="S6" s="6">
        <v>44200</v>
      </c>
      <c r="T6" s="4" t="s">
        <v>29</v>
      </c>
    </row>
    <row r="7" s="4" customFormat="1" spans="1:21">
      <c r="A7" s="4">
        <v>14172742869</v>
      </c>
      <c r="B7" s="4" t="s">
        <v>21</v>
      </c>
      <c r="C7" s="4" t="s">
        <v>22</v>
      </c>
      <c r="D7" s="4" t="s">
        <v>39</v>
      </c>
      <c r="E7" s="4" t="s">
        <v>42</v>
      </c>
      <c r="F7" s="6">
        <v>44198</v>
      </c>
      <c r="G7" s="6">
        <v>44199</v>
      </c>
      <c r="H7" s="4">
        <v>1</v>
      </c>
      <c r="I7" s="4">
        <v>1</v>
      </c>
      <c r="J7" s="4">
        <v>1</v>
      </c>
      <c r="K7" s="4" t="s">
        <v>25</v>
      </c>
      <c r="L7" s="4">
        <v>115</v>
      </c>
      <c r="M7" s="4">
        <v>115</v>
      </c>
      <c r="N7" s="4" t="s">
        <v>43</v>
      </c>
      <c r="O7" s="4" t="s">
        <v>27</v>
      </c>
      <c r="P7" s="4" t="s">
        <v>28</v>
      </c>
      <c r="Q7" s="4">
        <v>0</v>
      </c>
      <c r="R7" s="7">
        <v>44188</v>
      </c>
      <c r="S7" s="6">
        <v>44200</v>
      </c>
      <c r="T7" s="4" t="s">
        <v>29</v>
      </c>
      <c r="U7" s="4">
        <v>1931381</v>
      </c>
    </row>
    <row r="8" s="4" customFormat="1" spans="1:21">
      <c r="A8" s="4">
        <v>14173541098</v>
      </c>
      <c r="B8" s="4" t="s">
        <v>21</v>
      </c>
      <c r="C8" s="4" t="s">
        <v>22</v>
      </c>
      <c r="D8" s="4" t="s">
        <v>44</v>
      </c>
      <c r="E8" s="4" t="s">
        <v>45</v>
      </c>
      <c r="F8" s="6">
        <v>44191</v>
      </c>
      <c r="G8" s="6">
        <v>44193</v>
      </c>
      <c r="H8" s="4">
        <v>1</v>
      </c>
      <c r="I8" s="4">
        <v>2</v>
      </c>
      <c r="J8" s="4">
        <v>2</v>
      </c>
      <c r="K8" s="4" t="s">
        <v>25</v>
      </c>
      <c r="L8" s="4">
        <v>278</v>
      </c>
      <c r="M8" s="4">
        <v>278</v>
      </c>
      <c r="N8" s="4" t="s">
        <v>46</v>
      </c>
      <c r="O8" s="4" t="s">
        <v>27</v>
      </c>
      <c r="P8" s="4" t="s">
        <v>28</v>
      </c>
      <c r="Q8" s="4">
        <v>0</v>
      </c>
      <c r="R8" s="7">
        <v>44188</v>
      </c>
      <c r="S8" s="6">
        <v>44200</v>
      </c>
      <c r="T8" s="4" t="s">
        <v>29</v>
      </c>
      <c r="U8" s="4">
        <v>1931487</v>
      </c>
    </row>
    <row r="9" s="4" customFormat="1" spans="1:21">
      <c r="A9" s="4">
        <v>14180740185</v>
      </c>
      <c r="B9" s="4" t="s">
        <v>21</v>
      </c>
      <c r="C9" s="4" t="s">
        <v>22</v>
      </c>
      <c r="D9" s="4" t="s">
        <v>47</v>
      </c>
      <c r="E9" s="4" t="s">
        <v>48</v>
      </c>
      <c r="F9" s="6">
        <v>44194</v>
      </c>
      <c r="G9" s="6">
        <v>44196</v>
      </c>
      <c r="H9" s="4">
        <v>1</v>
      </c>
      <c r="I9" s="4">
        <v>2</v>
      </c>
      <c r="J9" s="4">
        <v>2</v>
      </c>
      <c r="K9" s="4" t="s">
        <v>25</v>
      </c>
      <c r="L9" s="4">
        <v>170</v>
      </c>
      <c r="M9" s="4">
        <v>170</v>
      </c>
      <c r="N9" s="4" t="s">
        <v>49</v>
      </c>
      <c r="O9" s="4" t="s">
        <v>27</v>
      </c>
      <c r="P9" s="4" t="s">
        <v>28</v>
      </c>
      <c r="Q9" s="4">
        <v>0</v>
      </c>
      <c r="R9" s="7">
        <v>44189</v>
      </c>
      <c r="S9" s="6">
        <v>44200</v>
      </c>
      <c r="T9" s="4" t="s">
        <v>29</v>
      </c>
      <c r="U9" s="4">
        <v>1932468</v>
      </c>
    </row>
    <row r="10" s="4" customFormat="1" spans="1:21">
      <c r="A10" s="4">
        <v>14180881911</v>
      </c>
      <c r="B10" s="4" t="s">
        <v>21</v>
      </c>
      <c r="C10" s="4" t="s">
        <v>22</v>
      </c>
      <c r="D10" s="4" t="s">
        <v>50</v>
      </c>
      <c r="E10" s="4" t="s">
        <v>51</v>
      </c>
      <c r="F10" s="6">
        <v>44194</v>
      </c>
      <c r="G10" s="6">
        <v>44195</v>
      </c>
      <c r="H10" s="4">
        <v>1</v>
      </c>
      <c r="I10" s="4">
        <v>1</v>
      </c>
      <c r="J10" s="4">
        <v>1</v>
      </c>
      <c r="K10" s="4" t="s">
        <v>25</v>
      </c>
      <c r="L10" s="4">
        <v>28</v>
      </c>
      <c r="M10" s="4">
        <v>28</v>
      </c>
      <c r="N10" s="4" t="s">
        <v>52</v>
      </c>
      <c r="O10" s="4" t="s">
        <v>27</v>
      </c>
      <c r="P10" s="4" t="s">
        <v>28</v>
      </c>
      <c r="Q10" s="4">
        <v>0</v>
      </c>
      <c r="R10" s="7">
        <v>44189</v>
      </c>
      <c r="S10" s="6">
        <v>44200</v>
      </c>
      <c r="T10" s="4" t="s">
        <v>29</v>
      </c>
      <c r="U10" s="4">
        <v>1932500</v>
      </c>
    </row>
    <row r="11" s="4" customFormat="1" spans="1:21">
      <c r="A11" s="4">
        <v>14181988568</v>
      </c>
      <c r="B11" s="4" t="s">
        <v>21</v>
      </c>
      <c r="C11" s="4" t="s">
        <v>22</v>
      </c>
      <c r="D11" s="4" t="s">
        <v>53</v>
      </c>
      <c r="E11" s="4" t="s">
        <v>54</v>
      </c>
      <c r="F11" s="6">
        <v>44190</v>
      </c>
      <c r="G11" s="6">
        <v>44194</v>
      </c>
      <c r="H11" s="4">
        <v>1</v>
      </c>
      <c r="I11" s="4">
        <v>4</v>
      </c>
      <c r="J11" s="4">
        <v>4</v>
      </c>
      <c r="K11" s="4" t="s">
        <v>25</v>
      </c>
      <c r="L11" s="4">
        <v>288</v>
      </c>
      <c r="M11" s="4">
        <v>288</v>
      </c>
      <c r="N11" s="4" t="s">
        <v>55</v>
      </c>
      <c r="O11" s="4" t="s">
        <v>27</v>
      </c>
      <c r="P11" s="4" t="s">
        <v>28</v>
      </c>
      <c r="Q11" s="4">
        <v>0</v>
      </c>
      <c r="R11" s="7">
        <v>44190</v>
      </c>
      <c r="S11" s="6">
        <v>44200</v>
      </c>
      <c r="T11" s="4" t="s">
        <v>29</v>
      </c>
      <c r="U11" s="4">
        <v>1932787</v>
      </c>
    </row>
    <row r="12" s="4" customFormat="1" spans="1:21">
      <c r="A12" s="4">
        <v>14189563352</v>
      </c>
      <c r="B12" s="4" t="s">
        <v>21</v>
      </c>
      <c r="C12" s="4" t="s">
        <v>22</v>
      </c>
      <c r="D12" s="4" t="s">
        <v>56</v>
      </c>
      <c r="E12" s="4" t="s">
        <v>57</v>
      </c>
      <c r="F12" s="6">
        <v>44197</v>
      </c>
      <c r="G12" s="6">
        <v>44198</v>
      </c>
      <c r="H12" s="4">
        <v>1</v>
      </c>
      <c r="I12" s="4">
        <v>1</v>
      </c>
      <c r="J12" s="4">
        <v>1</v>
      </c>
      <c r="K12" s="4" t="s">
        <v>25</v>
      </c>
      <c r="L12" s="4">
        <v>42</v>
      </c>
      <c r="M12" s="4">
        <v>42</v>
      </c>
      <c r="N12" s="4" t="s">
        <v>58</v>
      </c>
      <c r="O12" s="4" t="s">
        <v>27</v>
      </c>
      <c r="P12" s="4" t="s">
        <v>28</v>
      </c>
      <c r="Q12" s="4">
        <v>0</v>
      </c>
      <c r="R12" s="7">
        <v>44191</v>
      </c>
      <c r="S12" s="6">
        <v>44200</v>
      </c>
      <c r="T12" s="4" t="s">
        <v>29</v>
      </c>
      <c r="U12" s="4">
        <v>1933711</v>
      </c>
    </row>
    <row r="13" s="4" customFormat="1" spans="1:21">
      <c r="A13" s="4">
        <v>14194235211</v>
      </c>
      <c r="B13" s="4" t="s">
        <v>21</v>
      </c>
      <c r="C13" s="4" t="s">
        <v>22</v>
      </c>
      <c r="D13" s="4" t="s">
        <v>59</v>
      </c>
      <c r="E13" s="4" t="s">
        <v>60</v>
      </c>
      <c r="F13" s="6">
        <v>44194</v>
      </c>
      <c r="G13" s="6">
        <v>44195</v>
      </c>
      <c r="H13" s="4">
        <v>1</v>
      </c>
      <c r="I13" s="4">
        <v>1</v>
      </c>
      <c r="J13" s="4">
        <v>1</v>
      </c>
      <c r="K13" s="4" t="s">
        <v>25</v>
      </c>
      <c r="L13" s="4">
        <v>19</v>
      </c>
      <c r="M13" s="4">
        <v>19</v>
      </c>
      <c r="N13" s="4" t="s">
        <v>61</v>
      </c>
      <c r="O13" s="4" t="s">
        <v>27</v>
      </c>
      <c r="P13" s="4" t="s">
        <v>28</v>
      </c>
      <c r="Q13" s="4">
        <v>0</v>
      </c>
      <c r="R13" s="7">
        <v>44192</v>
      </c>
      <c r="S13" s="6">
        <v>44200</v>
      </c>
      <c r="T13" s="4" t="s">
        <v>29</v>
      </c>
      <c r="U13" s="4">
        <v>1934401</v>
      </c>
    </row>
    <row r="14" s="4" customFormat="1" spans="1:21">
      <c r="A14" s="4">
        <v>14194555856</v>
      </c>
      <c r="B14" s="4" t="s">
        <v>21</v>
      </c>
      <c r="C14" s="4" t="s">
        <v>22</v>
      </c>
      <c r="D14" s="4" t="s">
        <v>59</v>
      </c>
      <c r="E14" s="4" t="s">
        <v>60</v>
      </c>
      <c r="F14" s="6">
        <v>44193</v>
      </c>
      <c r="G14" s="6">
        <v>44195</v>
      </c>
      <c r="H14" s="4">
        <v>1</v>
      </c>
      <c r="I14" s="4">
        <v>2</v>
      </c>
      <c r="J14" s="4">
        <v>2</v>
      </c>
      <c r="K14" s="4" t="s">
        <v>25</v>
      </c>
      <c r="L14" s="4">
        <v>44</v>
      </c>
      <c r="M14" s="4">
        <v>44</v>
      </c>
      <c r="N14" s="4" t="s">
        <v>62</v>
      </c>
      <c r="O14" s="4" t="s">
        <v>27</v>
      </c>
      <c r="P14" s="4" t="s">
        <v>28</v>
      </c>
      <c r="Q14" s="4">
        <v>0</v>
      </c>
      <c r="R14" s="7">
        <v>44192</v>
      </c>
      <c r="S14" s="6">
        <v>44200</v>
      </c>
      <c r="T14" s="4" t="s">
        <v>29</v>
      </c>
      <c r="U14" s="4">
        <v>1934485</v>
      </c>
    </row>
    <row r="15" s="4" customFormat="1" spans="1:21">
      <c r="A15" s="4">
        <v>14200032778</v>
      </c>
      <c r="B15" s="4" t="s">
        <v>21</v>
      </c>
      <c r="C15" s="4" t="s">
        <v>22</v>
      </c>
      <c r="D15" s="4" t="s">
        <v>63</v>
      </c>
      <c r="E15" s="4" t="s">
        <v>64</v>
      </c>
      <c r="F15" s="6">
        <v>44193</v>
      </c>
      <c r="G15" s="6">
        <v>44194</v>
      </c>
      <c r="H15" s="4">
        <v>1</v>
      </c>
      <c r="I15" s="4">
        <v>1</v>
      </c>
      <c r="J15" s="4">
        <v>1</v>
      </c>
      <c r="K15" s="4" t="s">
        <v>25</v>
      </c>
      <c r="L15" s="4">
        <v>48</v>
      </c>
      <c r="M15" s="4">
        <v>48</v>
      </c>
      <c r="N15" s="4" t="s">
        <v>65</v>
      </c>
      <c r="O15" s="4" t="s">
        <v>27</v>
      </c>
      <c r="P15" s="4" t="s">
        <v>28</v>
      </c>
      <c r="Q15" s="4">
        <v>0</v>
      </c>
      <c r="R15" s="7">
        <v>44193</v>
      </c>
      <c r="S15" s="6">
        <v>44200</v>
      </c>
      <c r="T15" s="4" t="s">
        <v>29</v>
      </c>
      <c r="U15" s="4">
        <v>1935191</v>
      </c>
    </row>
    <row r="16" s="4" customFormat="1" spans="1:21">
      <c r="A16" s="4">
        <v>14205468797</v>
      </c>
      <c r="B16" s="4" t="s">
        <v>21</v>
      </c>
      <c r="C16" s="4" t="s">
        <v>22</v>
      </c>
      <c r="D16" s="4" t="s">
        <v>66</v>
      </c>
      <c r="E16" s="4" t="s">
        <v>67</v>
      </c>
      <c r="F16" s="6">
        <v>44196</v>
      </c>
      <c r="G16" s="6">
        <v>44198</v>
      </c>
      <c r="H16" s="4">
        <v>1</v>
      </c>
      <c r="I16" s="4">
        <v>2</v>
      </c>
      <c r="J16" s="4">
        <v>2</v>
      </c>
      <c r="K16" s="4" t="s">
        <v>25</v>
      </c>
      <c r="L16" s="4">
        <v>76</v>
      </c>
      <c r="M16" s="4">
        <v>76</v>
      </c>
      <c r="N16" s="4" t="s">
        <v>68</v>
      </c>
      <c r="O16" s="4" t="s">
        <v>27</v>
      </c>
      <c r="P16" s="4" t="s">
        <v>28</v>
      </c>
      <c r="Q16" s="4">
        <v>0</v>
      </c>
      <c r="R16" s="7">
        <v>44194</v>
      </c>
      <c r="S16" s="6">
        <v>44200</v>
      </c>
      <c r="T16" s="4" t="s">
        <v>29</v>
      </c>
      <c r="U16" s="4">
        <v>1935909</v>
      </c>
    </row>
    <row r="17" s="4" customFormat="1" spans="1:21">
      <c r="A17" s="4">
        <v>14208481791</v>
      </c>
      <c r="B17" s="4" t="s">
        <v>21</v>
      </c>
      <c r="C17" s="4" t="s">
        <v>22</v>
      </c>
      <c r="D17" s="4" t="s">
        <v>69</v>
      </c>
      <c r="E17" s="4" t="s">
        <v>70</v>
      </c>
      <c r="F17" s="6">
        <v>44196</v>
      </c>
      <c r="G17" s="6">
        <v>44197</v>
      </c>
      <c r="H17" s="4">
        <v>1</v>
      </c>
      <c r="I17" s="4">
        <v>1</v>
      </c>
      <c r="J17" s="4">
        <v>1</v>
      </c>
      <c r="K17" s="4" t="s">
        <v>25</v>
      </c>
      <c r="L17" s="4">
        <v>42</v>
      </c>
      <c r="M17" s="4">
        <v>42</v>
      </c>
      <c r="N17" s="4" t="s">
        <v>71</v>
      </c>
      <c r="O17" s="4" t="s">
        <v>27</v>
      </c>
      <c r="P17" s="4" t="s">
        <v>28</v>
      </c>
      <c r="Q17" s="4">
        <v>0</v>
      </c>
      <c r="R17" s="7">
        <v>44194</v>
      </c>
      <c r="S17" s="6">
        <v>44200</v>
      </c>
      <c r="T17" s="4" t="s">
        <v>29</v>
      </c>
      <c r="U17" s="4">
        <v>1936126</v>
      </c>
    </row>
    <row r="18" s="4" customFormat="1" spans="1:21">
      <c r="A18" s="4">
        <v>14208481791</v>
      </c>
      <c r="B18" s="4" t="s">
        <v>21</v>
      </c>
      <c r="C18" s="4" t="s">
        <v>72</v>
      </c>
      <c r="D18" s="4" t="s">
        <v>69</v>
      </c>
      <c r="E18" s="4" t="s">
        <v>70</v>
      </c>
      <c r="F18" s="6">
        <v>44196</v>
      </c>
      <c r="G18" s="6">
        <v>44197</v>
      </c>
      <c r="H18" s="4">
        <v>1</v>
      </c>
      <c r="I18" s="4">
        <v>1</v>
      </c>
      <c r="J18" s="4">
        <v>1</v>
      </c>
      <c r="K18" s="4" t="s">
        <v>25</v>
      </c>
      <c r="L18" s="4">
        <v>-42</v>
      </c>
      <c r="M18" s="4">
        <v>-42</v>
      </c>
      <c r="N18" s="4" t="s">
        <v>71</v>
      </c>
      <c r="O18" s="4" t="s">
        <v>27</v>
      </c>
      <c r="P18" s="4" t="s">
        <v>28</v>
      </c>
      <c r="Q18" s="4">
        <v>0</v>
      </c>
      <c r="R18" s="7">
        <v>44194</v>
      </c>
      <c r="S18" s="6">
        <v>44200</v>
      </c>
      <c r="T18" s="4" t="s">
        <v>29</v>
      </c>
      <c r="U18" s="4">
        <v>1936126</v>
      </c>
    </row>
    <row r="19" s="4" customFormat="1" spans="1:21">
      <c r="A19" s="4">
        <v>14209866962</v>
      </c>
      <c r="B19" s="4" t="s">
        <v>21</v>
      </c>
      <c r="C19" s="4" t="s">
        <v>22</v>
      </c>
      <c r="D19" s="4" t="s">
        <v>73</v>
      </c>
      <c r="E19" s="4" t="s">
        <v>70</v>
      </c>
      <c r="F19" s="6">
        <v>44196</v>
      </c>
      <c r="G19" s="6">
        <v>44197</v>
      </c>
      <c r="H19" s="4">
        <v>1</v>
      </c>
      <c r="I19" s="4">
        <v>1</v>
      </c>
      <c r="J19" s="4">
        <v>1</v>
      </c>
      <c r="K19" s="4" t="s">
        <v>25</v>
      </c>
      <c r="L19" s="4">
        <v>45</v>
      </c>
      <c r="M19" s="4">
        <v>45</v>
      </c>
      <c r="N19" s="4" t="s">
        <v>74</v>
      </c>
      <c r="O19" s="4" t="s">
        <v>27</v>
      </c>
      <c r="P19" s="4" t="s">
        <v>28</v>
      </c>
      <c r="Q19" s="4">
        <v>0</v>
      </c>
      <c r="R19" s="7">
        <v>44194</v>
      </c>
      <c r="S19" s="6">
        <v>44200</v>
      </c>
      <c r="T19" s="4" t="s">
        <v>29</v>
      </c>
      <c r="U19" s="4">
        <v>1936343</v>
      </c>
    </row>
    <row r="20" s="4" customFormat="1" spans="1:21">
      <c r="A20" s="4">
        <v>14209911800</v>
      </c>
      <c r="B20" s="4" t="s">
        <v>21</v>
      </c>
      <c r="C20" s="4" t="s">
        <v>22</v>
      </c>
      <c r="D20" s="4" t="s">
        <v>69</v>
      </c>
      <c r="E20" s="4" t="s">
        <v>75</v>
      </c>
      <c r="F20" s="6">
        <v>44195</v>
      </c>
      <c r="G20" s="6">
        <v>44196</v>
      </c>
      <c r="H20" s="4">
        <v>1</v>
      </c>
      <c r="I20" s="4">
        <v>1</v>
      </c>
      <c r="J20" s="4">
        <v>1</v>
      </c>
      <c r="K20" s="4" t="s">
        <v>25</v>
      </c>
      <c r="L20" s="4">
        <v>36</v>
      </c>
      <c r="M20" s="4">
        <v>36</v>
      </c>
      <c r="N20" s="4" t="s">
        <v>76</v>
      </c>
      <c r="O20" s="4" t="s">
        <v>27</v>
      </c>
      <c r="P20" s="4" t="s">
        <v>28</v>
      </c>
      <c r="Q20" s="4">
        <v>0</v>
      </c>
      <c r="R20" s="7">
        <v>44194</v>
      </c>
      <c r="S20" s="6">
        <v>44200</v>
      </c>
      <c r="T20" s="4" t="s">
        <v>29</v>
      </c>
      <c r="U20" s="4">
        <v>1936358</v>
      </c>
    </row>
    <row r="21" s="4" customFormat="1" spans="1:21">
      <c r="A21" s="4">
        <v>14210747329</v>
      </c>
      <c r="B21" s="4" t="s">
        <v>21</v>
      </c>
      <c r="C21" s="4" t="s">
        <v>22</v>
      </c>
      <c r="D21" s="4" t="s">
        <v>77</v>
      </c>
      <c r="E21" s="4" t="s">
        <v>78</v>
      </c>
      <c r="F21" s="6">
        <v>44196</v>
      </c>
      <c r="G21" s="6">
        <v>44197</v>
      </c>
      <c r="H21" s="4">
        <v>1</v>
      </c>
      <c r="I21" s="4">
        <v>1</v>
      </c>
      <c r="J21" s="4">
        <v>1</v>
      </c>
      <c r="K21" s="4" t="s">
        <v>25</v>
      </c>
      <c r="L21" s="4">
        <v>370</v>
      </c>
      <c r="M21" s="4">
        <v>370</v>
      </c>
      <c r="N21" s="4" t="s">
        <v>79</v>
      </c>
      <c r="O21" s="4" t="s">
        <v>27</v>
      </c>
      <c r="P21" s="4" t="s">
        <v>28</v>
      </c>
      <c r="Q21" s="4">
        <v>0</v>
      </c>
      <c r="R21" s="7">
        <v>44195</v>
      </c>
      <c r="S21" s="6">
        <v>44200</v>
      </c>
      <c r="T21" s="4" t="s">
        <v>29</v>
      </c>
      <c r="U21" s="4">
        <v>1936563</v>
      </c>
    </row>
    <row r="22" s="4" customFormat="1" spans="1:21">
      <c r="A22" s="4">
        <v>14210850024</v>
      </c>
      <c r="B22" s="4" t="s">
        <v>21</v>
      </c>
      <c r="C22" s="4" t="s">
        <v>22</v>
      </c>
      <c r="D22" s="4" t="s">
        <v>69</v>
      </c>
      <c r="E22" s="4" t="s">
        <v>70</v>
      </c>
      <c r="F22" s="6">
        <v>44198</v>
      </c>
      <c r="G22" s="6">
        <v>44199</v>
      </c>
      <c r="H22" s="4">
        <v>1</v>
      </c>
      <c r="I22" s="4">
        <v>1</v>
      </c>
      <c r="J22" s="4">
        <v>1</v>
      </c>
      <c r="K22" s="4" t="s">
        <v>25</v>
      </c>
      <c r="L22" s="4">
        <v>48</v>
      </c>
      <c r="M22" s="4">
        <v>48</v>
      </c>
      <c r="N22" s="4" t="s">
        <v>80</v>
      </c>
      <c r="O22" s="4" t="s">
        <v>27</v>
      </c>
      <c r="P22" s="4" t="s">
        <v>28</v>
      </c>
      <c r="Q22" s="4">
        <v>0</v>
      </c>
      <c r="R22" s="7">
        <v>44195</v>
      </c>
      <c r="S22" s="6">
        <v>44200</v>
      </c>
      <c r="T22" s="4" t="s">
        <v>29</v>
      </c>
      <c r="U22" s="4">
        <v>1936594</v>
      </c>
    </row>
    <row r="23" s="4" customFormat="1" spans="1:21">
      <c r="A23" s="4">
        <v>14211217773</v>
      </c>
      <c r="B23" s="4" t="s">
        <v>21</v>
      </c>
      <c r="C23" s="4" t="s">
        <v>22</v>
      </c>
      <c r="D23" s="4" t="s">
        <v>69</v>
      </c>
      <c r="E23" s="4" t="s">
        <v>75</v>
      </c>
      <c r="F23" s="6">
        <v>44196</v>
      </c>
      <c r="G23" s="6">
        <v>44197</v>
      </c>
      <c r="H23" s="4">
        <v>1</v>
      </c>
      <c r="I23" s="4">
        <v>1</v>
      </c>
      <c r="J23" s="4">
        <v>1</v>
      </c>
      <c r="K23" s="4" t="s">
        <v>25</v>
      </c>
      <c r="L23" s="4">
        <v>36</v>
      </c>
      <c r="M23" s="4">
        <v>36</v>
      </c>
      <c r="N23" s="4" t="s">
        <v>81</v>
      </c>
      <c r="O23" s="4" t="s">
        <v>27</v>
      </c>
      <c r="P23" s="4" t="s">
        <v>28</v>
      </c>
      <c r="Q23" s="4">
        <v>0</v>
      </c>
      <c r="R23" s="7">
        <v>44195</v>
      </c>
      <c r="S23" s="6">
        <v>44200</v>
      </c>
      <c r="T23" s="4" t="s">
        <v>29</v>
      </c>
      <c r="U23" s="4">
        <v>1936700</v>
      </c>
    </row>
    <row r="24" s="4" customFormat="1" spans="1:21">
      <c r="A24" s="4">
        <v>14211407713</v>
      </c>
      <c r="B24" s="4" t="s">
        <v>21</v>
      </c>
      <c r="C24" s="4" t="s">
        <v>22</v>
      </c>
      <c r="D24" s="4" t="s">
        <v>82</v>
      </c>
      <c r="E24" s="4" t="s">
        <v>42</v>
      </c>
      <c r="F24" s="6">
        <v>44195</v>
      </c>
      <c r="G24" s="6">
        <v>44197</v>
      </c>
      <c r="H24" s="4">
        <v>1</v>
      </c>
      <c r="I24" s="4">
        <v>2</v>
      </c>
      <c r="J24" s="4">
        <v>2</v>
      </c>
      <c r="K24" s="4" t="s">
        <v>25</v>
      </c>
      <c r="L24" s="4">
        <v>48</v>
      </c>
      <c r="M24" s="4">
        <v>48</v>
      </c>
      <c r="N24" s="4" t="s">
        <v>83</v>
      </c>
      <c r="O24" s="4" t="s">
        <v>27</v>
      </c>
      <c r="P24" s="4" t="s">
        <v>28</v>
      </c>
      <c r="Q24" s="4">
        <v>0</v>
      </c>
      <c r="R24" s="7">
        <v>44195</v>
      </c>
      <c r="S24" s="6">
        <v>44200</v>
      </c>
      <c r="T24" s="4" t="s">
        <v>29</v>
      </c>
      <c r="U24" s="4">
        <v>1936735</v>
      </c>
    </row>
    <row r="25" s="4" customFormat="1" spans="1:21">
      <c r="A25" s="4">
        <v>14209866962</v>
      </c>
      <c r="B25" s="4" t="s">
        <v>21</v>
      </c>
      <c r="C25" s="4" t="s">
        <v>72</v>
      </c>
      <c r="D25" s="4" t="s">
        <v>73</v>
      </c>
      <c r="E25" s="4" t="s">
        <v>70</v>
      </c>
      <c r="F25" s="6">
        <v>44196</v>
      </c>
      <c r="G25" s="6">
        <v>44197</v>
      </c>
      <c r="H25" s="4">
        <v>1</v>
      </c>
      <c r="I25" s="4">
        <v>1</v>
      </c>
      <c r="J25" s="4">
        <v>1</v>
      </c>
      <c r="K25" s="4" t="s">
        <v>25</v>
      </c>
      <c r="L25" s="4">
        <v>-45</v>
      </c>
      <c r="M25" s="4">
        <v>-45</v>
      </c>
      <c r="N25" s="4" t="s">
        <v>74</v>
      </c>
      <c r="O25" s="4" t="s">
        <v>27</v>
      </c>
      <c r="P25" s="4" t="s">
        <v>28</v>
      </c>
      <c r="Q25" s="4">
        <v>0</v>
      </c>
      <c r="R25" s="7">
        <v>44194</v>
      </c>
      <c r="S25" s="6">
        <v>44200</v>
      </c>
      <c r="T25" s="4" t="s">
        <v>29</v>
      </c>
      <c r="U25" s="4">
        <v>1936343</v>
      </c>
    </row>
    <row r="26" s="4" customFormat="1" spans="1:21">
      <c r="A26" s="4">
        <v>14211777407</v>
      </c>
      <c r="B26" s="4" t="s">
        <v>21</v>
      </c>
      <c r="C26" s="4" t="s">
        <v>22</v>
      </c>
      <c r="D26" s="4" t="s">
        <v>69</v>
      </c>
      <c r="E26" s="4" t="s">
        <v>70</v>
      </c>
      <c r="F26" s="6">
        <v>44195</v>
      </c>
      <c r="G26" s="6">
        <v>44197</v>
      </c>
      <c r="H26" s="4">
        <v>1</v>
      </c>
      <c r="I26" s="4">
        <v>2</v>
      </c>
      <c r="J26" s="4">
        <v>2</v>
      </c>
      <c r="K26" s="4" t="s">
        <v>25</v>
      </c>
      <c r="L26" s="4">
        <v>84</v>
      </c>
      <c r="M26" s="4">
        <v>84</v>
      </c>
      <c r="N26" s="4" t="s">
        <v>84</v>
      </c>
      <c r="O26" s="4" t="s">
        <v>27</v>
      </c>
      <c r="P26" s="4" t="s">
        <v>28</v>
      </c>
      <c r="Q26" s="4">
        <v>0</v>
      </c>
      <c r="R26" s="7">
        <v>44195</v>
      </c>
      <c r="S26" s="6">
        <v>44200</v>
      </c>
      <c r="T26" s="4" t="s">
        <v>29</v>
      </c>
      <c r="U26" s="4">
        <v>1936821</v>
      </c>
    </row>
    <row r="27" s="4" customFormat="1" spans="1:21">
      <c r="A27" s="4">
        <v>14211972820</v>
      </c>
      <c r="B27" s="4" t="s">
        <v>21</v>
      </c>
      <c r="C27" s="4" t="s">
        <v>22</v>
      </c>
      <c r="D27" s="4" t="s">
        <v>85</v>
      </c>
      <c r="E27" s="4" t="s">
        <v>60</v>
      </c>
      <c r="F27" s="6">
        <v>44195</v>
      </c>
      <c r="G27" s="6">
        <v>44196</v>
      </c>
      <c r="H27" s="4">
        <v>1</v>
      </c>
      <c r="I27" s="4">
        <v>1</v>
      </c>
      <c r="J27" s="4">
        <v>1</v>
      </c>
      <c r="K27" s="4" t="s">
        <v>25</v>
      </c>
      <c r="L27" s="4">
        <v>39</v>
      </c>
      <c r="M27" s="4">
        <v>39</v>
      </c>
      <c r="N27" s="4" t="s">
        <v>86</v>
      </c>
      <c r="O27" s="4" t="s">
        <v>27</v>
      </c>
      <c r="P27" s="4" t="s">
        <v>28</v>
      </c>
      <c r="Q27" s="4">
        <v>0</v>
      </c>
      <c r="R27" s="7">
        <v>44195</v>
      </c>
      <c r="S27" s="6">
        <v>44200</v>
      </c>
      <c r="T27" s="4" t="s">
        <v>29</v>
      </c>
      <c r="U27" s="4">
        <v>1936864</v>
      </c>
    </row>
    <row r="28" s="4" customFormat="1" spans="1:21">
      <c r="A28" s="4">
        <v>14215658283</v>
      </c>
      <c r="B28" s="4" t="s">
        <v>21</v>
      </c>
      <c r="C28" s="4" t="s">
        <v>22</v>
      </c>
      <c r="D28" s="4" t="s">
        <v>69</v>
      </c>
      <c r="E28" s="4" t="s">
        <v>70</v>
      </c>
      <c r="F28" s="6">
        <v>44196</v>
      </c>
      <c r="G28" s="6">
        <v>44197</v>
      </c>
      <c r="H28" s="4">
        <v>1</v>
      </c>
      <c r="I28" s="4">
        <v>1</v>
      </c>
      <c r="J28" s="4">
        <v>1</v>
      </c>
      <c r="K28" s="4" t="s">
        <v>25</v>
      </c>
      <c r="L28" s="4">
        <v>42</v>
      </c>
      <c r="M28" s="4">
        <v>42</v>
      </c>
      <c r="N28" s="4" t="s">
        <v>87</v>
      </c>
      <c r="O28" s="4" t="s">
        <v>27</v>
      </c>
      <c r="P28" s="4" t="s">
        <v>28</v>
      </c>
      <c r="Q28" s="4">
        <v>0</v>
      </c>
      <c r="R28" s="7">
        <v>44195</v>
      </c>
      <c r="S28" s="6">
        <v>44200</v>
      </c>
      <c r="T28" s="4" t="s">
        <v>29</v>
      </c>
      <c r="U28" s="4">
        <v>1937206</v>
      </c>
    </row>
    <row r="29" s="4" customFormat="1" spans="1:21">
      <c r="A29" s="4">
        <v>14216730081</v>
      </c>
      <c r="B29" s="4" t="s">
        <v>21</v>
      </c>
      <c r="C29" s="4" t="s">
        <v>22</v>
      </c>
      <c r="D29" s="4" t="s">
        <v>69</v>
      </c>
      <c r="E29" s="4" t="s">
        <v>75</v>
      </c>
      <c r="F29" s="6">
        <v>44196</v>
      </c>
      <c r="G29" s="6">
        <v>44197</v>
      </c>
      <c r="H29" s="4">
        <v>1</v>
      </c>
      <c r="I29" s="4">
        <v>1</v>
      </c>
      <c r="J29" s="4">
        <v>1</v>
      </c>
      <c r="K29" s="4" t="s">
        <v>25</v>
      </c>
      <c r="L29" s="4">
        <v>36</v>
      </c>
      <c r="M29" s="4">
        <v>36</v>
      </c>
      <c r="N29" s="4" t="s">
        <v>88</v>
      </c>
      <c r="O29" s="4" t="s">
        <v>27</v>
      </c>
      <c r="P29" s="4" t="s">
        <v>28</v>
      </c>
      <c r="Q29" s="4">
        <v>0</v>
      </c>
      <c r="R29" s="7">
        <v>44196</v>
      </c>
      <c r="S29" s="6">
        <v>44200</v>
      </c>
      <c r="T29" s="4" t="s">
        <v>29</v>
      </c>
      <c r="U29" s="4">
        <v>1937497</v>
      </c>
    </row>
    <row r="30" s="4" customFormat="1" spans="1:21">
      <c r="A30" s="4">
        <v>14216730081</v>
      </c>
      <c r="B30" s="4" t="s">
        <v>21</v>
      </c>
      <c r="C30" s="4" t="s">
        <v>72</v>
      </c>
      <c r="D30" s="4" t="s">
        <v>69</v>
      </c>
      <c r="E30" s="4" t="s">
        <v>75</v>
      </c>
      <c r="F30" s="6">
        <v>44196</v>
      </c>
      <c r="G30" s="6">
        <v>44197</v>
      </c>
      <c r="H30" s="4">
        <v>1</v>
      </c>
      <c r="I30" s="4">
        <v>1</v>
      </c>
      <c r="J30" s="4">
        <v>1</v>
      </c>
      <c r="K30" s="4" t="s">
        <v>25</v>
      </c>
      <c r="L30" s="4">
        <v>-36</v>
      </c>
      <c r="M30" s="4">
        <v>-36</v>
      </c>
      <c r="N30" s="4" t="s">
        <v>88</v>
      </c>
      <c r="O30" s="4" t="s">
        <v>27</v>
      </c>
      <c r="P30" s="4" t="s">
        <v>28</v>
      </c>
      <c r="Q30" s="4">
        <v>0</v>
      </c>
      <c r="R30" s="7">
        <v>44196</v>
      </c>
      <c r="S30" s="6">
        <v>44200</v>
      </c>
      <c r="T30" s="4" t="s">
        <v>29</v>
      </c>
      <c r="U30" s="4">
        <v>1937497</v>
      </c>
    </row>
    <row r="31" s="4" customFormat="1" spans="1:21">
      <c r="A31" s="4">
        <v>14216502010</v>
      </c>
      <c r="B31" s="4" t="s">
        <v>21</v>
      </c>
      <c r="C31" s="4" t="s">
        <v>22</v>
      </c>
      <c r="D31" s="4" t="s">
        <v>69</v>
      </c>
      <c r="E31" s="4" t="s">
        <v>75</v>
      </c>
      <c r="F31" s="6">
        <v>44196</v>
      </c>
      <c r="G31" s="6">
        <v>44197</v>
      </c>
      <c r="H31" s="4">
        <v>1</v>
      </c>
      <c r="I31" s="4">
        <v>1</v>
      </c>
      <c r="J31" s="4">
        <v>1</v>
      </c>
      <c r="K31" s="4" t="s">
        <v>25</v>
      </c>
      <c r="L31" s="4">
        <v>36</v>
      </c>
      <c r="M31" s="4">
        <v>36</v>
      </c>
      <c r="N31" s="4" t="s">
        <v>89</v>
      </c>
      <c r="O31" s="4" t="s">
        <v>27</v>
      </c>
      <c r="P31" s="4" t="s">
        <v>28</v>
      </c>
      <c r="Q31" s="4">
        <v>0</v>
      </c>
      <c r="R31" s="7">
        <v>44196</v>
      </c>
      <c r="S31" s="6">
        <v>44200</v>
      </c>
      <c r="T31" s="4" t="s">
        <v>29</v>
      </c>
      <c r="U31" s="4">
        <v>1937430</v>
      </c>
    </row>
    <row r="32" s="4" customFormat="1" spans="1:21">
      <c r="A32" s="4">
        <v>14217518461</v>
      </c>
      <c r="B32" s="4" t="s">
        <v>21</v>
      </c>
      <c r="C32" s="4" t="s">
        <v>22</v>
      </c>
      <c r="D32" s="4" t="s">
        <v>90</v>
      </c>
      <c r="E32" s="4" t="s">
        <v>91</v>
      </c>
      <c r="F32" s="6">
        <v>44197</v>
      </c>
      <c r="G32" s="6">
        <v>44198</v>
      </c>
      <c r="H32" s="4">
        <v>1</v>
      </c>
      <c r="I32" s="4">
        <v>1</v>
      </c>
      <c r="J32" s="4">
        <v>1</v>
      </c>
      <c r="K32" s="4" t="s">
        <v>25</v>
      </c>
      <c r="L32" s="4">
        <v>63</v>
      </c>
      <c r="M32" s="4">
        <v>63</v>
      </c>
      <c r="N32" s="4" t="s">
        <v>92</v>
      </c>
      <c r="O32" s="4" t="s">
        <v>27</v>
      </c>
      <c r="P32" s="4" t="s">
        <v>28</v>
      </c>
      <c r="Q32" s="4">
        <v>0</v>
      </c>
      <c r="R32" s="7">
        <v>44196</v>
      </c>
      <c r="S32" s="6">
        <v>44200</v>
      </c>
      <c r="T32" s="4" t="s">
        <v>29</v>
      </c>
      <c r="U32" s="4">
        <v>1937670</v>
      </c>
    </row>
    <row r="33" s="4" customFormat="1" spans="1:21">
      <c r="A33" s="4">
        <v>14217769700</v>
      </c>
      <c r="B33" s="4" t="s">
        <v>21</v>
      </c>
      <c r="C33" s="4" t="s">
        <v>22</v>
      </c>
      <c r="D33" s="4" t="s">
        <v>82</v>
      </c>
      <c r="E33" s="4" t="s">
        <v>42</v>
      </c>
      <c r="F33" s="6">
        <v>44196</v>
      </c>
      <c r="G33" s="6">
        <v>44198</v>
      </c>
      <c r="H33" s="4">
        <v>1</v>
      </c>
      <c r="I33" s="4">
        <v>2</v>
      </c>
      <c r="J33" s="4">
        <v>2</v>
      </c>
      <c r="K33" s="4" t="s">
        <v>25</v>
      </c>
      <c r="L33" s="4">
        <v>60</v>
      </c>
      <c r="M33" s="4">
        <v>60</v>
      </c>
      <c r="N33" s="4" t="s">
        <v>93</v>
      </c>
      <c r="O33" s="4" t="s">
        <v>27</v>
      </c>
      <c r="P33" s="4" t="s">
        <v>28</v>
      </c>
      <c r="Q33" s="4">
        <v>0</v>
      </c>
      <c r="R33" s="7">
        <v>44196</v>
      </c>
      <c r="S33" s="6">
        <v>44200</v>
      </c>
      <c r="T33" s="4" t="s">
        <v>29</v>
      </c>
      <c r="U33" s="4">
        <v>1937725</v>
      </c>
    </row>
    <row r="34" s="4" customFormat="1" spans="1:21">
      <c r="A34" s="4">
        <v>14230805172</v>
      </c>
      <c r="B34" s="4" t="s">
        <v>21</v>
      </c>
      <c r="C34" s="4" t="s">
        <v>22</v>
      </c>
      <c r="D34" s="4" t="s">
        <v>94</v>
      </c>
      <c r="E34" s="4" t="s">
        <v>95</v>
      </c>
      <c r="F34" s="6">
        <v>44198</v>
      </c>
      <c r="G34" s="6">
        <v>44199</v>
      </c>
      <c r="H34" s="4">
        <v>1</v>
      </c>
      <c r="I34" s="4">
        <v>1</v>
      </c>
      <c r="J34" s="4">
        <v>1</v>
      </c>
      <c r="K34" s="4" t="s">
        <v>25</v>
      </c>
      <c r="L34" s="4">
        <v>45</v>
      </c>
      <c r="M34" s="4">
        <v>45</v>
      </c>
      <c r="N34" s="4" t="s">
        <v>96</v>
      </c>
      <c r="O34" s="4" t="s">
        <v>27</v>
      </c>
      <c r="P34" s="4" t="s">
        <v>28</v>
      </c>
      <c r="Q34" s="4">
        <v>0</v>
      </c>
      <c r="R34" s="7">
        <v>44197</v>
      </c>
      <c r="S34" s="6">
        <v>44200</v>
      </c>
      <c r="T34" s="4" t="s">
        <v>29</v>
      </c>
      <c r="U34" s="4">
        <v>1938467</v>
      </c>
    </row>
    <row r="35" s="4" customFormat="1" spans="1:21">
      <c r="A35" s="4">
        <v>14233448547</v>
      </c>
      <c r="B35" s="4" t="s">
        <v>21</v>
      </c>
      <c r="C35" s="4" t="s">
        <v>22</v>
      </c>
      <c r="D35" s="4" t="s">
        <v>69</v>
      </c>
      <c r="E35" s="4" t="s">
        <v>70</v>
      </c>
      <c r="F35" s="6">
        <v>44198</v>
      </c>
      <c r="G35" s="6">
        <v>44199</v>
      </c>
      <c r="H35" s="4">
        <v>1</v>
      </c>
      <c r="I35" s="4">
        <v>1</v>
      </c>
      <c r="J35" s="4">
        <v>1</v>
      </c>
      <c r="K35" s="4" t="s">
        <v>25</v>
      </c>
      <c r="L35" s="4">
        <v>48</v>
      </c>
      <c r="M35" s="4">
        <v>48</v>
      </c>
      <c r="N35" s="4" t="s">
        <v>97</v>
      </c>
      <c r="O35" s="4" t="s">
        <v>27</v>
      </c>
      <c r="P35" s="4" t="s">
        <v>28</v>
      </c>
      <c r="Q35" s="4">
        <v>0</v>
      </c>
      <c r="R35" s="7">
        <v>44197</v>
      </c>
      <c r="S35" s="6">
        <v>44200</v>
      </c>
      <c r="T35" s="4" t="s">
        <v>29</v>
      </c>
      <c r="U35" s="4">
        <v>1938772</v>
      </c>
    </row>
    <row r="36" s="4" customFormat="1" spans="1:21">
      <c r="A36" s="4">
        <v>14217518461</v>
      </c>
      <c r="B36" s="4" t="s">
        <v>21</v>
      </c>
      <c r="C36" s="4" t="s">
        <v>98</v>
      </c>
      <c r="D36" s="4" t="s">
        <v>90</v>
      </c>
      <c r="E36" s="4" t="s">
        <v>91</v>
      </c>
      <c r="F36" s="6">
        <v>44197</v>
      </c>
      <c r="G36" s="6">
        <v>44198</v>
      </c>
      <c r="H36" s="4">
        <v>1</v>
      </c>
      <c r="I36" s="4">
        <v>1</v>
      </c>
      <c r="J36" s="4">
        <v>1</v>
      </c>
      <c r="K36" s="4" t="s">
        <v>25</v>
      </c>
      <c r="L36" s="4">
        <v>-63</v>
      </c>
      <c r="M36" s="4">
        <v>-63</v>
      </c>
      <c r="N36" s="4" t="s">
        <v>92</v>
      </c>
      <c r="O36" s="4" t="s">
        <v>27</v>
      </c>
      <c r="P36" s="4" t="s">
        <v>28</v>
      </c>
      <c r="Q36" s="4">
        <v>0</v>
      </c>
      <c r="R36" s="7">
        <v>44196</v>
      </c>
      <c r="S36" s="6">
        <v>44200</v>
      </c>
      <c r="T36" s="4" t="s">
        <v>29</v>
      </c>
      <c r="U36" s="4">
        <v>1937670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34" sqref="H34"/>
    </sheetView>
  </sheetViews>
  <sheetFormatPr defaultColWidth="9" defaultRowHeight="13.5"/>
  <cols>
    <col min="1" max="1" width="14.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99</v>
      </c>
    </row>
    <row r="2" s="4" customFormat="1" spans="1:11">
      <c r="A2" s="4">
        <v>14114979115</v>
      </c>
      <c r="B2" s="4">
        <v>70</v>
      </c>
      <c r="C2" s="4" t="str">
        <f>VLOOKUP(A2,HOP!A:H,8,0)</f>
        <v>70.00</v>
      </c>
      <c r="D2" s="4">
        <f>VLOOKUP(A2,HOP!A:B,2,0)</f>
        <v>1924606</v>
      </c>
      <c r="E2" s="4">
        <f>B2-C2</f>
        <v>0</v>
      </c>
      <c r="K2" s="4" t="str">
        <f>$K$1&amp;D2</f>
        <v>,1924606</v>
      </c>
    </row>
    <row r="3" s="4" customFormat="1" spans="1:11">
      <c r="A3" s="4">
        <v>14133187173</v>
      </c>
      <c r="B3" s="4">
        <v>16275</v>
      </c>
      <c r="C3" s="4" t="str">
        <f>VLOOKUP(A3,HOP!A:H,8,0)</f>
        <v>16275.00</v>
      </c>
      <c r="D3" s="4">
        <f>VLOOKUP(A3,HOP!A:B,2,0)</f>
        <v>1926564</v>
      </c>
      <c r="E3" s="4">
        <f>B3-C3</f>
        <v>0</v>
      </c>
      <c r="K3" s="4" t="str">
        <f>$K$1&amp;D3</f>
        <v>,1926564</v>
      </c>
    </row>
    <row r="4" s="4" customFormat="1" spans="1:11">
      <c r="A4" s="4">
        <v>14152596426</v>
      </c>
      <c r="B4" s="4">
        <v>3320</v>
      </c>
      <c r="C4" s="4" t="str">
        <f>VLOOKUP(A4,HOP!A:H,8,0)</f>
        <v>3320.00</v>
      </c>
      <c r="D4" s="4">
        <f>VLOOKUP(A4,HOP!A:B,2,0)</f>
        <v>1929201</v>
      </c>
      <c r="E4" s="4">
        <f>B4-C4</f>
        <v>0</v>
      </c>
      <c r="K4" s="4" t="str">
        <f>$K$1&amp;D4</f>
        <v>,1929201</v>
      </c>
    </row>
    <row r="5" s="4" customFormat="1" spans="1:11">
      <c r="A5" s="4">
        <v>14166642973</v>
      </c>
      <c r="B5" s="4">
        <v>102</v>
      </c>
      <c r="C5" s="4" t="str">
        <f>VLOOKUP(A5,HOP!A:H,8,0)</f>
        <v>102.00</v>
      </c>
      <c r="D5" s="4">
        <f>VLOOKUP(A5,HOP!A:B,2,0)</f>
        <v>1930664</v>
      </c>
      <c r="E5" s="4">
        <f>B5-C5</f>
        <v>0</v>
      </c>
      <c r="K5" s="4" t="str">
        <f>$K$1&amp;D5</f>
        <v>,1930664</v>
      </c>
    </row>
    <row r="6" s="4" customFormat="1" spans="1:11">
      <c r="A6" s="4">
        <v>14170385922</v>
      </c>
      <c r="B6" s="4">
        <v>171</v>
      </c>
      <c r="C6" s="4" t="str">
        <f>VLOOKUP(A6,HOP!A:H,8,0)</f>
        <v>171.00</v>
      </c>
      <c r="D6" s="4">
        <f>VLOOKUP(A6,HOP!A:B,2,0)</f>
        <v>1931309</v>
      </c>
      <c r="E6" s="4">
        <f>B6-C6</f>
        <v>0</v>
      </c>
      <c r="K6" s="4" t="str">
        <f>$K$1&amp;D6</f>
        <v>,1931309</v>
      </c>
    </row>
    <row r="7" s="4" customFormat="1" spans="1:11">
      <c r="A7" s="4">
        <v>14172742869</v>
      </c>
      <c r="B7" s="4">
        <v>115</v>
      </c>
      <c r="C7" s="4" t="str">
        <f>VLOOKUP(A7,HOP!A:H,8,0)</f>
        <v>115.00</v>
      </c>
      <c r="D7" s="4">
        <f>VLOOKUP(A7,HOP!A:B,2,0)</f>
        <v>1931381</v>
      </c>
      <c r="E7" s="4">
        <f>B7-C7</f>
        <v>0</v>
      </c>
      <c r="K7" s="4" t="str">
        <f>$K$1&amp;D7</f>
        <v>,1931381</v>
      </c>
    </row>
    <row r="8" s="4" customFormat="1" spans="1:11">
      <c r="A8" s="4">
        <v>14173541098</v>
      </c>
      <c r="B8" s="4">
        <v>278</v>
      </c>
      <c r="C8" s="4" t="str">
        <f>VLOOKUP(A8,HOP!A:H,8,0)</f>
        <v>278.00</v>
      </c>
      <c r="D8" s="4">
        <f>VLOOKUP(A8,HOP!A:B,2,0)</f>
        <v>1931487</v>
      </c>
      <c r="E8" s="4">
        <f>B8-C8</f>
        <v>0</v>
      </c>
      <c r="K8" s="4" t="str">
        <f>$K$1&amp;D8</f>
        <v>,1931487</v>
      </c>
    </row>
    <row r="9" s="4" customFormat="1" spans="1:11">
      <c r="A9" s="4">
        <v>14180740185</v>
      </c>
      <c r="B9" s="4">
        <v>170</v>
      </c>
      <c r="C9" s="4" t="str">
        <f>VLOOKUP(A9,HOP!A:H,8,0)</f>
        <v>170.00</v>
      </c>
      <c r="D9" s="4">
        <f>VLOOKUP(A9,HOP!A:B,2,0)</f>
        <v>1932468</v>
      </c>
      <c r="E9" s="4">
        <f>B9-C9</f>
        <v>0</v>
      </c>
      <c r="K9" s="4" t="str">
        <f>$K$1&amp;D9</f>
        <v>,1932468</v>
      </c>
    </row>
    <row r="10" s="4" customFormat="1" spans="1:11">
      <c r="A10" s="4">
        <v>14180881911</v>
      </c>
      <c r="B10" s="4">
        <v>28</v>
      </c>
      <c r="C10" s="4" t="str">
        <f>VLOOKUP(A10,HOP!A:H,8,0)</f>
        <v>28.00</v>
      </c>
      <c r="D10" s="4">
        <f>VLOOKUP(A10,HOP!A:B,2,0)</f>
        <v>1932500</v>
      </c>
      <c r="E10" s="4">
        <f>B10-C10</f>
        <v>0</v>
      </c>
      <c r="K10" s="4" t="str">
        <f>$K$1&amp;D10</f>
        <v>,1932500</v>
      </c>
    </row>
    <row r="11" s="4" customFormat="1" spans="1:11">
      <c r="A11" s="4">
        <v>14181988568</v>
      </c>
      <c r="B11" s="4">
        <v>288</v>
      </c>
      <c r="C11" s="4" t="str">
        <f>VLOOKUP(A11,HOP!A:H,8,0)</f>
        <v>288.00</v>
      </c>
      <c r="D11" s="4">
        <f>VLOOKUP(A11,HOP!A:B,2,0)</f>
        <v>1932787</v>
      </c>
      <c r="E11" s="4">
        <f>B11-C11</f>
        <v>0</v>
      </c>
      <c r="K11" s="4" t="str">
        <f>$K$1&amp;D11</f>
        <v>,1932787</v>
      </c>
    </row>
    <row r="12" s="4" customFormat="1" spans="1:11">
      <c r="A12" s="4">
        <v>14189563352</v>
      </c>
      <c r="B12" s="4">
        <v>42</v>
      </c>
      <c r="C12" s="4" t="str">
        <f>VLOOKUP(A12,HOP!A:H,8,0)</f>
        <v>42.00</v>
      </c>
      <c r="D12" s="4">
        <f>VLOOKUP(A12,HOP!A:B,2,0)</f>
        <v>1933711</v>
      </c>
      <c r="E12" s="4">
        <f>B12-C12</f>
        <v>0</v>
      </c>
      <c r="K12" s="4" t="str">
        <f>$K$1&amp;D12</f>
        <v>,1933711</v>
      </c>
    </row>
    <row r="13" s="4" customFormat="1" spans="1:11">
      <c r="A13" s="4">
        <v>14194235211</v>
      </c>
      <c r="B13" s="4">
        <v>19</v>
      </c>
      <c r="C13" s="4" t="str">
        <f>VLOOKUP(A13,HOP!A:H,8,0)</f>
        <v>19.00</v>
      </c>
      <c r="D13" s="4">
        <f>VLOOKUP(A13,HOP!A:B,2,0)</f>
        <v>1934401</v>
      </c>
      <c r="E13" s="4">
        <f>B13-C13</f>
        <v>0</v>
      </c>
      <c r="K13" s="4" t="str">
        <f>$K$1&amp;D13</f>
        <v>,1934401</v>
      </c>
    </row>
    <row r="14" s="4" customFormat="1" spans="1:11">
      <c r="A14" s="4">
        <v>14194555856</v>
      </c>
      <c r="B14" s="4">
        <v>44</v>
      </c>
      <c r="C14" s="4" t="str">
        <f>VLOOKUP(A14,HOP!A:H,8,0)</f>
        <v>44.00</v>
      </c>
      <c r="D14" s="4">
        <f>VLOOKUP(A14,HOP!A:B,2,0)</f>
        <v>1934485</v>
      </c>
      <c r="E14" s="4">
        <f>B14-C14</f>
        <v>0</v>
      </c>
      <c r="K14" s="4" t="str">
        <f>$K$1&amp;D14</f>
        <v>,1934485</v>
      </c>
    </row>
    <row r="15" s="4" customFormat="1" spans="1:11">
      <c r="A15" s="4">
        <v>14200032778</v>
      </c>
      <c r="B15" s="4">
        <v>48</v>
      </c>
      <c r="C15" s="4" t="str">
        <f>VLOOKUP(A15,HOP!A:H,8,0)</f>
        <v>48.00</v>
      </c>
      <c r="D15" s="4">
        <f>VLOOKUP(A15,HOP!A:B,2,0)</f>
        <v>1935191</v>
      </c>
      <c r="E15" s="4">
        <f>B15-C15</f>
        <v>0</v>
      </c>
      <c r="K15" s="4" t="str">
        <f>$K$1&amp;D15</f>
        <v>,1935191</v>
      </c>
    </row>
    <row r="16" s="4" customFormat="1" spans="1:11">
      <c r="A16" s="4">
        <v>14205468797</v>
      </c>
      <c r="B16" s="4">
        <v>76</v>
      </c>
      <c r="C16" s="4" t="str">
        <f>VLOOKUP(A16,HOP!A:H,8,0)</f>
        <v>76.00</v>
      </c>
      <c r="D16" s="4">
        <f>VLOOKUP(A16,HOP!A:B,2,0)</f>
        <v>1935909</v>
      </c>
      <c r="E16" s="4">
        <f>B16-C16</f>
        <v>0</v>
      </c>
      <c r="K16" s="4" t="str">
        <f>$K$1&amp;D16</f>
        <v>,1935909</v>
      </c>
    </row>
    <row r="17" s="4" customFormat="1" spans="1:11">
      <c r="A17" s="5">
        <v>14217518461</v>
      </c>
      <c r="B17" s="5">
        <v>0</v>
      </c>
      <c r="C17" s="4" t="str">
        <f>VLOOKUP(A17,HOP!A:H,8,0)</f>
        <v>0.00</v>
      </c>
      <c r="D17" s="4">
        <f>VLOOKUP(A17,HOP!A:B,2,0)</f>
        <v>1937670</v>
      </c>
      <c r="E17" s="4">
        <f>B17-C17</f>
        <v>0</v>
      </c>
      <c r="K17" s="4" t="str">
        <f>$K$1&amp;D17</f>
        <v>,1937670</v>
      </c>
    </row>
    <row r="18" s="4" customFormat="1" spans="1:11">
      <c r="A18" s="5">
        <v>14216730081</v>
      </c>
      <c r="B18" s="5">
        <v>0</v>
      </c>
      <c r="C18" s="4" t="e">
        <f>VLOOKUP(A18,HOP!A:H,8,0)</f>
        <v>#N/A</v>
      </c>
      <c r="D18" s="4">
        <v>1937497</v>
      </c>
      <c r="E18" s="4" t="e">
        <f>B18-C18</f>
        <v>#N/A</v>
      </c>
      <c r="K18" s="4" t="str">
        <f>$K$1&amp;D18</f>
        <v>,1937497</v>
      </c>
    </row>
    <row r="19" s="4" customFormat="1" spans="1:11">
      <c r="A19" s="4">
        <v>14209911800</v>
      </c>
      <c r="B19" s="4">
        <v>36</v>
      </c>
      <c r="C19" s="4" t="str">
        <f>VLOOKUP(A19,HOP!A:H,8,0)</f>
        <v>36.00</v>
      </c>
      <c r="D19" s="4">
        <f>VLOOKUP(A19,HOP!A:B,2,0)</f>
        <v>1936358</v>
      </c>
      <c r="E19" s="4">
        <f>B19-C19</f>
        <v>0</v>
      </c>
      <c r="K19" s="4" t="str">
        <f>$K$1&amp;D19</f>
        <v>,1936358</v>
      </c>
    </row>
    <row r="20" s="4" customFormat="1" spans="1:11">
      <c r="A20" s="4">
        <v>14210747329</v>
      </c>
      <c r="B20" s="4">
        <v>370</v>
      </c>
      <c r="C20" s="4" t="str">
        <f>VLOOKUP(A20,HOP!A:H,8,0)</f>
        <v>370.00</v>
      </c>
      <c r="D20" s="4">
        <f>VLOOKUP(A20,HOP!A:B,2,0)</f>
        <v>1936563</v>
      </c>
      <c r="E20" s="4">
        <f>B20-C20</f>
        <v>0</v>
      </c>
      <c r="K20" s="4" t="str">
        <f>$K$1&amp;D20</f>
        <v>,1936563</v>
      </c>
    </row>
    <row r="21" s="4" customFormat="1" spans="1:11">
      <c r="A21" s="4">
        <v>14210850024</v>
      </c>
      <c r="B21" s="4">
        <v>48</v>
      </c>
      <c r="C21" s="4" t="str">
        <f>VLOOKUP(A21,HOP!A:H,8,0)</f>
        <v>48.00</v>
      </c>
      <c r="D21" s="4">
        <f>VLOOKUP(A21,HOP!A:B,2,0)</f>
        <v>1936594</v>
      </c>
      <c r="E21" s="4">
        <f>B21-C21</f>
        <v>0</v>
      </c>
      <c r="K21" s="4" t="str">
        <f>$K$1&amp;D21</f>
        <v>,1936594</v>
      </c>
    </row>
    <row r="22" s="4" customFormat="1" spans="1:11">
      <c r="A22" s="4">
        <v>14211217773</v>
      </c>
      <c r="B22" s="4">
        <v>36</v>
      </c>
      <c r="C22" s="4" t="str">
        <f>VLOOKUP(A22,HOP!A:H,8,0)</f>
        <v>36.00</v>
      </c>
      <c r="D22" s="4">
        <f>VLOOKUP(A22,HOP!A:B,2,0)</f>
        <v>1936700</v>
      </c>
      <c r="E22" s="4">
        <f>B22-C22</f>
        <v>0</v>
      </c>
      <c r="K22" s="4" t="str">
        <f>$K$1&amp;D22</f>
        <v>,1936700</v>
      </c>
    </row>
    <row r="23" s="4" customFormat="1" spans="1:11">
      <c r="A23" s="4">
        <v>14211407713</v>
      </c>
      <c r="B23" s="4">
        <v>48</v>
      </c>
      <c r="C23" s="4" t="str">
        <f>VLOOKUP(A23,HOP!A:H,8,0)</f>
        <v>48.00</v>
      </c>
      <c r="D23" s="4">
        <f>VLOOKUP(A23,HOP!A:B,2,0)</f>
        <v>1936735</v>
      </c>
      <c r="E23" s="4">
        <f>B23-C23</f>
        <v>0</v>
      </c>
      <c r="K23" s="4" t="str">
        <f>$K$1&amp;D23</f>
        <v>,1936735</v>
      </c>
    </row>
    <row r="24" s="4" customFormat="1" spans="1:11">
      <c r="A24" s="4">
        <v>14211777407</v>
      </c>
      <c r="B24" s="4">
        <v>84</v>
      </c>
      <c r="C24" s="4" t="str">
        <f>VLOOKUP(A24,HOP!A:H,8,0)</f>
        <v>84.00</v>
      </c>
      <c r="D24" s="4">
        <f>VLOOKUP(A24,HOP!A:B,2,0)</f>
        <v>1936821</v>
      </c>
      <c r="E24" s="4">
        <f>B24-C24</f>
        <v>0</v>
      </c>
      <c r="K24" s="4" t="str">
        <f>$K$1&amp;D24</f>
        <v>,1936821</v>
      </c>
    </row>
    <row r="25" s="4" customFormat="1" spans="1:11">
      <c r="A25" s="4">
        <v>14211972820</v>
      </c>
      <c r="B25" s="4">
        <v>39</v>
      </c>
      <c r="C25" s="4" t="str">
        <f>VLOOKUP(A25,HOP!A:H,8,0)</f>
        <v>39.00</v>
      </c>
      <c r="D25" s="4">
        <f>VLOOKUP(A25,HOP!A:B,2,0)</f>
        <v>1936864</v>
      </c>
      <c r="E25" s="4">
        <f>B25-C25</f>
        <v>0</v>
      </c>
      <c r="K25" s="4" t="str">
        <f>$K$1&amp;D25</f>
        <v>,1936864</v>
      </c>
    </row>
    <row r="26" s="4" customFormat="1" spans="1:11">
      <c r="A26" s="4">
        <v>14215658283</v>
      </c>
      <c r="B26" s="4">
        <v>42</v>
      </c>
      <c r="C26" s="4" t="str">
        <f>VLOOKUP(A26,HOP!A:H,8,0)</f>
        <v>42.00</v>
      </c>
      <c r="D26" s="4">
        <f>VLOOKUP(A26,HOP!A:B,2,0)</f>
        <v>1937206</v>
      </c>
      <c r="E26" s="4">
        <f>B26-C26</f>
        <v>0</v>
      </c>
      <c r="K26" s="4" t="str">
        <f>$K$1&amp;D26</f>
        <v>,1937206</v>
      </c>
    </row>
    <row r="27" s="4" customFormat="1" spans="1:11">
      <c r="A27" s="5">
        <v>14209866962</v>
      </c>
      <c r="B27" s="5">
        <v>0</v>
      </c>
      <c r="C27" s="4" t="e">
        <f>VLOOKUP(A27,HOP!A:H,8,0)</f>
        <v>#N/A</v>
      </c>
      <c r="D27" s="4">
        <v>1936343</v>
      </c>
      <c r="E27" s="4" t="e">
        <f>B27-C27</f>
        <v>#N/A</v>
      </c>
      <c r="K27" s="4" t="str">
        <f>$K$1&amp;D27</f>
        <v>,1936343</v>
      </c>
    </row>
    <row r="28" s="4" customFormat="1" spans="1:11">
      <c r="A28" s="4">
        <v>14216502010</v>
      </c>
      <c r="B28" s="4">
        <v>36</v>
      </c>
      <c r="C28" s="4" t="str">
        <f>VLOOKUP(A28,HOP!A:H,8,0)</f>
        <v>36.00</v>
      </c>
      <c r="D28" s="4">
        <f>VLOOKUP(A28,HOP!A:B,2,0)</f>
        <v>1937430</v>
      </c>
      <c r="E28" s="4">
        <f>B28-C28</f>
        <v>0</v>
      </c>
      <c r="K28" s="4" t="str">
        <f>$K$1&amp;D28</f>
        <v>,1937430</v>
      </c>
    </row>
    <row r="29" s="4" customFormat="1" spans="1:11">
      <c r="A29" s="5">
        <v>14208481791</v>
      </c>
      <c r="B29" s="5">
        <v>0</v>
      </c>
      <c r="C29" s="4" t="e">
        <f>VLOOKUP(A29,HOP!A:H,8,0)</f>
        <v>#N/A</v>
      </c>
      <c r="D29" s="4">
        <v>1936126</v>
      </c>
      <c r="E29" s="4" t="e">
        <f>B29-C29</f>
        <v>#N/A</v>
      </c>
      <c r="K29" s="4" t="str">
        <f>$K$1&amp;D29</f>
        <v>,1936126</v>
      </c>
    </row>
    <row r="30" s="4" customFormat="1" spans="1:11">
      <c r="A30" s="4">
        <v>14217769700</v>
      </c>
      <c r="B30" s="4">
        <v>60</v>
      </c>
      <c r="C30" s="4" t="str">
        <f>VLOOKUP(A30,HOP!A:H,8,0)</f>
        <v>60.00</v>
      </c>
      <c r="D30" s="4">
        <f>VLOOKUP(A30,HOP!A:B,2,0)</f>
        <v>1937725</v>
      </c>
      <c r="E30" s="4">
        <f>B30-C30</f>
        <v>0</v>
      </c>
      <c r="K30" s="4" t="str">
        <f>$K$1&amp;D30</f>
        <v>,1937725</v>
      </c>
    </row>
    <row r="31" s="4" customFormat="1" spans="1:11">
      <c r="A31" s="4">
        <v>14230805172</v>
      </c>
      <c r="B31" s="4">
        <v>45</v>
      </c>
      <c r="C31" s="4" t="str">
        <f>VLOOKUP(A31,HOP!A:H,8,0)</f>
        <v>45.00</v>
      </c>
      <c r="D31" s="4">
        <f>VLOOKUP(A31,HOP!A:B,2,0)</f>
        <v>1938467</v>
      </c>
      <c r="E31" s="4">
        <f>B31-C31</f>
        <v>0</v>
      </c>
      <c r="K31" s="4" t="str">
        <f>$K$1&amp;D31</f>
        <v>,1938467</v>
      </c>
    </row>
    <row r="32" s="4" customFormat="1" spans="1:11">
      <c r="A32" s="4">
        <v>14233448547</v>
      </c>
      <c r="B32" s="4">
        <v>48</v>
      </c>
      <c r="C32" s="4" t="str">
        <f>VLOOKUP(A32,HOP!A:H,8,0)</f>
        <v>48.00</v>
      </c>
      <c r="D32" s="4">
        <f>VLOOKUP(A32,HOP!A:B,2,0)</f>
        <v>1938772</v>
      </c>
      <c r="E32" s="4">
        <f>B32-C32</f>
        <v>0</v>
      </c>
      <c r="K32" s="4" t="str">
        <f>$K$1&amp;D32</f>
        <v>,1938772</v>
      </c>
    </row>
    <row r="34" spans="2:2">
      <c r="B34" s="4">
        <f>SUM(B2:B33)</f>
        <v>21938</v>
      </c>
    </row>
    <row r="36" spans="1:1">
      <c r="A36" s="4" t="s">
        <v>100</v>
      </c>
    </row>
    <row r="37" spans="1:1">
      <c r="A37" s="4" t="s">
        <v>101</v>
      </c>
    </row>
    <row r="38" spans="1:1">
      <c r="A38" s="4" t="s">
        <v>102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A2" sqref="A2:B3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103</v>
      </c>
      <c r="B1" s="2" t="s">
        <v>104</v>
      </c>
      <c r="C1" s="2" t="s">
        <v>105</v>
      </c>
      <c r="D1" s="2" t="s">
        <v>106</v>
      </c>
      <c r="E1" s="2" t="s">
        <v>5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17</v>
      </c>
    </row>
    <row r="2" s="1" customFormat="1" ht="20" customHeight="1" spans="1:11">
      <c r="A2" s="3">
        <v>14233448547</v>
      </c>
      <c r="B2" s="3">
        <v>1938772</v>
      </c>
      <c r="C2" s="2" t="s">
        <v>112</v>
      </c>
      <c r="D2" s="2" t="s">
        <v>113</v>
      </c>
      <c r="E2" s="2" t="s">
        <v>114</v>
      </c>
      <c r="F2" s="2" t="s">
        <v>115</v>
      </c>
      <c r="G2" s="2" t="s">
        <v>25</v>
      </c>
      <c r="H2" s="2" t="s">
        <v>116</v>
      </c>
      <c r="I2" s="2" t="s">
        <v>117</v>
      </c>
      <c r="J2" s="2" t="s">
        <v>117</v>
      </c>
      <c r="K2" s="2" t="s">
        <v>118</v>
      </c>
    </row>
    <row r="3" s="1" customFormat="1" ht="20" customHeight="1" spans="1:11">
      <c r="A3" s="3">
        <v>14230805172</v>
      </c>
      <c r="B3" s="3">
        <v>1938467</v>
      </c>
      <c r="C3" s="2" t="s">
        <v>119</v>
      </c>
      <c r="D3" s="2" t="s">
        <v>120</v>
      </c>
      <c r="E3" s="2" t="s">
        <v>114</v>
      </c>
      <c r="F3" s="2" t="s">
        <v>115</v>
      </c>
      <c r="G3" s="2" t="s">
        <v>25</v>
      </c>
      <c r="H3" s="2" t="s">
        <v>121</v>
      </c>
      <c r="I3" s="2" t="s">
        <v>117</v>
      </c>
      <c r="J3" s="2" t="s">
        <v>117</v>
      </c>
      <c r="K3" s="2" t="s">
        <v>122</v>
      </c>
    </row>
    <row r="4" s="1" customFormat="1" ht="20" customHeight="1" spans="1:11">
      <c r="A4" s="3">
        <v>14217769700</v>
      </c>
      <c r="B4" s="3">
        <v>1937725</v>
      </c>
      <c r="C4" s="2" t="s">
        <v>123</v>
      </c>
      <c r="D4" s="2" t="s">
        <v>124</v>
      </c>
      <c r="E4" s="2" t="s">
        <v>125</v>
      </c>
      <c r="F4" s="2" t="s">
        <v>114</v>
      </c>
      <c r="G4" s="2" t="s">
        <v>25</v>
      </c>
      <c r="H4" s="2" t="s">
        <v>126</v>
      </c>
      <c r="I4" s="2" t="s">
        <v>117</v>
      </c>
      <c r="J4" s="2" t="s">
        <v>117</v>
      </c>
      <c r="K4" s="2" t="s">
        <v>127</v>
      </c>
    </row>
    <row r="5" s="1" customFormat="1" ht="20" customHeight="1" spans="1:11">
      <c r="A5" s="3">
        <v>14217518461</v>
      </c>
      <c r="B5" s="3">
        <v>1937670</v>
      </c>
      <c r="C5" s="2" t="s">
        <v>128</v>
      </c>
      <c r="D5" s="2" t="s">
        <v>129</v>
      </c>
      <c r="E5" s="2" t="s">
        <v>130</v>
      </c>
      <c r="F5" s="2" t="s">
        <v>114</v>
      </c>
      <c r="G5" s="2" t="s">
        <v>25</v>
      </c>
      <c r="H5" s="2" t="s">
        <v>131</v>
      </c>
      <c r="I5" s="2" t="s">
        <v>117</v>
      </c>
      <c r="J5" s="2" t="s">
        <v>117</v>
      </c>
      <c r="K5" s="2" t="s">
        <v>132</v>
      </c>
    </row>
    <row r="6" s="1" customFormat="1" ht="20" customHeight="1" spans="1:11">
      <c r="A6" s="3">
        <v>14216502010</v>
      </c>
      <c r="B6" s="3">
        <v>1937430</v>
      </c>
      <c r="C6" s="2" t="s">
        <v>112</v>
      </c>
      <c r="D6" s="2" t="s">
        <v>133</v>
      </c>
      <c r="E6" s="2" t="s">
        <v>125</v>
      </c>
      <c r="F6" s="2" t="s">
        <v>130</v>
      </c>
      <c r="G6" s="2" t="s">
        <v>25</v>
      </c>
      <c r="H6" s="2" t="s">
        <v>134</v>
      </c>
      <c r="I6" s="2" t="s">
        <v>117</v>
      </c>
      <c r="J6" s="2" t="s">
        <v>117</v>
      </c>
      <c r="K6" s="2" t="s">
        <v>135</v>
      </c>
    </row>
    <row r="7" s="1" customFormat="1" ht="20" customHeight="1" spans="1:11">
      <c r="A7" s="3">
        <v>14215658283</v>
      </c>
      <c r="B7" s="3">
        <v>1937206</v>
      </c>
      <c r="C7" s="2" t="s">
        <v>112</v>
      </c>
      <c r="D7" s="2" t="s">
        <v>136</v>
      </c>
      <c r="E7" s="2" t="s">
        <v>125</v>
      </c>
      <c r="F7" s="2" t="s">
        <v>130</v>
      </c>
      <c r="G7" s="2" t="s">
        <v>25</v>
      </c>
      <c r="H7" s="2" t="s">
        <v>137</v>
      </c>
      <c r="I7" s="2" t="s">
        <v>117</v>
      </c>
      <c r="J7" s="2" t="s">
        <v>117</v>
      </c>
      <c r="K7" s="2" t="s">
        <v>138</v>
      </c>
    </row>
    <row r="8" s="1" customFormat="1" ht="20" customHeight="1" spans="1:11">
      <c r="A8" s="3">
        <v>14211972820</v>
      </c>
      <c r="B8" s="3">
        <v>1936864</v>
      </c>
      <c r="C8" s="2" t="s">
        <v>139</v>
      </c>
      <c r="D8" s="2" t="s">
        <v>140</v>
      </c>
      <c r="E8" s="2" t="s">
        <v>141</v>
      </c>
      <c r="F8" s="2" t="s">
        <v>125</v>
      </c>
      <c r="G8" s="2" t="s">
        <v>25</v>
      </c>
      <c r="H8" s="2" t="s">
        <v>142</v>
      </c>
      <c r="I8" s="2" t="s">
        <v>117</v>
      </c>
      <c r="J8" s="2" t="s">
        <v>117</v>
      </c>
      <c r="K8" s="2" t="s">
        <v>143</v>
      </c>
    </row>
    <row r="9" s="1" customFormat="1" ht="20" customHeight="1" spans="1:11">
      <c r="A9" s="3">
        <v>14211777407</v>
      </c>
      <c r="B9" s="3">
        <v>1936821</v>
      </c>
      <c r="C9" s="2" t="s">
        <v>112</v>
      </c>
      <c r="D9" s="2" t="s">
        <v>144</v>
      </c>
      <c r="E9" s="2" t="s">
        <v>141</v>
      </c>
      <c r="F9" s="2" t="s">
        <v>130</v>
      </c>
      <c r="G9" s="2" t="s">
        <v>25</v>
      </c>
      <c r="H9" s="2" t="s">
        <v>145</v>
      </c>
      <c r="I9" s="2" t="s">
        <v>117</v>
      </c>
      <c r="J9" s="2" t="s">
        <v>117</v>
      </c>
      <c r="K9" s="2" t="s">
        <v>146</v>
      </c>
    </row>
    <row r="10" s="1" customFormat="1" ht="20" customHeight="1" spans="1:11">
      <c r="A10" s="3">
        <v>14211407713</v>
      </c>
      <c r="B10" s="3">
        <v>1936735</v>
      </c>
      <c r="C10" s="2" t="s">
        <v>123</v>
      </c>
      <c r="D10" s="2" t="s">
        <v>147</v>
      </c>
      <c r="E10" s="2" t="s">
        <v>141</v>
      </c>
      <c r="F10" s="2" t="s">
        <v>130</v>
      </c>
      <c r="G10" s="2" t="s">
        <v>25</v>
      </c>
      <c r="H10" s="2" t="s">
        <v>116</v>
      </c>
      <c r="I10" s="2" t="s">
        <v>117</v>
      </c>
      <c r="J10" s="2" t="s">
        <v>117</v>
      </c>
      <c r="K10" s="2" t="s">
        <v>148</v>
      </c>
    </row>
    <row r="11" s="1" customFormat="1" ht="20" customHeight="1" spans="1:11">
      <c r="A11" s="3">
        <v>14211217773</v>
      </c>
      <c r="B11" s="3">
        <v>1936700</v>
      </c>
      <c r="C11" s="2" t="s">
        <v>112</v>
      </c>
      <c r="D11" s="2" t="s">
        <v>149</v>
      </c>
      <c r="E11" s="2" t="s">
        <v>125</v>
      </c>
      <c r="F11" s="2" t="s">
        <v>130</v>
      </c>
      <c r="G11" s="2" t="s">
        <v>25</v>
      </c>
      <c r="H11" s="2" t="s">
        <v>134</v>
      </c>
      <c r="I11" s="2" t="s">
        <v>117</v>
      </c>
      <c r="J11" s="2" t="s">
        <v>117</v>
      </c>
      <c r="K11" s="2" t="s">
        <v>150</v>
      </c>
    </row>
    <row r="12" s="1" customFormat="1" ht="20" customHeight="1" spans="1:11">
      <c r="A12" s="3">
        <v>14210850024</v>
      </c>
      <c r="B12" s="3">
        <v>1936594</v>
      </c>
      <c r="C12" s="2" t="s">
        <v>112</v>
      </c>
      <c r="D12" s="2" t="s">
        <v>151</v>
      </c>
      <c r="E12" s="2" t="s">
        <v>114</v>
      </c>
      <c r="F12" s="2" t="s">
        <v>115</v>
      </c>
      <c r="G12" s="2" t="s">
        <v>25</v>
      </c>
      <c r="H12" s="2" t="s">
        <v>116</v>
      </c>
      <c r="I12" s="2" t="s">
        <v>117</v>
      </c>
      <c r="J12" s="2" t="s">
        <v>117</v>
      </c>
      <c r="K12" s="2" t="s">
        <v>152</v>
      </c>
    </row>
    <row r="13" s="1" customFormat="1" ht="20" customHeight="1" spans="1:11">
      <c r="A13" s="3">
        <v>14210747329</v>
      </c>
      <c r="B13" s="3">
        <v>1936563</v>
      </c>
      <c r="C13" s="2" t="s">
        <v>153</v>
      </c>
      <c r="D13" s="2" t="s">
        <v>154</v>
      </c>
      <c r="E13" s="2" t="s">
        <v>125</v>
      </c>
      <c r="F13" s="2" t="s">
        <v>130</v>
      </c>
      <c r="G13" s="2" t="s">
        <v>25</v>
      </c>
      <c r="H13" s="2" t="s">
        <v>155</v>
      </c>
      <c r="I13" s="2" t="s">
        <v>117</v>
      </c>
      <c r="J13" s="2" t="s">
        <v>117</v>
      </c>
      <c r="K13" s="2" t="s">
        <v>156</v>
      </c>
    </row>
    <row r="14" s="1" customFormat="1" ht="20" customHeight="1" spans="1:11">
      <c r="A14" s="3">
        <v>14209911800</v>
      </c>
      <c r="B14" s="3">
        <v>1936358</v>
      </c>
      <c r="C14" s="2" t="s">
        <v>112</v>
      </c>
      <c r="D14" s="2" t="s">
        <v>157</v>
      </c>
      <c r="E14" s="2" t="s">
        <v>141</v>
      </c>
      <c r="F14" s="2" t="s">
        <v>125</v>
      </c>
      <c r="G14" s="2" t="s">
        <v>25</v>
      </c>
      <c r="H14" s="2" t="s">
        <v>134</v>
      </c>
      <c r="I14" s="2" t="s">
        <v>117</v>
      </c>
      <c r="J14" s="2" t="s">
        <v>117</v>
      </c>
      <c r="K14" s="2" t="s">
        <v>158</v>
      </c>
    </row>
    <row r="15" s="1" customFormat="1" ht="20" customHeight="1" spans="1:11">
      <c r="A15" s="3">
        <v>14205468797</v>
      </c>
      <c r="B15" s="3">
        <v>1935909</v>
      </c>
      <c r="C15" s="2" t="s">
        <v>159</v>
      </c>
      <c r="D15" s="2" t="s">
        <v>160</v>
      </c>
      <c r="E15" s="2" t="s">
        <v>125</v>
      </c>
      <c r="F15" s="2" t="s">
        <v>114</v>
      </c>
      <c r="G15" s="2" t="s">
        <v>25</v>
      </c>
      <c r="H15" s="2" t="s">
        <v>161</v>
      </c>
      <c r="I15" s="2" t="s">
        <v>117</v>
      </c>
      <c r="J15" s="2" t="s">
        <v>117</v>
      </c>
      <c r="K15" s="2" t="s">
        <v>162</v>
      </c>
    </row>
    <row r="16" s="1" customFormat="1" ht="20" customHeight="1" spans="1:11">
      <c r="A16" s="3">
        <v>14200032778</v>
      </c>
      <c r="B16" s="3">
        <v>1935191</v>
      </c>
      <c r="C16" s="2" t="s">
        <v>163</v>
      </c>
      <c r="D16" s="2" t="s">
        <v>164</v>
      </c>
      <c r="E16" s="2" t="s">
        <v>165</v>
      </c>
      <c r="F16" s="2" t="s">
        <v>166</v>
      </c>
      <c r="G16" s="2" t="s">
        <v>25</v>
      </c>
      <c r="H16" s="2" t="s">
        <v>116</v>
      </c>
      <c r="I16" s="2" t="s">
        <v>117</v>
      </c>
      <c r="J16" s="2" t="s">
        <v>117</v>
      </c>
      <c r="K16" s="2" t="s">
        <v>167</v>
      </c>
    </row>
    <row r="17" s="1" customFormat="1" ht="20" customHeight="1" spans="1:11">
      <c r="A17" s="3">
        <v>14194555856</v>
      </c>
      <c r="B17" s="3">
        <v>1934485</v>
      </c>
      <c r="C17" s="2" t="s">
        <v>168</v>
      </c>
      <c r="D17" s="2" t="s">
        <v>169</v>
      </c>
      <c r="E17" s="2" t="s">
        <v>165</v>
      </c>
      <c r="F17" s="2" t="s">
        <v>141</v>
      </c>
      <c r="G17" s="2" t="s">
        <v>25</v>
      </c>
      <c r="H17" s="2" t="s">
        <v>170</v>
      </c>
      <c r="I17" s="2" t="s">
        <v>117</v>
      </c>
      <c r="J17" s="2" t="s">
        <v>117</v>
      </c>
      <c r="K17" s="2" t="s">
        <v>171</v>
      </c>
    </row>
    <row r="18" s="1" customFormat="1" ht="20" customHeight="1" spans="1:11">
      <c r="A18" s="3">
        <v>14194235211</v>
      </c>
      <c r="B18" s="3">
        <v>1934401</v>
      </c>
      <c r="C18" s="2" t="s">
        <v>168</v>
      </c>
      <c r="D18" s="2" t="s">
        <v>172</v>
      </c>
      <c r="E18" s="2" t="s">
        <v>166</v>
      </c>
      <c r="F18" s="2" t="s">
        <v>141</v>
      </c>
      <c r="G18" s="2" t="s">
        <v>25</v>
      </c>
      <c r="H18" s="2" t="s">
        <v>173</v>
      </c>
      <c r="I18" s="2" t="s">
        <v>117</v>
      </c>
      <c r="J18" s="2" t="s">
        <v>117</v>
      </c>
      <c r="K18" s="2" t="s">
        <v>174</v>
      </c>
    </row>
    <row r="19" s="1" customFormat="1" ht="20" customHeight="1" spans="1:11">
      <c r="A19" s="3">
        <v>14189563352</v>
      </c>
      <c r="B19" s="3">
        <v>1933711</v>
      </c>
      <c r="C19" s="2" t="s">
        <v>175</v>
      </c>
      <c r="D19" s="2" t="s">
        <v>176</v>
      </c>
      <c r="E19" s="2" t="s">
        <v>130</v>
      </c>
      <c r="F19" s="2" t="s">
        <v>114</v>
      </c>
      <c r="G19" s="2" t="s">
        <v>25</v>
      </c>
      <c r="H19" s="2" t="s">
        <v>137</v>
      </c>
      <c r="I19" s="2" t="s">
        <v>117</v>
      </c>
      <c r="J19" s="2" t="s">
        <v>117</v>
      </c>
      <c r="K19" s="2" t="s">
        <v>177</v>
      </c>
    </row>
    <row r="20" s="1" customFormat="1" ht="20" customHeight="1" spans="1:11">
      <c r="A20" s="3">
        <v>14181988568</v>
      </c>
      <c r="B20" s="3">
        <v>1932787</v>
      </c>
      <c r="C20" s="2" t="s">
        <v>178</v>
      </c>
      <c r="D20" s="2" t="s">
        <v>179</v>
      </c>
      <c r="E20" s="2" t="s">
        <v>180</v>
      </c>
      <c r="F20" s="2" t="s">
        <v>166</v>
      </c>
      <c r="G20" s="2" t="s">
        <v>25</v>
      </c>
      <c r="H20" s="2" t="s">
        <v>181</v>
      </c>
      <c r="I20" s="2" t="s">
        <v>117</v>
      </c>
      <c r="J20" s="2" t="s">
        <v>117</v>
      </c>
      <c r="K20" s="2" t="s">
        <v>182</v>
      </c>
    </row>
    <row r="21" s="1" customFormat="1" ht="20" customHeight="1" spans="1:11">
      <c r="A21" s="3">
        <v>14180881911</v>
      </c>
      <c r="B21" s="3">
        <v>1932500</v>
      </c>
      <c r="C21" s="2" t="s">
        <v>183</v>
      </c>
      <c r="D21" s="2" t="s">
        <v>184</v>
      </c>
      <c r="E21" s="2" t="s">
        <v>166</v>
      </c>
      <c r="F21" s="2" t="s">
        <v>141</v>
      </c>
      <c r="G21" s="2" t="s">
        <v>25</v>
      </c>
      <c r="H21" s="2" t="s">
        <v>185</v>
      </c>
      <c r="I21" s="2" t="s">
        <v>117</v>
      </c>
      <c r="J21" s="2" t="s">
        <v>117</v>
      </c>
      <c r="K21" s="2" t="s">
        <v>186</v>
      </c>
    </row>
    <row r="22" s="1" customFormat="1" ht="20" customHeight="1" spans="1:11">
      <c r="A22" s="3">
        <v>14180740185</v>
      </c>
      <c r="B22" s="3">
        <v>1932468</v>
      </c>
      <c r="C22" s="2" t="s">
        <v>187</v>
      </c>
      <c r="D22" s="2" t="s">
        <v>188</v>
      </c>
      <c r="E22" s="2" t="s">
        <v>166</v>
      </c>
      <c r="F22" s="2" t="s">
        <v>125</v>
      </c>
      <c r="G22" s="2" t="s">
        <v>25</v>
      </c>
      <c r="H22" s="2" t="s">
        <v>189</v>
      </c>
      <c r="I22" s="2" t="s">
        <v>117</v>
      </c>
      <c r="J22" s="2" t="s">
        <v>117</v>
      </c>
      <c r="K22" s="2" t="s">
        <v>190</v>
      </c>
    </row>
    <row r="23" s="1" customFormat="1" ht="20" customHeight="1" spans="1:11">
      <c r="A23" s="3">
        <v>14173541098</v>
      </c>
      <c r="B23" s="3">
        <v>1931487</v>
      </c>
      <c r="C23" s="2" t="s">
        <v>191</v>
      </c>
      <c r="D23" s="2" t="s">
        <v>192</v>
      </c>
      <c r="E23" s="2" t="s">
        <v>193</v>
      </c>
      <c r="F23" s="2" t="s">
        <v>165</v>
      </c>
      <c r="G23" s="2" t="s">
        <v>25</v>
      </c>
      <c r="H23" s="2" t="s">
        <v>194</v>
      </c>
      <c r="I23" s="2" t="s">
        <v>117</v>
      </c>
      <c r="J23" s="2" t="s">
        <v>117</v>
      </c>
      <c r="K23" s="2" t="s">
        <v>195</v>
      </c>
    </row>
    <row r="24" s="1" customFormat="1" ht="20" customHeight="1" spans="1:11">
      <c r="A24" s="3">
        <v>14172742869</v>
      </c>
      <c r="B24" s="3">
        <v>1931381</v>
      </c>
      <c r="C24" s="2" t="s">
        <v>196</v>
      </c>
      <c r="D24" s="2" t="s">
        <v>197</v>
      </c>
      <c r="E24" s="2" t="s">
        <v>114</v>
      </c>
      <c r="F24" s="2" t="s">
        <v>115</v>
      </c>
      <c r="G24" s="2" t="s">
        <v>25</v>
      </c>
      <c r="H24" s="2" t="s">
        <v>198</v>
      </c>
      <c r="I24" s="2" t="s">
        <v>117</v>
      </c>
      <c r="J24" s="2" t="s">
        <v>117</v>
      </c>
      <c r="K24" s="2" t="s">
        <v>199</v>
      </c>
    </row>
    <row r="25" s="1" customFormat="1" ht="20" customHeight="1" spans="1:11">
      <c r="A25" s="3">
        <v>14170385922</v>
      </c>
      <c r="B25" s="3">
        <v>1931309</v>
      </c>
      <c r="C25" s="2" t="s">
        <v>196</v>
      </c>
      <c r="D25" s="2" t="s">
        <v>200</v>
      </c>
      <c r="E25" s="2" t="s">
        <v>114</v>
      </c>
      <c r="F25" s="2" t="s">
        <v>115</v>
      </c>
      <c r="G25" s="2" t="s">
        <v>25</v>
      </c>
      <c r="H25" s="2" t="s">
        <v>201</v>
      </c>
      <c r="I25" s="2" t="s">
        <v>117</v>
      </c>
      <c r="J25" s="2" t="s">
        <v>117</v>
      </c>
      <c r="K25" s="2" t="s">
        <v>202</v>
      </c>
    </row>
    <row r="26" s="1" customFormat="1" ht="20" customHeight="1" spans="1:11">
      <c r="A26" s="3">
        <v>14166642973</v>
      </c>
      <c r="B26" s="3">
        <v>1930664</v>
      </c>
      <c r="C26" s="2" t="s">
        <v>203</v>
      </c>
      <c r="D26" s="2" t="s">
        <v>204</v>
      </c>
      <c r="E26" s="2" t="s">
        <v>125</v>
      </c>
      <c r="F26" s="2" t="s">
        <v>130</v>
      </c>
      <c r="G26" s="2" t="s">
        <v>25</v>
      </c>
      <c r="H26" s="2" t="s">
        <v>205</v>
      </c>
      <c r="I26" s="2" t="s">
        <v>117</v>
      </c>
      <c r="J26" s="2" t="s">
        <v>117</v>
      </c>
      <c r="K26" s="2" t="s">
        <v>206</v>
      </c>
    </row>
    <row r="27" s="1" customFormat="1" ht="20" customHeight="1" spans="1:11">
      <c r="A27" s="3">
        <v>14152596426</v>
      </c>
      <c r="B27" s="3">
        <v>1929201</v>
      </c>
      <c r="C27" s="2" t="s">
        <v>207</v>
      </c>
      <c r="D27" s="2" t="s">
        <v>208</v>
      </c>
      <c r="E27" s="2" t="s">
        <v>209</v>
      </c>
      <c r="F27" s="2" t="s">
        <v>130</v>
      </c>
      <c r="G27" s="2" t="s">
        <v>25</v>
      </c>
      <c r="H27" s="2" t="s">
        <v>210</v>
      </c>
      <c r="I27" s="2" t="s">
        <v>117</v>
      </c>
      <c r="J27" s="2" t="s">
        <v>117</v>
      </c>
      <c r="K27" s="2" t="s">
        <v>211</v>
      </c>
    </row>
    <row r="28" s="1" customFormat="1" ht="20" customHeight="1" spans="1:11">
      <c r="A28" s="3">
        <v>14133187173</v>
      </c>
      <c r="B28" s="3">
        <v>1926564</v>
      </c>
      <c r="C28" s="2" t="s">
        <v>212</v>
      </c>
      <c r="D28" s="2" t="s">
        <v>213</v>
      </c>
      <c r="E28" s="2" t="s">
        <v>214</v>
      </c>
      <c r="F28" s="2" t="s">
        <v>165</v>
      </c>
      <c r="G28" s="2" t="s">
        <v>25</v>
      </c>
      <c r="H28" s="2" t="s">
        <v>215</v>
      </c>
      <c r="I28" s="2" t="s">
        <v>117</v>
      </c>
      <c r="J28" s="2" t="s">
        <v>117</v>
      </c>
      <c r="K28" s="2" t="s">
        <v>216</v>
      </c>
    </row>
    <row r="29" s="1" customFormat="1" ht="20" customHeight="1" spans="1:11">
      <c r="A29" s="3">
        <v>14114979115</v>
      </c>
      <c r="B29" s="3">
        <v>1924606</v>
      </c>
      <c r="C29" s="2" t="s">
        <v>217</v>
      </c>
      <c r="D29" s="2" t="s">
        <v>218</v>
      </c>
      <c r="E29" s="2" t="s">
        <v>130</v>
      </c>
      <c r="F29" s="2" t="s">
        <v>114</v>
      </c>
      <c r="G29" s="2" t="s">
        <v>25</v>
      </c>
      <c r="H29" s="2" t="s">
        <v>219</v>
      </c>
      <c r="I29" s="2" t="s">
        <v>117</v>
      </c>
      <c r="J29" s="2" t="s">
        <v>117</v>
      </c>
      <c r="K29" s="2" t="s">
        <v>220</v>
      </c>
    </row>
    <row r="30" s="1" customFormat="1" ht="20" customHeight="1" spans="1:11">
      <c r="A30" s="3">
        <v>12882509418</v>
      </c>
      <c r="B30" s="3">
        <v>1825665</v>
      </c>
      <c r="C30" s="2" t="s">
        <v>221</v>
      </c>
      <c r="D30" s="2" t="s">
        <v>222</v>
      </c>
      <c r="E30" s="2" t="s">
        <v>223</v>
      </c>
      <c r="F30" s="2" t="s">
        <v>141</v>
      </c>
      <c r="G30" s="2" t="s">
        <v>224</v>
      </c>
      <c r="H30" s="2" t="s">
        <v>131</v>
      </c>
      <c r="I30" s="2" t="s">
        <v>117</v>
      </c>
      <c r="J30" s="2" t="s">
        <v>117</v>
      </c>
      <c r="K30" s="2" t="s">
        <v>225</v>
      </c>
    </row>
    <row r="31" s="1" customFormat="1" ht="20" customHeight="1" spans="1:11">
      <c r="A31" s="3">
        <v>12420454075</v>
      </c>
      <c r="B31" s="3">
        <v>1810183</v>
      </c>
      <c r="C31" s="2" t="s">
        <v>226</v>
      </c>
      <c r="D31" s="2" t="s">
        <v>227</v>
      </c>
      <c r="E31" s="2" t="s">
        <v>166</v>
      </c>
      <c r="F31" s="2" t="s">
        <v>130</v>
      </c>
      <c r="G31" s="2" t="s">
        <v>224</v>
      </c>
      <c r="H31" s="2" t="s">
        <v>131</v>
      </c>
      <c r="I31" s="2" t="s">
        <v>117</v>
      </c>
      <c r="J31" s="2" t="s">
        <v>117</v>
      </c>
      <c r="K31" s="2" t="s">
        <v>228</v>
      </c>
    </row>
    <row r="32" s="1" customFormat="1" ht="20" customHeight="1" spans="1:11">
      <c r="A32" s="3">
        <v>12044705793</v>
      </c>
      <c r="B32" s="3">
        <v>1787767</v>
      </c>
      <c r="C32" s="2" t="s">
        <v>229</v>
      </c>
      <c r="D32" s="2" t="s">
        <v>230</v>
      </c>
      <c r="E32" s="2" t="s">
        <v>209</v>
      </c>
      <c r="F32" s="2" t="s">
        <v>165</v>
      </c>
      <c r="G32" s="2" t="s">
        <v>224</v>
      </c>
      <c r="H32" s="2" t="s">
        <v>131</v>
      </c>
      <c r="I32" s="2" t="s">
        <v>117</v>
      </c>
      <c r="J32" s="2" t="s">
        <v>117</v>
      </c>
      <c r="K32" s="2" t="s">
        <v>231</v>
      </c>
    </row>
    <row r="33" s="1" customFormat="1" ht="20" customHeight="1" spans="1:11">
      <c r="A33" s="3">
        <v>12036243610</v>
      </c>
      <c r="B33" s="3">
        <v>1784182</v>
      </c>
      <c r="C33" s="2" t="s">
        <v>232</v>
      </c>
      <c r="D33" s="2" t="s">
        <v>233</v>
      </c>
      <c r="E33" s="2" t="s">
        <v>125</v>
      </c>
      <c r="F33" s="2" t="s">
        <v>130</v>
      </c>
      <c r="G33" s="2" t="s">
        <v>224</v>
      </c>
      <c r="H33" s="2" t="s">
        <v>131</v>
      </c>
      <c r="I33" s="2" t="s">
        <v>117</v>
      </c>
      <c r="J33" s="2" t="s">
        <v>117</v>
      </c>
      <c r="K33" s="2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2021-01-04T08:32:42Z</dcterms:created>
  <dcterms:modified xsi:type="dcterms:W3CDTF">2021-01-04T08:43:43Z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