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对账!$A$1:$P$16</definedName>
  </definedNames>
  <calcPr calcId="144525"/>
</workbook>
</file>

<file path=xl/sharedStrings.xml><?xml version="1.0" encoding="utf-8"?>
<sst xmlns="http://schemas.openxmlformats.org/spreadsheetml/2006/main" count="408" uniqueCount="188">
  <si>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</si>
  <si>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</si>
  <si>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</si>
  <si>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</si>
  <si>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</si>
  <si>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</si>
  <si>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</si>
  <si>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</si>
  <si>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</si>
  <si>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</si>
  <si>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</si>
  <si>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</si>
  <si>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</si>
  <si>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</si>
  <si>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</si>
  <si>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</si>
  <si>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</si>
  <si>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</si>
  <si>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</si>
  <si>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</si>
  <si>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</si>
  <si>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</si>
  <si>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</si>
  <si>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[韶关]韶关风度华美达广场酒店(64185039)</t>
  </si>
  <si>
    <t>豪华大床房&lt;内宾&gt;&lt;双人入住&gt;&lt;预付&gt;&lt;双早&gt;</t>
  </si>
  <si>
    <t>CNY</t>
  </si>
  <si>
    <t>邓先生</t>
  </si>
  <si>
    <t>CA11323201229CNY</t>
  </si>
  <si>
    <t>未提现</t>
  </si>
  <si>
    <t>携程开票</t>
  </si>
  <si>
    <t>[义乌]义乌万豪酒店(44631884)</t>
  </si>
  <si>
    <t>郑原,应广飞,章亦武</t>
  </si>
  <si>
    <t>[芜湖]格林豪泰(芜湖三山开发区店)(69040872)</t>
  </si>
  <si>
    <t>高级套房&lt;内宾&gt;&lt;双人入住&gt;&lt;预付&gt;&lt;无早&gt;</t>
  </si>
  <si>
    <t>乐传刚</t>
  </si>
  <si>
    <t>CA11323201230CNY</t>
  </si>
  <si>
    <t>取消</t>
  </si>
  <si>
    <t>赔款</t>
  </si>
  <si>
    <t>[广州]星和商务酒店(广州火车东站沙河店)(22815645)</t>
  </si>
  <si>
    <t>豪华双床房&lt;内宾&gt;&lt;双人入住&gt;&lt;预付&gt;&lt;无早&gt;</t>
  </si>
  <si>
    <t>梁桂鑫</t>
  </si>
  <si>
    <t>[阜南]格林豪泰(阜南淮河东路店)(69045220)</t>
  </si>
  <si>
    <t>双床房&lt;内宾&gt;&lt;双人入住&gt;&lt;预付&gt;&lt;无早&gt;</t>
  </si>
  <si>
    <t>姚蓉蓉</t>
  </si>
  <si>
    <t>CA11323201231CNY</t>
  </si>
  <si>
    <t>[广州]逸丰酒店(广州海珠万达广场店)(54937435)</t>
  </si>
  <si>
    <t>迷你房(无窗)&lt;内宾&gt;&lt;双人入住&gt;&lt;预付&gt;&lt;无早&gt;</t>
  </si>
  <si>
    <t>刘炜杰</t>
  </si>
  <si>
    <t>CA11323210101CNY</t>
  </si>
  <si>
    <t>[上海]上海东郊宾馆(65847303)</t>
  </si>
  <si>
    <t>豪华双人房&lt;内宾&gt;&lt;双人入住&gt;&lt;预付&gt;&lt;双早&gt;</t>
  </si>
  <si>
    <t>李宁子,黄岐丽</t>
  </si>
  <si>
    <t>豪华大床房&lt;单人入住&gt;&lt;内宾&gt;&lt;预付&gt;&lt;单早&gt;</t>
  </si>
  <si>
    <t>汤友明</t>
  </si>
  <si>
    <t>安德烈</t>
  </si>
  <si>
    <t>[苏州]格林豪泰(苏州观前街商务酒店)(69036960)</t>
  </si>
  <si>
    <t>单人房&lt;内宾&gt;&lt;单人入住&gt;&lt;预付&gt;&lt;无早&gt;</t>
  </si>
  <si>
    <t>宋东超</t>
  </si>
  <si>
    <t>[上海]上海虹桥锦江大酒店(51601381)</t>
  </si>
  <si>
    <t>行政大床房&lt;双人入住&gt;&lt;中宾&gt;&lt;预付&gt;&lt;双早&gt;</t>
  </si>
  <si>
    <t>黄干军</t>
  </si>
  <si>
    <t>CA11323210102CNY</t>
  </si>
  <si>
    <t>[乐东]海南龙沐湾温德姆至尊豪廷大酒店(66005593)</t>
  </si>
  <si>
    <t>高级套房&lt;内宾&gt;&lt;双人入住&gt;&lt;预付&gt;&lt;双早&gt;</t>
  </si>
  <si>
    <t>董思杰</t>
  </si>
  <si>
    <t>[长沙]长沙梅溪湖金茂豪华精选酒店(54626959)</t>
  </si>
  <si>
    <t>豪华城景双床房&lt;内宾&gt;&lt;双人入住&gt;&lt;预付&gt;&lt;双早&gt;</t>
  </si>
  <si>
    <t>李革文,胡结霞</t>
  </si>
  <si>
    <t>CA11323210103CNY</t>
  </si>
  <si>
    <t>[福州]福州富力威斯汀酒店(60981469)</t>
  </si>
  <si>
    <t>林修春</t>
  </si>
  <si>
    <t>[东莞]东莞新都会酒店(54939462)</t>
  </si>
  <si>
    <t>高级双床房&lt;单人入住&gt;&lt;中宾&gt;&lt;预付&gt;&lt;单早&gt;</t>
  </si>
  <si>
    <t>张硕</t>
  </si>
  <si>
    <t>CA11323210104CNY</t>
  </si>
  <si>
    <t>,</t>
  </si>
  <si>
    <t>原单未结算，强扣已抵冲</t>
  </si>
  <si>
    <t>A210104095606459</t>
  </si>
  <si>
    <t>合计11700元/13969.2 HKD</t>
  </si>
  <si>
    <t>CNY / HKD 当前参考汇率: 1.193948578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</si>
  <si>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</si>
  <si>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</si>
  <si>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</si>
  <si>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</si>
  <si>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</si>
  <si>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</si>
  <si>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</si>
  <si>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</si>
  <si>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</si>
  <si>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东莞新都会酒店</t>
  </si>
  <si>
    <t>2020-12-19</t>
  </si>
  <si>
    <t>2020-12-20</t>
  </si>
  <si>
    <t>RMB</t>
  </si>
  <si>
    <t>362.00</t>
  </si>
  <si>
    <t>95010</t>
  </si>
  <si>
    <t>2020/12/19 18:17:35</t>
  </si>
  <si>
    <t>福州富力威斯汀酒店</t>
  </si>
  <si>
    <t>2020-12-18</t>
  </si>
  <si>
    <t>637.00</t>
  </si>
  <si>
    <t>2020/12/18 22:15:06</t>
  </si>
  <si>
    <t>海南龙沐湾温德姆至尊豪廷大酒店</t>
  </si>
  <si>
    <t>2020-12-17</t>
  </si>
  <si>
    <t>1036.00</t>
  </si>
  <si>
    <t>2020/12/17 12:14:27</t>
  </si>
  <si>
    <t>格林豪泰(苏州观前街商务酒店)</t>
  </si>
  <si>
    <t>2020-12-16</t>
  </si>
  <si>
    <t>86.00</t>
  </si>
  <si>
    <t>2020/12/16 22:53:16</t>
  </si>
  <si>
    <t>格林豪泰(芜湖三山开发区店)</t>
  </si>
  <si>
    <t>208.00</t>
  </si>
  <si>
    <t>2020/12/16 16:06:47</t>
  </si>
  <si>
    <t>上海东郊宾馆</t>
  </si>
  <si>
    <t>946.00</t>
  </si>
  <si>
    <t>2020/12/16 15:37:09</t>
  </si>
  <si>
    <t>1274.00</t>
  </si>
  <si>
    <t>李宁子</t>
  </si>
  <si>
    <t>2020/12/16 8:21:49</t>
  </si>
  <si>
    <t>长沙梅溪湖金茂豪华精选酒店</t>
  </si>
  <si>
    <t>4348.00</t>
  </si>
  <si>
    <t>李革文</t>
  </si>
  <si>
    <t>2020/12/16 0:02:34</t>
  </si>
  <si>
    <t>格林豪泰(阜南淮河东路店)</t>
  </si>
  <si>
    <t>2020-12-15</t>
  </si>
  <si>
    <t>149.00</t>
  </si>
  <si>
    <t>2020/12/15 19:23:04</t>
  </si>
  <si>
    <t>逸丰酒店(广州海珠万达广场店)</t>
  </si>
  <si>
    <t>2020-12-14</t>
  </si>
  <si>
    <t>538.00</t>
  </si>
  <si>
    <t>2020/12/14 18:54:16</t>
  </si>
  <si>
    <t>0.00</t>
  </si>
  <si>
    <t>2020/12/14 18:27:23</t>
  </si>
  <si>
    <t>义乌万豪酒店</t>
  </si>
  <si>
    <t>2020-12-13</t>
  </si>
  <si>
    <t>1755.00</t>
  </si>
  <si>
    <t>郑原</t>
  </si>
  <si>
    <t>2020/12/13 13:33:29</t>
  </si>
  <si>
    <t>韶关风度华美达广场酒店</t>
  </si>
  <si>
    <t>641.00</t>
  </si>
  <si>
    <t>2020/12/13 11:36:42</t>
  </si>
  <si>
    <t>李怡然</t>
  </si>
  <si>
    <t>2020-12-03</t>
  </si>
  <si>
    <t>2020-12-04</t>
  </si>
  <si>
    <t>2020/12/3 10:46:05</t>
  </si>
  <si>
    <t>福州中庚喜来登酒店</t>
  </si>
  <si>
    <t>任玮斌</t>
  </si>
  <si>
    <t>2020-11-20</t>
  </si>
  <si>
    <t>2020-11-21</t>
  </si>
  <si>
    <t>2020/11/20 11:27:21</t>
  </si>
  <si>
    <t>澳门艺舍 - (前 澳门新新酒店)</t>
  </si>
  <si>
    <t>Lee Che him</t>
  </si>
  <si>
    <t>2020-11-25</t>
  </si>
  <si>
    <t>2020-11-26</t>
  </si>
  <si>
    <t/>
  </si>
  <si>
    <t>2020/11/16 12:31:37</t>
  </si>
  <si>
    <t>刘海滨</t>
  </si>
  <si>
    <t>2020-11-16</t>
  </si>
  <si>
    <t>2020-11-17</t>
  </si>
  <si>
    <t>432.00</t>
  </si>
  <si>
    <t>2020/11/16 2:29:41</t>
  </si>
  <si>
    <t>杭州菲住布渴酒店</t>
  </si>
  <si>
    <t>胡怡</t>
  </si>
  <si>
    <t>2020-11-14</t>
  </si>
  <si>
    <t>2020-11-15</t>
  </si>
  <si>
    <t>2020/11/14 19:20:17</t>
  </si>
  <si>
    <t>杭州奥克伍德国际酒店公寓</t>
  </si>
  <si>
    <t>徐澜</t>
  </si>
  <si>
    <t>2020-11-18</t>
  </si>
  <si>
    <t>2020/11/13 12:07:52</t>
  </si>
  <si>
    <t>黎智皓</t>
  </si>
  <si>
    <t>2020-11-12</t>
  </si>
  <si>
    <t>2020-11-13</t>
  </si>
  <si>
    <t>2020/11/11 13:49:26</t>
  </si>
  <si>
    <t>广州嘉鸿华美达广场酒店</t>
  </si>
  <si>
    <t>李琛</t>
  </si>
  <si>
    <t>2020-11-23</t>
  </si>
  <si>
    <t>2020-11-24</t>
  </si>
  <si>
    <t>2020/11/9 21:41:01</t>
  </si>
  <si>
    <t>星和商务酒店(广州火车东站沙河店)</t>
  </si>
  <si>
    <t>2020-11-07</t>
  </si>
  <si>
    <t>2020-11-08</t>
  </si>
  <si>
    <t>2020/11/7 19:08:45</t>
  </si>
  <si>
    <t>上海美丽园大酒店</t>
  </si>
  <si>
    <t>刘一天</t>
  </si>
  <si>
    <t>2020-11-19</t>
  </si>
  <si>
    <t>2020/10/30 10:12:33</t>
  </si>
  <si>
    <t>苏州南园宾馆</t>
  </si>
  <si>
    <t>黄华</t>
  </si>
  <si>
    <t>2020/10/26 18:50:57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</si>
</sst>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1">
      <c r="A2" s="4">
        <v>14115531394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44178</v>
      </c>
      <c r="G2" s="6">
        <v>44179</v>
      </c>
      <c r="H2" s="4">
        <v>1</v>
      </c>
      <c r="I2" s="4">
        <v>1</v>
      </c>
      <c r="J2" s="4">
        <v>1</v>
      </c>
      <c r="K2" s="4" t="s">
        <v>25</v>
      </c>
      <c r="L2" s="4">
        <v>641</v>
      </c>
      <c r="M2" s="4">
        <v>641</v>
      </c>
      <c r="N2" s="4" t="s">
        <v>26</v>
      </c>
      <c r="O2" s="4" t="s">
        <v>27</v>
      </c>
      <c r="P2" s="4" t="s">
        <v>28</v>
      </c>
      <c r="Q2" s="4">
        <v>0</v>
      </c>
      <c r="R2" s="7">
        <v>44178</v>
      </c>
      <c r="S2" s="6">
        <v>44194</v>
      </c>
      <c r="T2" s="4" t="s">
        <v>29</v>
      </c>
      <c r="U2" s="4">
        <v>1924712</v>
      </c>
    </row>
    <row r="3" s="4" customFormat="1" spans="1:21">
      <c r="A3" s="4">
        <v>14115956124</v>
      </c>
      <c r="B3" s="4" t="s">
        <v>21</v>
      </c>
      <c r="C3" s="4" t="s">
        <v>22</v>
      </c>
      <c r="D3" s="4" t="s">
        <v>30</v>
      </c>
      <c r="E3" s="4" t="s">
        <v>24</v>
      </c>
      <c r="F3" s="6">
        <v>44178</v>
      </c>
      <c r="G3" s="6">
        <v>44179</v>
      </c>
      <c r="H3" s="4">
        <v>3</v>
      </c>
      <c r="I3" s="4">
        <v>1</v>
      </c>
      <c r="J3" s="4">
        <v>3</v>
      </c>
      <c r="K3" s="4" t="s">
        <v>25</v>
      </c>
      <c r="L3" s="4">
        <v>1755</v>
      </c>
      <c r="M3" s="4">
        <v>1755</v>
      </c>
      <c r="N3" s="4" t="s">
        <v>31</v>
      </c>
      <c r="O3" s="4" t="s">
        <v>27</v>
      </c>
      <c r="P3" s="4" t="s">
        <v>28</v>
      </c>
      <c r="Q3" s="4">
        <v>0</v>
      </c>
      <c r="R3" s="7">
        <v>44178</v>
      </c>
      <c r="S3" s="6">
        <v>44194</v>
      </c>
      <c r="T3" s="4" t="s">
        <v>29</v>
      </c>
      <c r="U3" s="4">
        <v>1924783</v>
      </c>
    </row>
    <row r="4" s="4" customFormat="1" spans="1:21">
      <c r="A4" s="4">
        <v>14122249157</v>
      </c>
      <c r="B4" s="4" t="s">
        <v>21</v>
      </c>
      <c r="C4" s="4" t="s">
        <v>22</v>
      </c>
      <c r="D4" s="4" t="s">
        <v>32</v>
      </c>
      <c r="E4" s="4" t="s">
        <v>33</v>
      </c>
      <c r="F4" s="6">
        <v>44179</v>
      </c>
      <c r="G4" s="6">
        <v>44180</v>
      </c>
      <c r="H4" s="4">
        <v>1</v>
      </c>
      <c r="I4" s="4">
        <v>1</v>
      </c>
      <c r="J4" s="4">
        <v>1</v>
      </c>
      <c r="K4" s="4" t="s">
        <v>25</v>
      </c>
      <c r="L4" s="4">
        <v>208</v>
      </c>
      <c r="M4" s="4">
        <v>208</v>
      </c>
      <c r="N4" s="4" t="s">
        <v>34</v>
      </c>
      <c r="O4" s="4" t="s">
        <v>35</v>
      </c>
      <c r="P4" s="4" t="s">
        <v>28</v>
      </c>
      <c r="Q4" s="4">
        <v>0</v>
      </c>
      <c r="R4" s="7">
        <v>44179</v>
      </c>
      <c r="S4" s="6">
        <v>44195</v>
      </c>
      <c r="T4" s="4" t="s">
        <v>29</v>
      </c>
      <c r="U4" s="4">
        <v>1925464</v>
      </c>
    </row>
    <row r="5" s="4" customFormat="1" spans="1:21">
      <c r="A5" s="4">
        <v>14122249157</v>
      </c>
      <c r="B5" s="4" t="s">
        <v>21</v>
      </c>
      <c r="C5" s="4" t="s">
        <v>36</v>
      </c>
      <c r="D5" s="4" t="s">
        <v>32</v>
      </c>
      <c r="E5" s="4" t="s">
        <v>33</v>
      </c>
      <c r="F5" s="6">
        <v>44179</v>
      </c>
      <c r="G5" s="6">
        <v>44180</v>
      </c>
      <c r="H5" s="4">
        <v>1</v>
      </c>
      <c r="I5" s="4">
        <v>1</v>
      </c>
      <c r="J5" s="4">
        <v>1</v>
      </c>
      <c r="K5" s="4" t="s">
        <v>25</v>
      </c>
      <c r="L5" s="4">
        <v>-208</v>
      </c>
      <c r="M5" s="4">
        <v>-208</v>
      </c>
      <c r="N5" s="4" t="s">
        <v>34</v>
      </c>
      <c r="O5" s="4" t="s">
        <v>35</v>
      </c>
      <c r="P5" s="4" t="s">
        <v>28</v>
      </c>
      <c r="Q5" s="4">
        <v>0</v>
      </c>
      <c r="R5" s="7">
        <v>44179</v>
      </c>
      <c r="S5" s="6">
        <v>44195</v>
      </c>
      <c r="T5" s="4" t="s">
        <v>29</v>
      </c>
      <c r="U5" s="4">
        <v>1925464</v>
      </c>
    </row>
    <row r="6" s="4" customFormat="1" spans="1:20">
      <c r="A6" s="4">
        <v>13879947741</v>
      </c>
      <c r="B6" s="4" t="s">
        <v>21</v>
      </c>
      <c r="C6" s="4" t="s">
        <v>37</v>
      </c>
      <c r="D6" s="4" t="s">
        <v>38</v>
      </c>
      <c r="E6" s="4" t="s">
        <v>39</v>
      </c>
      <c r="F6" s="6">
        <v>44142</v>
      </c>
      <c r="G6" s="6">
        <v>44143</v>
      </c>
      <c r="H6" s="4">
        <v>1</v>
      </c>
      <c r="I6" s="4">
        <v>1</v>
      </c>
      <c r="J6" s="4">
        <v>1</v>
      </c>
      <c r="K6" s="4" t="s">
        <v>25</v>
      </c>
      <c r="L6" s="4">
        <v>-280</v>
      </c>
      <c r="M6" s="4">
        <v>-280</v>
      </c>
      <c r="N6" s="4" t="s">
        <v>40</v>
      </c>
      <c r="O6" s="4" t="s">
        <v>35</v>
      </c>
      <c r="P6" s="4" t="s">
        <v>28</v>
      </c>
      <c r="Q6" s="4">
        <v>0</v>
      </c>
      <c r="R6" s="7">
        <v>44142</v>
      </c>
      <c r="S6" s="6">
        <v>44195</v>
      </c>
      <c r="T6" s="4" t="s">
        <v>29</v>
      </c>
    </row>
    <row r="7" s="4" customFormat="1" spans="1:21">
      <c r="A7" s="4">
        <v>14128206587</v>
      </c>
      <c r="B7" s="4" t="s">
        <v>21</v>
      </c>
      <c r="C7" s="4" t="s">
        <v>22</v>
      </c>
      <c r="D7" s="4" t="s">
        <v>41</v>
      </c>
      <c r="E7" s="4" t="s">
        <v>42</v>
      </c>
      <c r="F7" s="6">
        <v>44180</v>
      </c>
      <c r="G7" s="6">
        <v>44181</v>
      </c>
      <c r="H7" s="4">
        <v>1</v>
      </c>
      <c r="I7" s="4">
        <v>1</v>
      </c>
      <c r="J7" s="4">
        <v>1</v>
      </c>
      <c r="K7" s="4" t="s">
        <v>25</v>
      </c>
      <c r="L7" s="4">
        <v>149</v>
      </c>
      <c r="M7" s="4">
        <v>149</v>
      </c>
      <c r="N7" s="4" t="s">
        <v>43</v>
      </c>
      <c r="O7" s="4" t="s">
        <v>44</v>
      </c>
      <c r="P7" s="4" t="s">
        <v>28</v>
      </c>
      <c r="Q7" s="4">
        <v>0</v>
      </c>
      <c r="R7" s="7">
        <v>44180</v>
      </c>
      <c r="S7" s="6">
        <v>44196</v>
      </c>
      <c r="T7" s="4" t="s">
        <v>29</v>
      </c>
      <c r="U7" s="4">
        <v>1926047</v>
      </c>
    </row>
    <row r="8" s="4" customFormat="1" spans="1:21">
      <c r="A8" s="4">
        <v>14122343671</v>
      </c>
      <c r="B8" s="4" t="s">
        <v>21</v>
      </c>
      <c r="C8" s="4" t="s">
        <v>22</v>
      </c>
      <c r="D8" s="4" t="s">
        <v>45</v>
      </c>
      <c r="E8" s="4" t="s">
        <v>46</v>
      </c>
      <c r="F8" s="6">
        <v>44179</v>
      </c>
      <c r="G8" s="6">
        <v>44182</v>
      </c>
      <c r="H8" s="4">
        <v>1</v>
      </c>
      <c r="I8" s="4">
        <v>3</v>
      </c>
      <c r="J8" s="4">
        <v>3</v>
      </c>
      <c r="K8" s="4" t="s">
        <v>25</v>
      </c>
      <c r="L8" s="4">
        <v>538</v>
      </c>
      <c r="M8" s="4">
        <v>538</v>
      </c>
      <c r="N8" s="4" t="s">
        <v>47</v>
      </c>
      <c r="O8" s="4" t="s">
        <v>48</v>
      </c>
      <c r="P8" s="4" t="s">
        <v>28</v>
      </c>
      <c r="Q8" s="4">
        <v>0</v>
      </c>
      <c r="R8" s="7">
        <v>44179</v>
      </c>
      <c r="S8" s="6">
        <v>44197</v>
      </c>
      <c r="T8" s="4" t="s">
        <v>29</v>
      </c>
      <c r="U8" s="4">
        <v>1925474</v>
      </c>
    </row>
    <row r="9" s="4" customFormat="1" spans="1:21">
      <c r="A9" s="4">
        <v>14131167454</v>
      </c>
      <c r="B9" s="4" t="s">
        <v>21</v>
      </c>
      <c r="C9" s="4" t="s">
        <v>22</v>
      </c>
      <c r="D9" s="4" t="s">
        <v>49</v>
      </c>
      <c r="E9" s="4" t="s">
        <v>50</v>
      </c>
      <c r="F9" s="6">
        <v>44181</v>
      </c>
      <c r="G9" s="6">
        <v>44182</v>
      </c>
      <c r="H9" s="4">
        <v>1</v>
      </c>
      <c r="I9" s="4">
        <v>1</v>
      </c>
      <c r="J9" s="4">
        <v>1</v>
      </c>
      <c r="K9" s="4" t="s">
        <v>25</v>
      </c>
      <c r="L9" s="4">
        <v>1274</v>
      </c>
      <c r="M9" s="4">
        <v>1274</v>
      </c>
      <c r="N9" s="4" t="s">
        <v>51</v>
      </c>
      <c r="O9" s="4" t="s">
        <v>48</v>
      </c>
      <c r="P9" s="4" t="s">
        <v>28</v>
      </c>
      <c r="Q9" s="4">
        <v>0</v>
      </c>
      <c r="R9" s="7">
        <v>44181</v>
      </c>
      <c r="S9" s="6">
        <v>44197</v>
      </c>
      <c r="T9" s="4" t="s">
        <v>29</v>
      </c>
      <c r="U9" s="4">
        <v>1926319</v>
      </c>
    </row>
    <row r="10" s="4" customFormat="1" spans="1:21">
      <c r="A10" s="4">
        <v>14133053416</v>
      </c>
      <c r="B10" s="4" t="s">
        <v>21</v>
      </c>
      <c r="C10" s="4" t="s">
        <v>22</v>
      </c>
      <c r="D10" s="4" t="s">
        <v>49</v>
      </c>
      <c r="E10" s="4" t="s">
        <v>52</v>
      </c>
      <c r="F10" s="6">
        <v>44181</v>
      </c>
      <c r="G10" s="6">
        <v>44182</v>
      </c>
      <c r="H10" s="4">
        <v>1</v>
      </c>
      <c r="I10" s="4">
        <v>1</v>
      </c>
      <c r="J10" s="4">
        <v>1</v>
      </c>
      <c r="K10" s="4" t="s">
        <v>25</v>
      </c>
      <c r="L10" s="4">
        <v>946</v>
      </c>
      <c r="M10" s="4">
        <v>946</v>
      </c>
      <c r="N10" s="4" t="s">
        <v>53</v>
      </c>
      <c r="O10" s="4" t="s">
        <v>48</v>
      </c>
      <c r="P10" s="4" t="s">
        <v>28</v>
      </c>
      <c r="Q10" s="4">
        <v>0</v>
      </c>
      <c r="R10" s="7">
        <v>44181</v>
      </c>
      <c r="S10" s="6">
        <v>44197</v>
      </c>
      <c r="T10" s="4" t="s">
        <v>29</v>
      </c>
      <c r="U10" s="4">
        <v>1926552</v>
      </c>
    </row>
    <row r="11" s="4" customFormat="1" spans="1:21">
      <c r="A11" s="4">
        <v>14133186879</v>
      </c>
      <c r="B11" s="4" t="s">
        <v>21</v>
      </c>
      <c r="C11" s="4" t="s">
        <v>22</v>
      </c>
      <c r="D11" s="4" t="s">
        <v>32</v>
      </c>
      <c r="E11" s="4" t="s">
        <v>33</v>
      </c>
      <c r="F11" s="6">
        <v>44181</v>
      </c>
      <c r="G11" s="6">
        <v>44182</v>
      </c>
      <c r="H11" s="4">
        <v>1</v>
      </c>
      <c r="I11" s="4">
        <v>1</v>
      </c>
      <c r="J11" s="4">
        <v>1</v>
      </c>
      <c r="K11" s="4" t="s">
        <v>25</v>
      </c>
      <c r="L11" s="4">
        <v>208</v>
      </c>
      <c r="M11" s="4">
        <v>208</v>
      </c>
      <c r="N11" s="4" t="s">
        <v>54</v>
      </c>
      <c r="O11" s="4" t="s">
        <v>48</v>
      </c>
      <c r="P11" s="4" t="s">
        <v>28</v>
      </c>
      <c r="Q11" s="4">
        <v>0</v>
      </c>
      <c r="R11" s="7">
        <v>44181</v>
      </c>
      <c r="S11" s="6">
        <v>44197</v>
      </c>
      <c r="T11" s="4" t="s">
        <v>29</v>
      </c>
      <c r="U11" s="4">
        <v>1926562</v>
      </c>
    </row>
    <row r="12" s="4" customFormat="1" spans="1:21">
      <c r="A12" s="4">
        <v>14134854656</v>
      </c>
      <c r="B12" s="4" t="s">
        <v>21</v>
      </c>
      <c r="C12" s="4" t="s">
        <v>22</v>
      </c>
      <c r="D12" s="4" t="s">
        <v>55</v>
      </c>
      <c r="E12" s="4" t="s">
        <v>56</v>
      </c>
      <c r="F12" s="6">
        <v>44181</v>
      </c>
      <c r="G12" s="6">
        <v>44182</v>
      </c>
      <c r="H12" s="4">
        <v>1</v>
      </c>
      <c r="I12" s="4">
        <v>1</v>
      </c>
      <c r="J12" s="4">
        <v>1</v>
      </c>
      <c r="K12" s="4" t="s">
        <v>25</v>
      </c>
      <c r="L12" s="4">
        <v>86</v>
      </c>
      <c r="M12" s="4">
        <v>86</v>
      </c>
      <c r="N12" s="4" t="s">
        <v>57</v>
      </c>
      <c r="O12" s="4" t="s">
        <v>48</v>
      </c>
      <c r="P12" s="4" t="s">
        <v>28</v>
      </c>
      <c r="Q12" s="4">
        <v>0</v>
      </c>
      <c r="R12" s="7">
        <v>44181</v>
      </c>
      <c r="S12" s="6">
        <v>44197</v>
      </c>
      <c r="T12" s="4" t="s">
        <v>29</v>
      </c>
      <c r="U12" s="4">
        <v>1926973</v>
      </c>
    </row>
    <row r="13" s="4" customFormat="1" spans="1:20">
      <c r="A13" s="4">
        <v>14122726692</v>
      </c>
      <c r="B13" s="4" t="s">
        <v>21</v>
      </c>
      <c r="C13" s="4" t="s">
        <v>22</v>
      </c>
      <c r="D13" s="4" t="s">
        <v>58</v>
      </c>
      <c r="E13" s="4" t="s">
        <v>59</v>
      </c>
      <c r="F13" s="6">
        <v>44182</v>
      </c>
      <c r="G13" s="6">
        <v>44183</v>
      </c>
      <c r="H13" s="4">
        <v>1</v>
      </c>
      <c r="I13" s="4">
        <v>1</v>
      </c>
      <c r="J13" s="4">
        <v>1</v>
      </c>
      <c r="K13" s="4" t="s">
        <v>25</v>
      </c>
      <c r="L13" s="4">
        <v>713</v>
      </c>
      <c r="M13" s="4">
        <v>713</v>
      </c>
      <c r="N13" s="4" t="s">
        <v>60</v>
      </c>
      <c r="O13" s="4" t="s">
        <v>61</v>
      </c>
      <c r="P13" s="4" t="s">
        <v>28</v>
      </c>
      <c r="Q13" s="4">
        <v>0</v>
      </c>
      <c r="R13" s="7">
        <v>44179</v>
      </c>
      <c r="S13" s="6">
        <v>44198</v>
      </c>
      <c r="T13" s="4" t="s">
        <v>29</v>
      </c>
    </row>
    <row r="14" s="4" customFormat="1" spans="1:20">
      <c r="A14" s="4">
        <v>14122726692</v>
      </c>
      <c r="B14" s="4" t="s">
        <v>21</v>
      </c>
      <c r="C14" s="4" t="s">
        <v>36</v>
      </c>
      <c r="D14" s="4" t="s">
        <v>58</v>
      </c>
      <c r="E14" s="4" t="s">
        <v>59</v>
      </c>
      <c r="F14" s="6">
        <v>44182</v>
      </c>
      <c r="G14" s="6">
        <v>44183</v>
      </c>
      <c r="H14" s="4">
        <v>1</v>
      </c>
      <c r="I14" s="4">
        <v>1</v>
      </c>
      <c r="J14" s="4">
        <v>1</v>
      </c>
      <c r="K14" s="4" t="s">
        <v>25</v>
      </c>
      <c r="L14" s="4">
        <v>-713</v>
      </c>
      <c r="M14" s="4">
        <v>-713</v>
      </c>
      <c r="N14" s="4" t="s">
        <v>60</v>
      </c>
      <c r="O14" s="4" t="s">
        <v>61</v>
      </c>
      <c r="P14" s="4" t="s">
        <v>28</v>
      </c>
      <c r="Q14" s="4">
        <v>0</v>
      </c>
      <c r="R14" s="7">
        <v>44179</v>
      </c>
      <c r="S14" s="6">
        <v>44198</v>
      </c>
      <c r="T14" s="4" t="s">
        <v>29</v>
      </c>
    </row>
    <row r="15" s="4" customFormat="1" spans="1:21">
      <c r="A15" s="4">
        <v>14138120814</v>
      </c>
      <c r="B15" s="4" t="s">
        <v>21</v>
      </c>
      <c r="C15" s="4" t="s">
        <v>22</v>
      </c>
      <c r="D15" s="4" t="s">
        <v>62</v>
      </c>
      <c r="E15" s="4" t="s">
        <v>63</v>
      </c>
      <c r="F15" s="6">
        <v>44182</v>
      </c>
      <c r="G15" s="6">
        <v>44183</v>
      </c>
      <c r="H15" s="4">
        <v>1</v>
      </c>
      <c r="I15" s="4">
        <v>1</v>
      </c>
      <c r="J15" s="4">
        <v>1</v>
      </c>
      <c r="K15" s="4" t="s">
        <v>25</v>
      </c>
      <c r="L15" s="4">
        <v>1036</v>
      </c>
      <c r="M15" s="4">
        <v>1036</v>
      </c>
      <c r="N15" s="4" t="s">
        <v>64</v>
      </c>
      <c r="O15" s="4" t="s">
        <v>61</v>
      </c>
      <c r="P15" s="4" t="s">
        <v>28</v>
      </c>
      <c r="Q15" s="4">
        <v>0</v>
      </c>
      <c r="R15" s="7">
        <v>44182</v>
      </c>
      <c r="S15" s="6">
        <v>44198</v>
      </c>
      <c r="T15" s="4" t="s">
        <v>29</v>
      </c>
      <c r="U15" s="4">
        <v>1927217</v>
      </c>
    </row>
    <row r="16" s="4" customFormat="1" spans="1:21">
      <c r="A16" s="4">
        <v>14130442167</v>
      </c>
      <c r="B16" s="4" t="s">
        <v>21</v>
      </c>
      <c r="C16" s="4" t="s">
        <v>22</v>
      </c>
      <c r="D16" s="4" t="s">
        <v>65</v>
      </c>
      <c r="E16" s="4" t="s">
        <v>66</v>
      </c>
      <c r="F16" s="6">
        <v>44182</v>
      </c>
      <c r="G16" s="6">
        <v>44184</v>
      </c>
      <c r="H16" s="4">
        <v>2</v>
      </c>
      <c r="I16" s="4">
        <v>2</v>
      </c>
      <c r="J16" s="4">
        <v>4</v>
      </c>
      <c r="K16" s="4" t="s">
        <v>25</v>
      </c>
      <c r="L16" s="4">
        <v>4348</v>
      </c>
      <c r="M16" s="4">
        <v>4348</v>
      </c>
      <c r="N16" s="4" t="s">
        <v>67</v>
      </c>
      <c r="O16" s="4" t="s">
        <v>68</v>
      </c>
      <c r="P16" s="4" t="s">
        <v>28</v>
      </c>
      <c r="Q16" s="4">
        <v>0</v>
      </c>
      <c r="R16" s="7">
        <v>44181</v>
      </c>
      <c r="S16" s="6">
        <v>44199</v>
      </c>
      <c r="T16" s="4" t="s">
        <v>29</v>
      </c>
      <c r="U16" s="4">
        <v>1926264</v>
      </c>
    </row>
    <row r="17" s="4" customFormat="1" spans="1:21">
      <c r="A17" s="4">
        <v>14147085667</v>
      </c>
      <c r="B17" s="4" t="s">
        <v>21</v>
      </c>
      <c r="C17" s="4" t="s">
        <v>22</v>
      </c>
      <c r="D17" s="4" t="s">
        <v>69</v>
      </c>
      <c r="E17" s="4" t="s">
        <v>24</v>
      </c>
      <c r="F17" s="6">
        <v>44183</v>
      </c>
      <c r="G17" s="6">
        <v>44184</v>
      </c>
      <c r="H17" s="4">
        <v>1</v>
      </c>
      <c r="I17" s="4">
        <v>1</v>
      </c>
      <c r="J17" s="4">
        <v>1</v>
      </c>
      <c r="K17" s="4" t="s">
        <v>25</v>
      </c>
      <c r="L17" s="4">
        <v>637</v>
      </c>
      <c r="M17" s="4">
        <v>637</v>
      </c>
      <c r="N17" s="4" t="s">
        <v>70</v>
      </c>
      <c r="O17" s="4" t="s">
        <v>68</v>
      </c>
      <c r="P17" s="4" t="s">
        <v>28</v>
      </c>
      <c r="Q17" s="4">
        <v>0</v>
      </c>
      <c r="R17" s="7">
        <v>44183</v>
      </c>
      <c r="S17" s="6">
        <v>44199</v>
      </c>
      <c r="T17" s="4" t="s">
        <v>29</v>
      </c>
      <c r="U17" s="4">
        <v>1928375</v>
      </c>
    </row>
    <row r="18" s="4" customFormat="1" spans="1:21">
      <c r="A18" s="4">
        <v>14151205553</v>
      </c>
      <c r="B18" s="4" t="s">
        <v>21</v>
      </c>
      <c r="C18" s="4" t="s">
        <v>22</v>
      </c>
      <c r="D18" s="4" t="s">
        <v>71</v>
      </c>
      <c r="E18" s="4" t="s">
        <v>72</v>
      </c>
      <c r="F18" s="6">
        <v>44184</v>
      </c>
      <c r="G18" s="6">
        <v>44185</v>
      </c>
      <c r="H18" s="4">
        <v>1</v>
      </c>
      <c r="I18" s="4">
        <v>1</v>
      </c>
      <c r="J18" s="4">
        <v>1</v>
      </c>
      <c r="K18" s="4" t="s">
        <v>25</v>
      </c>
      <c r="L18" s="4">
        <v>362</v>
      </c>
      <c r="M18" s="4">
        <v>362</v>
      </c>
      <c r="N18" s="4" t="s">
        <v>73</v>
      </c>
      <c r="O18" s="4" t="s">
        <v>74</v>
      </c>
      <c r="P18" s="4" t="s">
        <v>28</v>
      </c>
      <c r="Q18" s="4">
        <v>0</v>
      </c>
      <c r="R18" s="7">
        <v>44184</v>
      </c>
      <c r="S18" s="6">
        <v>44200</v>
      </c>
      <c r="T18" s="4" t="s">
        <v>29</v>
      </c>
      <c r="U18" s="4">
        <v>1928935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D24" sqref="D24"/>
    </sheetView>
  </sheetViews>
  <sheetFormatPr defaultColWidth="9" defaultRowHeight="13.5"/>
  <cols>
    <col min="1" max="1" width="14.1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75</v>
      </c>
    </row>
    <row r="2" s="4" customFormat="1" spans="1:11">
      <c r="A2" s="4">
        <v>14115531394</v>
      </c>
      <c r="B2" s="4">
        <v>641</v>
      </c>
      <c r="C2" s="4" t="str">
        <f>VLOOKUP(A2,HOP!A:H,8,0)</f>
        <v>641.00</v>
      </c>
      <c r="D2" s="4">
        <f>VLOOKUP(A2,HOP!A:B,2,0)</f>
        <v>1924712</v>
      </c>
      <c r="E2" s="4">
        <f>B2-C2</f>
        <v>0</v>
      </c>
      <c r="K2" s="4" t="str">
        <f>$K$1&amp;D2</f>
        <v>,1924712</v>
      </c>
    </row>
    <row r="3" s="4" customFormat="1" spans="1:11">
      <c r="A3" s="4">
        <v>14115956124</v>
      </c>
      <c r="B3" s="4">
        <v>1755</v>
      </c>
      <c r="C3" s="4" t="str">
        <f>VLOOKUP(A3,HOP!A:H,8,0)</f>
        <v>1755.00</v>
      </c>
      <c r="D3" s="4">
        <f>VLOOKUP(A3,HOP!A:B,2,0)</f>
        <v>1924783</v>
      </c>
      <c r="E3" s="4">
        <f>B3-C3</f>
        <v>0</v>
      </c>
      <c r="K3" s="4" t="str">
        <f>$K$1&amp;D3</f>
        <v>,1924783</v>
      </c>
    </row>
    <row r="4" s="4" customFormat="1" spans="1:11">
      <c r="A4" s="5">
        <v>14122726692</v>
      </c>
      <c r="B4" s="5">
        <v>0</v>
      </c>
      <c r="C4" s="4" t="e">
        <f>VLOOKUP(A4,HOP!A:H,8,0)</f>
        <v>#N/A</v>
      </c>
      <c r="D4" s="4">
        <v>1925544</v>
      </c>
      <c r="E4" s="4" t="e">
        <f>B4-C4</f>
        <v>#N/A</v>
      </c>
      <c r="K4" s="4" t="str">
        <f>$K$1&amp;D4</f>
        <v>,1925544</v>
      </c>
    </row>
    <row r="5" s="4" customFormat="1" spans="1:11">
      <c r="A5" s="4">
        <v>13879947741</v>
      </c>
      <c r="B5" s="4">
        <v>-280</v>
      </c>
      <c r="C5" s="4" t="str">
        <f>VLOOKUP(A5,HOP!A:H,8,0)</f>
        <v>0.00</v>
      </c>
      <c r="D5" s="4">
        <f>VLOOKUP(A5,HOP!A:B,2,0)</f>
        <v>1902701</v>
      </c>
      <c r="E5" s="4">
        <f t="shared" ref="E5:E17" si="0">B5-C5</f>
        <v>-280</v>
      </c>
      <c r="F5" s="4" t="s">
        <v>76</v>
      </c>
      <c r="K5" s="4" t="str">
        <f t="shared" ref="K5:K17" si="1">$K$1&amp;D5</f>
        <v>,1902701</v>
      </c>
    </row>
    <row r="6" s="4" customFormat="1" spans="1:11">
      <c r="A6" s="4">
        <v>14128206587</v>
      </c>
      <c r="B6" s="4">
        <v>149</v>
      </c>
      <c r="C6" s="4" t="str">
        <f>VLOOKUP(A6,HOP!A:H,8,0)</f>
        <v>149.00</v>
      </c>
      <c r="D6" s="4">
        <f>VLOOKUP(A6,HOP!A:B,2,0)</f>
        <v>1926047</v>
      </c>
      <c r="E6" s="4">
        <f t="shared" si="0"/>
        <v>0</v>
      </c>
      <c r="K6" s="4" t="str">
        <f t="shared" si="1"/>
        <v>,1926047</v>
      </c>
    </row>
    <row r="7" s="4" customFormat="1" spans="1:11">
      <c r="A7" s="4">
        <v>14122343671</v>
      </c>
      <c r="B7" s="4">
        <v>538</v>
      </c>
      <c r="C7" s="4" t="str">
        <f>VLOOKUP(A7,HOP!A:H,8,0)</f>
        <v>538.00</v>
      </c>
      <c r="D7" s="4">
        <f>VLOOKUP(A7,HOP!A:B,2,0)</f>
        <v>1925474</v>
      </c>
      <c r="E7" s="4">
        <f t="shared" si="0"/>
        <v>0</v>
      </c>
      <c r="K7" s="4" t="str">
        <f t="shared" si="1"/>
        <v>,1925474</v>
      </c>
    </row>
    <row r="8" s="4" customFormat="1" spans="1:11">
      <c r="A8" s="4">
        <v>14131167454</v>
      </c>
      <c r="B8" s="4">
        <v>1274</v>
      </c>
      <c r="C8" s="4" t="str">
        <f>VLOOKUP(A8,HOP!A:H,8,0)</f>
        <v>1274.00</v>
      </c>
      <c r="D8" s="4">
        <f>VLOOKUP(A8,HOP!A:B,2,0)</f>
        <v>1926319</v>
      </c>
      <c r="E8" s="4">
        <f t="shared" si="0"/>
        <v>0</v>
      </c>
      <c r="K8" s="4" t="str">
        <f t="shared" si="1"/>
        <v>,1926319</v>
      </c>
    </row>
    <row r="9" s="4" customFormat="1" spans="1:11">
      <c r="A9" s="4">
        <v>14133053416</v>
      </c>
      <c r="B9" s="4">
        <v>946</v>
      </c>
      <c r="C9" s="4" t="str">
        <f>VLOOKUP(A9,HOP!A:H,8,0)</f>
        <v>946.00</v>
      </c>
      <c r="D9" s="4">
        <f>VLOOKUP(A9,HOP!A:B,2,0)</f>
        <v>1926552</v>
      </c>
      <c r="E9" s="4">
        <f t="shared" si="0"/>
        <v>0</v>
      </c>
      <c r="K9" s="4" t="str">
        <f t="shared" si="1"/>
        <v>,1926552</v>
      </c>
    </row>
    <row r="10" s="4" customFormat="1" spans="1:11">
      <c r="A10" s="4">
        <v>14133186879</v>
      </c>
      <c r="B10" s="4">
        <v>208</v>
      </c>
      <c r="C10" s="4" t="str">
        <f>VLOOKUP(A10,HOP!A:H,8,0)</f>
        <v>208.00</v>
      </c>
      <c r="D10" s="4">
        <f>VLOOKUP(A10,HOP!A:B,2,0)</f>
        <v>1926562</v>
      </c>
      <c r="E10" s="4">
        <f t="shared" si="0"/>
        <v>0</v>
      </c>
      <c r="K10" s="4" t="str">
        <f t="shared" si="1"/>
        <v>,1926562</v>
      </c>
    </row>
    <row r="11" s="4" customFormat="1" spans="1:11">
      <c r="A11" s="4">
        <v>14134854656</v>
      </c>
      <c r="B11" s="4">
        <v>86</v>
      </c>
      <c r="C11" s="4" t="str">
        <f>VLOOKUP(A11,HOP!A:H,8,0)</f>
        <v>86.00</v>
      </c>
      <c r="D11" s="4">
        <f>VLOOKUP(A11,HOP!A:B,2,0)</f>
        <v>1926973</v>
      </c>
      <c r="E11" s="4">
        <f t="shared" si="0"/>
        <v>0</v>
      </c>
      <c r="K11" s="4" t="str">
        <f t="shared" si="1"/>
        <v>,1926973</v>
      </c>
    </row>
    <row r="12" s="4" customFormat="1" spans="1:11">
      <c r="A12" s="5">
        <v>14122249157</v>
      </c>
      <c r="B12" s="5">
        <v>0</v>
      </c>
      <c r="C12" s="4" t="str">
        <f>VLOOKUP(A12,HOP!A:H,8,0)</f>
        <v>0.00</v>
      </c>
      <c r="D12" s="4">
        <f>VLOOKUP(A12,HOP!A:B,2,0)</f>
        <v>1925464</v>
      </c>
      <c r="E12" s="4">
        <f t="shared" si="0"/>
        <v>0</v>
      </c>
      <c r="K12" s="4" t="str">
        <f t="shared" si="1"/>
        <v>,1925464</v>
      </c>
    </row>
    <row r="13" s="4" customFormat="1" spans="1:11">
      <c r="A13" s="4">
        <v>14138120814</v>
      </c>
      <c r="B13" s="4">
        <v>1036</v>
      </c>
      <c r="C13" s="4" t="str">
        <f>VLOOKUP(A13,HOP!A:H,8,0)</f>
        <v>1036.00</v>
      </c>
      <c r="D13" s="4">
        <f>VLOOKUP(A13,HOP!A:B,2,0)</f>
        <v>1927217</v>
      </c>
      <c r="E13" s="4">
        <f>B13-C13</f>
        <v>0</v>
      </c>
      <c r="K13" s="4" t="str">
        <f>$K$1&amp;D13</f>
        <v>,1927217</v>
      </c>
    </row>
    <row r="14" s="4" customFormat="1" spans="1:11">
      <c r="A14" s="4">
        <v>14130442167</v>
      </c>
      <c r="B14" s="4">
        <v>4348</v>
      </c>
      <c r="C14" s="4" t="str">
        <f>VLOOKUP(A14,HOP!A:H,8,0)</f>
        <v>4348.00</v>
      </c>
      <c r="D14" s="4">
        <f>VLOOKUP(A14,HOP!A:B,2,0)</f>
        <v>1926264</v>
      </c>
      <c r="E14" s="4">
        <f>B14-C14</f>
        <v>0</v>
      </c>
      <c r="K14" s="4" t="str">
        <f>$K$1&amp;D14</f>
        <v>,1926264</v>
      </c>
    </row>
    <row r="15" s="4" customFormat="1" spans="1:11">
      <c r="A15" s="4">
        <v>14147085667</v>
      </c>
      <c r="B15" s="4">
        <v>637</v>
      </c>
      <c r="C15" s="4" t="str">
        <f>VLOOKUP(A15,HOP!A:H,8,0)</f>
        <v>637.00</v>
      </c>
      <c r="D15" s="4">
        <f>VLOOKUP(A15,HOP!A:B,2,0)</f>
        <v>1928375</v>
      </c>
      <c r="E15" s="4">
        <f>B15-C15</f>
        <v>0</v>
      </c>
      <c r="K15" s="4" t="str">
        <f>$K$1&amp;D15</f>
        <v>,1928375</v>
      </c>
    </row>
    <row r="16" s="4" customFormat="1" spans="1:11">
      <c r="A16" s="4">
        <v>14151205553</v>
      </c>
      <c r="B16" s="4">
        <v>362</v>
      </c>
      <c r="C16" s="4" t="str">
        <f>VLOOKUP(A16,HOP!A:H,8,0)</f>
        <v>362.00</v>
      </c>
      <c r="D16" s="4">
        <f>VLOOKUP(A16,HOP!A:B,2,0)</f>
        <v>1928935</v>
      </c>
      <c r="E16" s="4">
        <f>B16-C16</f>
        <v>0</v>
      </c>
      <c r="K16" s="4" t="str">
        <f>$K$1&amp;D16</f>
        <v>,1928935</v>
      </c>
    </row>
    <row r="18" spans="2:2">
      <c r="B18" s="4">
        <f>SUM(B2:B17)</f>
        <v>11700</v>
      </c>
    </row>
    <row r="20" spans="1:1">
      <c r="A20" s="4" t="s">
        <v>77</v>
      </c>
    </row>
    <row r="21" spans="1:1">
      <c r="A21" s="4" t="s">
        <v>78</v>
      </c>
    </row>
    <row r="22" spans="1:1">
      <c r="A22" s="4" t="s">
        <v>79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" sqref="A2:B2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80</v>
      </c>
      <c r="B1" s="2" t="s">
        <v>81</v>
      </c>
      <c r="C1" s="2" t="s">
        <v>82</v>
      </c>
      <c r="D1" s="2" t="s">
        <v>83</v>
      </c>
      <c r="E1" s="2" t="s">
        <v>5</v>
      </c>
      <c r="F1" s="2" t="s">
        <v>84</v>
      </c>
      <c r="G1" s="2" t="s">
        <v>85</v>
      </c>
      <c r="H1" s="2" t="s">
        <v>86</v>
      </c>
      <c r="I1" s="2" t="s">
        <v>87</v>
      </c>
      <c r="J1" s="2" t="s">
        <v>88</v>
      </c>
      <c r="K1" s="2" t="s">
        <v>17</v>
      </c>
    </row>
    <row r="2" s="1" customFormat="1" ht="20" customHeight="1" spans="1:11">
      <c r="A2" s="3">
        <v>14151205553</v>
      </c>
      <c r="B2" s="3">
        <v>1928935</v>
      </c>
      <c r="C2" s="2" t="s">
        <v>89</v>
      </c>
      <c r="D2" s="2" t="s">
        <v>73</v>
      </c>
      <c r="E2" s="2" t="s">
        <v>90</v>
      </c>
      <c r="F2" s="2" t="s">
        <v>91</v>
      </c>
      <c r="G2" s="2" t="s">
        <v>92</v>
      </c>
      <c r="H2" s="2" t="s">
        <v>93</v>
      </c>
      <c r="I2" s="2" t="s">
        <v>73</v>
      </c>
      <c r="J2" s="2" t="s">
        <v>94</v>
      </c>
      <c r="K2" s="2" t="s">
        <v>95</v>
      </c>
    </row>
    <row r="3" s="1" customFormat="1" ht="20" customHeight="1" spans="1:11">
      <c r="A3" s="3">
        <v>14147085667</v>
      </c>
      <c r="B3" s="3">
        <v>1928375</v>
      </c>
      <c r="C3" s="2" t="s">
        <v>96</v>
      </c>
      <c r="D3" s="2" t="s">
        <v>70</v>
      </c>
      <c r="E3" s="2" t="s">
        <v>97</v>
      </c>
      <c r="F3" s="2" t="s">
        <v>90</v>
      </c>
      <c r="G3" s="2" t="s">
        <v>92</v>
      </c>
      <c r="H3" s="2" t="s">
        <v>98</v>
      </c>
      <c r="I3" s="2" t="s">
        <v>70</v>
      </c>
      <c r="J3" s="2" t="s">
        <v>94</v>
      </c>
      <c r="K3" s="2" t="s">
        <v>99</v>
      </c>
    </row>
    <row r="4" s="1" customFormat="1" ht="20" customHeight="1" spans="1:11">
      <c r="A4" s="3">
        <v>14138120814</v>
      </c>
      <c r="B4" s="3">
        <v>1927217</v>
      </c>
      <c r="C4" s="2" t="s">
        <v>100</v>
      </c>
      <c r="D4" s="2" t="s">
        <v>64</v>
      </c>
      <c r="E4" s="2" t="s">
        <v>101</v>
      </c>
      <c r="F4" s="2" t="s">
        <v>97</v>
      </c>
      <c r="G4" s="2" t="s">
        <v>92</v>
      </c>
      <c r="H4" s="2" t="s">
        <v>102</v>
      </c>
      <c r="I4" s="2" t="s">
        <v>64</v>
      </c>
      <c r="J4" s="2" t="s">
        <v>94</v>
      </c>
      <c r="K4" s="2" t="s">
        <v>103</v>
      </c>
    </row>
    <row r="5" s="1" customFormat="1" ht="20" customHeight="1" spans="1:11">
      <c r="A5" s="3">
        <v>14134854656</v>
      </c>
      <c r="B5" s="3">
        <v>1926973</v>
      </c>
      <c r="C5" s="2" t="s">
        <v>104</v>
      </c>
      <c r="D5" s="2" t="s">
        <v>57</v>
      </c>
      <c r="E5" s="2" t="s">
        <v>105</v>
      </c>
      <c r="F5" s="2" t="s">
        <v>101</v>
      </c>
      <c r="G5" s="2" t="s">
        <v>92</v>
      </c>
      <c r="H5" s="2" t="s">
        <v>106</v>
      </c>
      <c r="I5" s="2" t="s">
        <v>57</v>
      </c>
      <c r="J5" s="2" t="s">
        <v>94</v>
      </c>
      <c r="K5" s="2" t="s">
        <v>107</v>
      </c>
    </row>
    <row r="6" s="1" customFormat="1" ht="20" customHeight="1" spans="1:11">
      <c r="A6" s="3">
        <v>14133186879</v>
      </c>
      <c r="B6" s="3">
        <v>1926562</v>
      </c>
      <c r="C6" s="2" t="s">
        <v>108</v>
      </c>
      <c r="D6" s="2" t="s">
        <v>54</v>
      </c>
      <c r="E6" s="2" t="s">
        <v>105</v>
      </c>
      <c r="F6" s="2" t="s">
        <v>101</v>
      </c>
      <c r="G6" s="2" t="s">
        <v>92</v>
      </c>
      <c r="H6" s="2" t="s">
        <v>109</v>
      </c>
      <c r="I6" s="2" t="s">
        <v>54</v>
      </c>
      <c r="J6" s="2" t="s">
        <v>94</v>
      </c>
      <c r="K6" s="2" t="s">
        <v>110</v>
      </c>
    </row>
    <row r="7" s="1" customFormat="1" ht="20" customHeight="1" spans="1:11">
      <c r="A7" s="3">
        <v>14133053416</v>
      </c>
      <c r="B7" s="3">
        <v>1926552</v>
      </c>
      <c r="C7" s="2" t="s">
        <v>111</v>
      </c>
      <c r="D7" s="2" t="s">
        <v>53</v>
      </c>
      <c r="E7" s="2" t="s">
        <v>105</v>
      </c>
      <c r="F7" s="2" t="s">
        <v>101</v>
      </c>
      <c r="G7" s="2" t="s">
        <v>92</v>
      </c>
      <c r="H7" s="2" t="s">
        <v>112</v>
      </c>
      <c r="I7" s="2" t="s">
        <v>53</v>
      </c>
      <c r="J7" s="2" t="s">
        <v>94</v>
      </c>
      <c r="K7" s="2" t="s">
        <v>113</v>
      </c>
    </row>
    <row r="8" s="1" customFormat="1" ht="20" customHeight="1" spans="1:11">
      <c r="A8" s="3">
        <v>14131167454</v>
      </c>
      <c r="B8" s="3">
        <v>1926319</v>
      </c>
      <c r="C8" s="2" t="s">
        <v>111</v>
      </c>
      <c r="D8" s="2" t="s">
        <v>51</v>
      </c>
      <c r="E8" s="2" t="s">
        <v>105</v>
      </c>
      <c r="F8" s="2" t="s">
        <v>101</v>
      </c>
      <c r="G8" s="2" t="s">
        <v>92</v>
      </c>
      <c r="H8" s="2" t="s">
        <v>114</v>
      </c>
      <c r="I8" s="2" t="s">
        <v>115</v>
      </c>
      <c r="J8" s="2" t="s">
        <v>94</v>
      </c>
      <c r="K8" s="2" t="s">
        <v>116</v>
      </c>
    </row>
    <row r="9" s="1" customFormat="1" ht="20" customHeight="1" spans="1:11">
      <c r="A9" s="3">
        <v>14130442167</v>
      </c>
      <c r="B9" s="3">
        <v>1926264</v>
      </c>
      <c r="C9" s="2" t="s">
        <v>117</v>
      </c>
      <c r="D9" s="2" t="s">
        <v>67</v>
      </c>
      <c r="E9" s="2" t="s">
        <v>101</v>
      </c>
      <c r="F9" s="2" t="s">
        <v>90</v>
      </c>
      <c r="G9" s="2" t="s">
        <v>92</v>
      </c>
      <c r="H9" s="2" t="s">
        <v>118</v>
      </c>
      <c r="I9" s="2" t="s">
        <v>119</v>
      </c>
      <c r="J9" s="2" t="s">
        <v>94</v>
      </c>
      <c r="K9" s="2" t="s">
        <v>120</v>
      </c>
    </row>
    <row r="10" s="1" customFormat="1" ht="20" customHeight="1" spans="1:11">
      <c r="A10" s="3">
        <v>14128206587</v>
      </c>
      <c r="B10" s="3">
        <v>1926047</v>
      </c>
      <c r="C10" s="2" t="s">
        <v>121</v>
      </c>
      <c r="D10" s="2" t="s">
        <v>43</v>
      </c>
      <c r="E10" s="2" t="s">
        <v>122</v>
      </c>
      <c r="F10" s="2" t="s">
        <v>105</v>
      </c>
      <c r="G10" s="2" t="s">
        <v>92</v>
      </c>
      <c r="H10" s="2" t="s">
        <v>123</v>
      </c>
      <c r="I10" s="2" t="s">
        <v>43</v>
      </c>
      <c r="J10" s="2" t="s">
        <v>94</v>
      </c>
      <c r="K10" s="2" t="s">
        <v>124</v>
      </c>
    </row>
    <row r="11" s="1" customFormat="1" ht="20" customHeight="1" spans="1:11">
      <c r="A11" s="3">
        <v>14122343671</v>
      </c>
      <c r="B11" s="3">
        <v>1925474</v>
      </c>
      <c r="C11" s="2" t="s">
        <v>125</v>
      </c>
      <c r="D11" s="2" t="s">
        <v>47</v>
      </c>
      <c r="E11" s="2" t="s">
        <v>126</v>
      </c>
      <c r="F11" s="2" t="s">
        <v>101</v>
      </c>
      <c r="G11" s="2" t="s">
        <v>92</v>
      </c>
      <c r="H11" s="2" t="s">
        <v>127</v>
      </c>
      <c r="I11" s="2" t="s">
        <v>47</v>
      </c>
      <c r="J11" s="2" t="s">
        <v>94</v>
      </c>
      <c r="K11" s="2" t="s">
        <v>128</v>
      </c>
    </row>
    <row r="12" s="1" customFormat="1" ht="20" customHeight="1" spans="1:11">
      <c r="A12" s="3">
        <v>14122249157</v>
      </c>
      <c r="B12" s="3">
        <v>1925464</v>
      </c>
      <c r="C12" s="2" t="s">
        <v>108</v>
      </c>
      <c r="D12" s="2" t="s">
        <v>34</v>
      </c>
      <c r="E12" s="2" t="s">
        <v>126</v>
      </c>
      <c r="F12" s="2" t="s">
        <v>122</v>
      </c>
      <c r="G12" s="2" t="s">
        <v>92</v>
      </c>
      <c r="H12" s="2" t="s">
        <v>129</v>
      </c>
      <c r="I12" s="2" t="s">
        <v>34</v>
      </c>
      <c r="J12" s="2" t="s">
        <v>94</v>
      </c>
      <c r="K12" s="2" t="s">
        <v>130</v>
      </c>
    </row>
    <row r="13" s="1" customFormat="1" ht="20" customHeight="1" spans="1:11">
      <c r="A13" s="3">
        <v>14115956124</v>
      </c>
      <c r="B13" s="3">
        <v>1924783</v>
      </c>
      <c r="C13" s="2" t="s">
        <v>131</v>
      </c>
      <c r="D13" s="2" t="s">
        <v>31</v>
      </c>
      <c r="E13" s="2" t="s">
        <v>132</v>
      </c>
      <c r="F13" s="2" t="s">
        <v>126</v>
      </c>
      <c r="G13" s="2" t="s">
        <v>92</v>
      </c>
      <c r="H13" s="2" t="s">
        <v>133</v>
      </c>
      <c r="I13" s="2" t="s">
        <v>134</v>
      </c>
      <c r="J13" s="2" t="s">
        <v>94</v>
      </c>
      <c r="K13" s="2" t="s">
        <v>135</v>
      </c>
    </row>
    <row r="14" s="1" customFormat="1" ht="20" customHeight="1" spans="1:11">
      <c r="A14" s="3">
        <v>14115531394</v>
      </c>
      <c r="B14" s="3">
        <v>1924712</v>
      </c>
      <c r="C14" s="2" t="s">
        <v>136</v>
      </c>
      <c r="D14" s="2" t="s">
        <v>26</v>
      </c>
      <c r="E14" s="2" t="s">
        <v>132</v>
      </c>
      <c r="F14" s="2" t="s">
        <v>126</v>
      </c>
      <c r="G14" s="2" t="s">
        <v>92</v>
      </c>
      <c r="H14" s="2" t="s">
        <v>137</v>
      </c>
      <c r="I14" s="2" t="s">
        <v>26</v>
      </c>
      <c r="J14" s="2" t="s">
        <v>94</v>
      </c>
      <c r="K14" s="2" t="s">
        <v>138</v>
      </c>
    </row>
    <row r="15" s="1" customFormat="1" ht="20" customHeight="1" spans="1:11">
      <c r="A15" s="3">
        <v>14038922649</v>
      </c>
      <c r="B15" s="3">
        <v>1919189</v>
      </c>
      <c r="C15" s="2" t="s">
        <v>131</v>
      </c>
      <c r="D15" s="2" t="s">
        <v>139</v>
      </c>
      <c r="E15" s="2" t="s">
        <v>140</v>
      </c>
      <c r="F15" s="2" t="s">
        <v>141</v>
      </c>
      <c r="G15" s="2" t="s">
        <v>92</v>
      </c>
      <c r="H15" s="2" t="s">
        <v>129</v>
      </c>
      <c r="I15" s="2" t="s">
        <v>139</v>
      </c>
      <c r="J15" s="2" t="s">
        <v>94</v>
      </c>
      <c r="K15" s="2" t="s">
        <v>142</v>
      </c>
    </row>
    <row r="16" s="1" customFormat="1" ht="20" customHeight="1" spans="1:11">
      <c r="A16" s="3">
        <v>13958021737</v>
      </c>
      <c r="B16" s="3">
        <v>1912818</v>
      </c>
      <c r="C16" s="2" t="s">
        <v>143</v>
      </c>
      <c r="D16" s="2" t="s">
        <v>144</v>
      </c>
      <c r="E16" s="2" t="s">
        <v>145</v>
      </c>
      <c r="F16" s="2" t="s">
        <v>146</v>
      </c>
      <c r="G16" s="2" t="s">
        <v>92</v>
      </c>
      <c r="H16" s="2" t="s">
        <v>129</v>
      </c>
      <c r="I16" s="2" t="s">
        <v>144</v>
      </c>
      <c r="J16" s="2" t="s">
        <v>94</v>
      </c>
      <c r="K16" s="2" t="s">
        <v>147</v>
      </c>
    </row>
    <row r="17" s="1" customFormat="1" ht="20" customHeight="1" spans="1:11">
      <c r="A17" s="3">
        <v>13937532318</v>
      </c>
      <c r="B17" s="3">
        <v>1910446</v>
      </c>
      <c r="C17" s="2" t="s">
        <v>148</v>
      </c>
      <c r="D17" s="2" t="s">
        <v>149</v>
      </c>
      <c r="E17" s="2" t="s">
        <v>150</v>
      </c>
      <c r="F17" s="2" t="s">
        <v>151</v>
      </c>
      <c r="G17" s="2" t="s">
        <v>92</v>
      </c>
      <c r="H17" s="2" t="s">
        <v>129</v>
      </c>
      <c r="I17" s="2" t="s">
        <v>152</v>
      </c>
      <c r="J17" s="2" t="s">
        <v>94</v>
      </c>
      <c r="K17" s="2" t="s">
        <v>153</v>
      </c>
    </row>
    <row r="18" s="1" customFormat="1" ht="20" customHeight="1" spans="1:11">
      <c r="A18" s="3">
        <v>13936589613</v>
      </c>
      <c r="B18" s="3">
        <v>1910254</v>
      </c>
      <c r="C18" s="2" t="s">
        <v>136</v>
      </c>
      <c r="D18" s="2" t="s">
        <v>154</v>
      </c>
      <c r="E18" s="2" t="s">
        <v>155</v>
      </c>
      <c r="F18" s="2" t="s">
        <v>156</v>
      </c>
      <c r="G18" s="2" t="s">
        <v>92</v>
      </c>
      <c r="H18" s="2" t="s">
        <v>157</v>
      </c>
      <c r="I18" s="2" t="s">
        <v>154</v>
      </c>
      <c r="J18" s="2" t="s">
        <v>94</v>
      </c>
      <c r="K18" s="2" t="s">
        <v>158</v>
      </c>
    </row>
    <row r="19" s="1" customFormat="1" ht="20" customHeight="1" spans="1:11">
      <c r="A19" s="3">
        <v>13930291860</v>
      </c>
      <c r="B19" s="3">
        <v>1909143</v>
      </c>
      <c r="C19" s="2" t="s">
        <v>159</v>
      </c>
      <c r="D19" s="2" t="s">
        <v>160</v>
      </c>
      <c r="E19" s="2" t="s">
        <v>161</v>
      </c>
      <c r="F19" s="2" t="s">
        <v>162</v>
      </c>
      <c r="G19" s="2" t="s">
        <v>92</v>
      </c>
      <c r="H19" s="2" t="s">
        <v>129</v>
      </c>
      <c r="I19" s="2" t="s">
        <v>160</v>
      </c>
      <c r="J19" s="2" t="s">
        <v>94</v>
      </c>
      <c r="K19" s="2" t="s">
        <v>163</v>
      </c>
    </row>
    <row r="20" s="1" customFormat="1" ht="20" customHeight="1" spans="1:11">
      <c r="A20" s="3">
        <v>13920506732</v>
      </c>
      <c r="B20" s="3">
        <v>1907412</v>
      </c>
      <c r="C20" s="2" t="s">
        <v>164</v>
      </c>
      <c r="D20" s="2" t="s">
        <v>165</v>
      </c>
      <c r="E20" s="2" t="s">
        <v>156</v>
      </c>
      <c r="F20" s="2" t="s">
        <v>166</v>
      </c>
      <c r="G20" s="2" t="s">
        <v>92</v>
      </c>
      <c r="H20" s="2" t="s">
        <v>129</v>
      </c>
      <c r="I20" s="2" t="s">
        <v>165</v>
      </c>
      <c r="J20" s="2" t="s">
        <v>94</v>
      </c>
      <c r="K20" s="2" t="s">
        <v>167</v>
      </c>
    </row>
    <row r="21" s="1" customFormat="1" ht="20" customHeight="1" spans="1:11">
      <c r="A21" s="3">
        <v>13906257647</v>
      </c>
      <c r="B21" s="3">
        <v>1905528</v>
      </c>
      <c r="C21" s="2" t="s">
        <v>131</v>
      </c>
      <c r="D21" s="2" t="s">
        <v>168</v>
      </c>
      <c r="E21" s="2" t="s">
        <v>169</v>
      </c>
      <c r="F21" s="2" t="s">
        <v>170</v>
      </c>
      <c r="G21" s="2" t="s">
        <v>92</v>
      </c>
      <c r="H21" s="2" t="s">
        <v>129</v>
      </c>
      <c r="I21" s="2" t="s">
        <v>168</v>
      </c>
      <c r="J21" s="2" t="s">
        <v>94</v>
      </c>
      <c r="K21" s="2" t="s">
        <v>171</v>
      </c>
    </row>
    <row r="22" s="1" customFormat="1" ht="20" customHeight="1" spans="1:11">
      <c r="A22" s="3">
        <v>13895024649</v>
      </c>
      <c r="B22" s="3">
        <v>1904165</v>
      </c>
      <c r="C22" s="2" t="s">
        <v>172</v>
      </c>
      <c r="D22" s="2" t="s">
        <v>173</v>
      </c>
      <c r="E22" s="2" t="s">
        <v>174</v>
      </c>
      <c r="F22" s="2" t="s">
        <v>175</v>
      </c>
      <c r="G22" s="2" t="s">
        <v>92</v>
      </c>
      <c r="H22" s="2" t="s">
        <v>129</v>
      </c>
      <c r="I22" s="2" t="s">
        <v>173</v>
      </c>
      <c r="J22" s="2" t="s">
        <v>94</v>
      </c>
      <c r="K22" s="2" t="s">
        <v>176</v>
      </c>
    </row>
    <row r="23" s="1" customFormat="1" ht="20" customHeight="1" spans="1:11">
      <c r="A23" s="3">
        <v>13879947741</v>
      </c>
      <c r="B23" s="3">
        <v>1902701</v>
      </c>
      <c r="C23" s="2" t="s">
        <v>177</v>
      </c>
      <c r="D23" s="2" t="s">
        <v>40</v>
      </c>
      <c r="E23" s="2" t="s">
        <v>178</v>
      </c>
      <c r="F23" s="2" t="s">
        <v>179</v>
      </c>
      <c r="G23" s="2" t="s">
        <v>92</v>
      </c>
      <c r="H23" s="2" t="s">
        <v>129</v>
      </c>
      <c r="I23" s="2" t="s">
        <v>40</v>
      </c>
      <c r="J23" s="2" t="s">
        <v>94</v>
      </c>
      <c r="K23" s="2" t="s">
        <v>180</v>
      </c>
    </row>
    <row r="24" s="1" customFormat="1" ht="20" customHeight="1" spans="1:11">
      <c r="A24" s="3">
        <v>13822813623</v>
      </c>
      <c r="B24" s="3">
        <v>1894873</v>
      </c>
      <c r="C24" s="2" t="s">
        <v>181</v>
      </c>
      <c r="D24" s="2" t="s">
        <v>182</v>
      </c>
      <c r="E24" s="2" t="s">
        <v>166</v>
      </c>
      <c r="F24" s="2" t="s">
        <v>183</v>
      </c>
      <c r="G24" s="2" t="s">
        <v>92</v>
      </c>
      <c r="H24" s="2" t="s">
        <v>129</v>
      </c>
      <c r="I24" s="2" t="s">
        <v>182</v>
      </c>
      <c r="J24" s="2" t="s">
        <v>94</v>
      </c>
      <c r="K24" s="2" t="s">
        <v>184</v>
      </c>
    </row>
    <row r="25" s="1" customFormat="1" ht="20" customHeight="1" spans="1:11">
      <c r="A25" s="3">
        <v>13801255469</v>
      </c>
      <c r="B25" s="3">
        <v>1892880</v>
      </c>
      <c r="C25" s="2" t="s">
        <v>185</v>
      </c>
      <c r="D25" s="2" t="s">
        <v>186</v>
      </c>
      <c r="E25" s="2" t="s">
        <v>178</v>
      </c>
      <c r="F25" s="2" t="s">
        <v>179</v>
      </c>
      <c r="G25" s="2" t="s">
        <v>92</v>
      </c>
      <c r="H25" s="2" t="s">
        <v>129</v>
      </c>
      <c r="I25" s="2" t="s">
        <v>186</v>
      </c>
      <c r="J25" s="2" t="s">
        <v>94</v>
      </c>
      <c r="K25" s="2" t="s">
        <v>187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2021-01-04T01:35:04Z</dcterms:created>
  <dcterms:modified xsi:type="dcterms:W3CDTF">2021-01-04T02:00:18Z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