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Sheet1!$A$1:$AF$1</definedName>
    <definedName name="_xlnm._FilterDatabase" localSheetId="1" hidden="1">对账!$A$1:$P$84</definedName>
  </definedNames>
  <calcPr calcId="144525"/>
</workbook>
</file>

<file path=xl/sharedStrings.xml><?xml version="1.0" encoding="utf-8"?>
<sst xmlns="http://schemas.openxmlformats.org/spreadsheetml/2006/main" count="1897" uniqueCount="505">
  <si>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</si>
  <si>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</si>
  <si>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</si>
  <si>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</si>
  <si>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</si>
  <si>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</si>
  <si>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</si>
  <si>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</si>
  <si>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</si>
  <si>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</si>
  <si>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</si>
  <si>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</si>
  <si>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</si>
  <si>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</si>
  <si>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</si>
  <si>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</si>
  <si>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</si>
  <si>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</si>
  <si>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</si>
  <si>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</si>
  <si>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</si>
  <si>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</si>
  <si>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</si>
  <si>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</si>
  <si>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</si>
  <si>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</si>
  <si>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</si>
  <si>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</si>
  <si>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</si>
  <si>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</si>
  <si>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</si>
  <si>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</si>
  <si>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14047223225</t>
  </si>
  <si>
    <t xml:space="preserve">	</t>
  </si>
  <si>
    <t>正常</t>
  </si>
  <si>
    <t>Ctrip</t>
  </si>
  <si>
    <t>B2B</t>
  </si>
  <si>
    <t>[丽江]丽江金茂凯悦臻选酒店(66446179)</t>
  </si>
  <si>
    <t>尊享套房&lt;双人入住&gt;(住2晚或2晚的倍数)&lt;双早&gt;</t>
  </si>
  <si>
    <t>刘柯君</t>
  </si>
  <si>
    <t>新订 已接受</t>
  </si>
  <si>
    <t>未发单</t>
  </si>
  <si>
    <t>CA1374420201229</t>
  </si>
  <si>
    <t>携程开票</t>
  </si>
  <si>
    <t xml:space="preserve">	14047463702</t>
  </si>
  <si>
    <t>乐玮琳</t>
  </si>
  <si>
    <t xml:space="preserve">	14090480255</t>
  </si>
  <si>
    <t>[大理市]漫心大理古城酒店(64528092)</t>
  </si>
  <si>
    <t>雅致大床房&lt;限量特价&gt;&lt;双人入住&gt;&lt;双早&gt;</t>
  </si>
  <si>
    <t>华诗云</t>
  </si>
  <si>
    <t xml:space="preserve">	14099516331</t>
  </si>
  <si>
    <t>[北京]北京瑜舍(61262667)</t>
  </si>
  <si>
    <t>70平米开间(至少连住2晚及以上)&lt;今日特价 &gt;&lt;双人入住&gt;&lt;中宾&gt;&lt;双早&gt;</t>
  </si>
  <si>
    <t>HUANG/LI</t>
  </si>
  <si>
    <t xml:space="preserve">	14106074500</t>
  </si>
  <si>
    <t>[东莞]东莞稻香喜舍酒店(68505733)</t>
  </si>
  <si>
    <t>豪华湖景大床房&lt;双人入住&gt;&lt;今日特价 &gt;&lt;双早&gt;&lt;大床&gt;</t>
  </si>
  <si>
    <t>王哲</t>
  </si>
  <si>
    <t xml:space="preserve">	14108930211</t>
  </si>
  <si>
    <t>[香格里拉]香格里拉阿若康巴·南索达庄园(64531889)</t>
  </si>
  <si>
    <t>豪华大床房&lt;中宾&gt;&lt;双人入住&gt;&lt;今日特价 &gt;&lt;双早&gt;</t>
  </si>
  <si>
    <t>常西雨</t>
  </si>
  <si>
    <t>售中-OP</t>
  </si>
  <si>
    <t xml:space="preserve">	14115750702</t>
  </si>
  <si>
    <t>[广州]广州知云设计人公寓(68605311)</t>
  </si>
  <si>
    <t>标准主题大床房&lt;内宾&gt;&lt;双人入住&gt;&lt;无早&gt;&lt;今日特价 &gt;</t>
  </si>
  <si>
    <t>高翔</t>
  </si>
  <si>
    <t xml:space="preserve">	14116517947</t>
  </si>
  <si>
    <t>[深圳]深圳凯贝丽君临海域服务公寓(60561512)</t>
  </si>
  <si>
    <t>豪华大床公寓&lt;双人入住&gt;&lt;双早&gt;&lt;大床&gt;</t>
  </si>
  <si>
    <t>李振华</t>
  </si>
  <si>
    <t>取消 已接受</t>
  </si>
  <si>
    <t>取消</t>
  </si>
  <si>
    <t>退单</t>
  </si>
  <si>
    <t xml:space="preserve">	14051443143</t>
  </si>
  <si>
    <t>[梅州]梅州麓湖山酒店(62503407)</t>
  </si>
  <si>
    <t>主楼标准双床房&lt;双早&gt;</t>
  </si>
  <si>
    <t>麦兆峰,黄志伟</t>
  </si>
  <si>
    <t>CA1374420201230</t>
  </si>
  <si>
    <t xml:space="preserve">	14084440312</t>
  </si>
  <si>
    <t>[深圳]深圳佳兆业万豪酒店(64180511)</t>
  </si>
  <si>
    <t>豪华园景大床房&lt;双人入住&gt;&lt;双早&gt;&lt;大床&gt;</t>
  </si>
  <si>
    <t>宣轶平</t>
  </si>
  <si>
    <t xml:space="preserve">	14114066549</t>
  </si>
  <si>
    <t>[丽江]丽江和府洲际度假酒店(64239627)</t>
  </si>
  <si>
    <t>洲际高级房(住2晚或2晚的倍数)&lt;今日特价 &gt;&lt;双人入住&gt;&lt;单早&gt;</t>
  </si>
  <si>
    <t>章慧</t>
  </si>
  <si>
    <t xml:space="preserve">	14118842277</t>
  </si>
  <si>
    <t>[河源]河源客天下康缦温泉酒店(68323209)</t>
  </si>
  <si>
    <t>温泉河畔景观大床阳台房&lt;中宾&gt;&lt;双人入住&gt;&lt;今日特价 &gt;&lt;双早&gt;</t>
  </si>
  <si>
    <t>陈强,罗浩斌</t>
  </si>
  <si>
    <t xml:space="preserve">	14122170504</t>
  </si>
  <si>
    <t>豪华湖景大床房&lt;双人入住&gt;&lt;无早&gt;&lt;今日特价 &gt;&lt;大床&gt;</t>
  </si>
  <si>
    <t>邱毅,杨勇</t>
  </si>
  <si>
    <t xml:space="preserve">	14124628980</t>
  </si>
  <si>
    <t>公寓特惠双床房&lt;双人入住&gt;&lt;双早&gt;&lt;双床&gt;</t>
  </si>
  <si>
    <t>刘科广</t>
  </si>
  <si>
    <t xml:space="preserve">	13918857362</t>
  </si>
  <si>
    <t>[中山]中山名座假日酒店(66874879)</t>
  </si>
  <si>
    <t>豪华双床房&lt;双人入住&gt;&lt;双早&gt;&lt;特价大促销&gt;</t>
  </si>
  <si>
    <t>曾泽苓</t>
  </si>
  <si>
    <t>CA1374420201231</t>
  </si>
  <si>
    <t xml:space="preserve">	14048436192</t>
  </si>
  <si>
    <t>[三亚]三亚丽禾温德姆酒店(66687735)</t>
  </si>
  <si>
    <t>豪华海景大床房(连住3晚及以上)&lt;今日特价 &gt;&lt;双人入住&gt;&lt;双早&gt;&lt; DLTZ &gt;</t>
  </si>
  <si>
    <t>贾军</t>
  </si>
  <si>
    <t xml:space="preserve">	14091338392</t>
  </si>
  <si>
    <t>商务豪华套房&lt;特惠专享&gt;&lt;双早&gt;</t>
  </si>
  <si>
    <t>刘国兴</t>
  </si>
  <si>
    <t xml:space="preserve">	14096097888</t>
  </si>
  <si>
    <t>冯杰,万新宇</t>
  </si>
  <si>
    <t xml:space="preserve">	14120072466</t>
  </si>
  <si>
    <t xml:space="preserve">	14121470568</t>
  </si>
  <si>
    <t>[广州]麗枫酒店(广州体育西路地铁站店)(67316669)</t>
  </si>
  <si>
    <t>商务大床房&lt;双人入住&gt;&lt;无早&gt;&lt;特惠专享&gt;</t>
  </si>
  <si>
    <t>姚思夷,林星</t>
  </si>
  <si>
    <t xml:space="preserve">	14125612865</t>
  </si>
  <si>
    <t>[深圳]深圳奥比都斯民宿(68078376)</t>
  </si>
  <si>
    <t>海景大床房&lt;中宾&gt;&lt;双人入住&gt;&lt;双早&gt;</t>
  </si>
  <si>
    <t>王裕聪</t>
  </si>
  <si>
    <t xml:space="preserve">	14127346842</t>
  </si>
  <si>
    <t>标准单人房&lt;双人入住&gt;&lt;无早&gt;&lt;今日特价 &gt;&lt;大床&gt;</t>
  </si>
  <si>
    <t>邓伟标</t>
  </si>
  <si>
    <t xml:space="preserve">	14127608260</t>
  </si>
  <si>
    <t>[成都]德门仁里酒店(成都宽窄店)(62554428)</t>
  </si>
  <si>
    <t>榻榻米大床房&lt;中宾&gt;&lt;双人入住&gt;&lt;双早&gt;&lt;大床&gt;</t>
  </si>
  <si>
    <t>汤家敏</t>
  </si>
  <si>
    <t xml:space="preserve">	14127782504</t>
  </si>
  <si>
    <t xml:space="preserve">	14128019138</t>
  </si>
  <si>
    <t>[梅州]梅州客天下国际大酒店(60309652)</t>
  </si>
  <si>
    <t>伴山别墅双床房&lt;双人入住&gt;&lt;双早&gt;</t>
  </si>
  <si>
    <t>胡晓苓朱斌</t>
  </si>
  <si>
    <t xml:space="preserve">	14128027854</t>
  </si>
  <si>
    <t>伴山别墅大床房&lt;双人入住&gt;&lt;双早&gt;</t>
  </si>
  <si>
    <t>李锦</t>
  </si>
  <si>
    <t xml:space="preserve">	14128561723</t>
  </si>
  <si>
    <t>汪烨,陈平,何浩杰,钟素芳</t>
  </si>
  <si>
    <t xml:space="preserve">	14042994743</t>
  </si>
  <si>
    <t>洲际高级房(住2晚或2晚的倍数)&lt;今日特价 &gt;&lt;双人入住&gt;&lt;中宾&gt;&lt;双早&gt;</t>
  </si>
  <si>
    <t>谢一民</t>
  </si>
  <si>
    <t>CA1374420210101</t>
  </si>
  <si>
    <t xml:space="preserve">	14086582894</t>
  </si>
  <si>
    <t>唐琳,郑品棋</t>
  </si>
  <si>
    <t xml:space="preserve">	14104116691</t>
  </si>
  <si>
    <t>[珠海]珠海横琴希尔顿花园酒店(63288807)</t>
  </si>
  <si>
    <t>标准大床房&lt;双人入住&gt;&lt;今日特价 &gt;&lt;双早&gt;</t>
  </si>
  <si>
    <t>邓江萍</t>
  </si>
  <si>
    <t xml:space="preserve">	14105672461</t>
  </si>
  <si>
    <t>[和平]和平热龙温泉度假村(69334770)</t>
  </si>
  <si>
    <t>水上七房二厅别墅&lt;早餐&gt;&lt;特惠专享&gt;</t>
  </si>
  <si>
    <t>尹秀芳</t>
  </si>
  <si>
    <t xml:space="preserve">	14119675781</t>
  </si>
  <si>
    <t>戴诗佳</t>
  </si>
  <si>
    <t xml:space="preserve">	14126950993</t>
  </si>
  <si>
    <t>[深圳]佳兆业可域精选酒店(深圳大鹏店)(67223706)</t>
  </si>
  <si>
    <t>高级双床房&lt;双人入住&gt;&lt;双早&gt;&lt;双床&gt;</t>
  </si>
  <si>
    <t>陆振</t>
  </si>
  <si>
    <t xml:space="preserve">	14131188617</t>
  </si>
  <si>
    <t xml:space="preserve">	14131763576</t>
  </si>
  <si>
    <t>沃仪,李兆响</t>
  </si>
  <si>
    <t xml:space="preserve">	14132811946</t>
  </si>
  <si>
    <t>标准单人房&lt;双人入住&gt;&lt;今日特价 &gt;&lt;双早&gt;&lt;大床&gt;</t>
  </si>
  <si>
    <t>陈洪涛</t>
  </si>
  <si>
    <t xml:space="preserve">	14133201737</t>
  </si>
  <si>
    <t>豪华海景大床房&lt;双人入住&gt;&lt;双早&gt;&lt;大床&gt;</t>
  </si>
  <si>
    <t>孙滢</t>
  </si>
  <si>
    <t xml:space="preserve">	13802927581</t>
  </si>
  <si>
    <t>[丽江]丽江丽世酒店(68035055)</t>
  </si>
  <si>
    <t>豪华大床房&lt;双人入住&gt;&lt;今日特价 &gt;&lt;双早&gt;</t>
  </si>
  <si>
    <t>DUKER/KIM</t>
  </si>
  <si>
    <t>CA1374420210102</t>
  </si>
  <si>
    <t xml:space="preserve">	14127229336</t>
  </si>
  <si>
    <t>温瑜</t>
  </si>
  <si>
    <t xml:space="preserve">	14131622438</t>
  </si>
  <si>
    <t>陈以品</t>
  </si>
  <si>
    <t xml:space="preserve">	14134694771</t>
  </si>
  <si>
    <t>[广州]世间香境七溪地度假村(67376344)</t>
  </si>
  <si>
    <t>桃香洞房&lt;双人入住&gt;&lt;双早&gt;&lt;大床&gt;</t>
  </si>
  <si>
    <t>王文舒</t>
  </si>
  <si>
    <t xml:space="preserve">	14134695624</t>
  </si>
  <si>
    <t>庾慧茵</t>
  </si>
  <si>
    <t xml:space="preserve">	14134766467</t>
  </si>
  <si>
    <t>钟艳婷</t>
  </si>
  <si>
    <t xml:space="preserve">	14137166698</t>
  </si>
  <si>
    <t xml:space="preserve">	14137101360</t>
  </si>
  <si>
    <t>[天津]天津恒大酒店(68486794)</t>
  </si>
  <si>
    <t>绿氧森林双床房&lt;双人入住&gt;&lt;双早&gt;</t>
  </si>
  <si>
    <t>赵越</t>
  </si>
  <si>
    <t xml:space="preserve">	14137373195</t>
  </si>
  <si>
    <t>郭川</t>
  </si>
  <si>
    <t xml:space="preserve">	14138223737</t>
  </si>
  <si>
    <t>窦伟强</t>
  </si>
  <si>
    <t xml:space="preserve">	14138372818</t>
  </si>
  <si>
    <t>一房木屋别墅&lt;双人入住&gt;&lt;特惠专享&gt;&lt;双早&gt;</t>
  </si>
  <si>
    <t>李小翠</t>
  </si>
  <si>
    <t xml:space="preserve">	14138376608</t>
  </si>
  <si>
    <t>标准双人房&lt;双人入住&gt;&lt;双早&gt;</t>
  </si>
  <si>
    <t xml:space="preserve">	14138705622</t>
  </si>
  <si>
    <t>张远传</t>
  </si>
  <si>
    <t xml:space="preserve">	14139417915</t>
  </si>
  <si>
    <t>袁家飞</t>
  </si>
  <si>
    <t xml:space="preserve">	14139306795</t>
  </si>
  <si>
    <t>刘彬斌</t>
  </si>
  <si>
    <t xml:space="preserve">	14140749441</t>
  </si>
  <si>
    <t>[珠海]珠海德昌顺酒店(67826968)</t>
  </si>
  <si>
    <t>阳光大床房&lt;双人入住&gt;&lt;无早&gt;&lt;今日特价 &gt;</t>
  </si>
  <si>
    <t>熊强辉</t>
  </si>
  <si>
    <t xml:space="preserve">	14039889470</t>
  </si>
  <si>
    <t>[启东]启东恒大海上威尼斯酒店(68486885)</t>
  </si>
  <si>
    <t>豪华园景大床房&lt;双人入住&gt;&lt;双早&gt;</t>
  </si>
  <si>
    <t>刘莘莘</t>
  </si>
  <si>
    <t>CA1374420210103</t>
  </si>
  <si>
    <t xml:space="preserve">	14110054473</t>
  </si>
  <si>
    <t>chan/larry</t>
  </si>
  <si>
    <t xml:space="preserve">	14116326346</t>
  </si>
  <si>
    <t>高级大床房&lt;大床&gt;&lt;双人入住&gt;&lt;双早&gt;&lt; DLTZ &gt;</t>
  </si>
  <si>
    <t>张威</t>
  </si>
  <si>
    <t xml:space="preserve">	14121911087</t>
  </si>
  <si>
    <t>黄增惜,刘静仪,刘御雄</t>
  </si>
  <si>
    <t xml:space="preserve">	14133657392</t>
  </si>
  <si>
    <t>陈瀚轩</t>
  </si>
  <si>
    <t xml:space="preserve">	14138370720</t>
  </si>
  <si>
    <t>豪华大床公寓&lt;大床&gt;&lt;双人入住&gt;&lt;双早&gt;&lt; DLTZ &gt;</t>
  </si>
  <si>
    <t>刘亚运</t>
  </si>
  <si>
    <t xml:space="preserve">	14139866915</t>
  </si>
  <si>
    <t>公寓标准大床房&lt;双人入住&gt;&lt;双早&gt;&lt;大床&gt;</t>
  </si>
  <si>
    <t>陈曦艾国</t>
  </si>
  <si>
    <t xml:space="preserve">	14140227851</t>
  </si>
  <si>
    <t>[惠东]惠东金融街·金禧丽景仟玺度假酒店(67372537)</t>
  </si>
  <si>
    <t>高级双床房&lt;双床&gt;&lt;限时抢购&gt;&lt;双人入住&gt;&lt;双早&gt;</t>
  </si>
  <si>
    <t>吴跃辉</t>
  </si>
  <si>
    <t xml:space="preserve">	14141481169</t>
  </si>
  <si>
    <t>公寓特惠双床房&lt;内宾&gt;&lt;双人入住&gt;&lt;预付&gt;&lt;双早&gt;</t>
  </si>
  <si>
    <t>陈鑫邓婷</t>
  </si>
  <si>
    <t xml:space="preserve">	14144301158</t>
  </si>
  <si>
    <t xml:space="preserve">	14144410910</t>
  </si>
  <si>
    <t>钟万斌,钟红斌</t>
  </si>
  <si>
    <t xml:space="preserve">	14145641657</t>
  </si>
  <si>
    <t>[金华]金华巨龙温泉旅游度假村(68553424)</t>
  </si>
  <si>
    <t>标准双床房&lt;双床&gt;&lt;今日特价 &gt;&lt;双人入住&gt;&lt;双早&gt;&lt; DLTZ &gt;</t>
  </si>
  <si>
    <t>徐静,郑盼</t>
  </si>
  <si>
    <t xml:space="preserve">	14145799587</t>
  </si>
  <si>
    <t xml:space="preserve">	14145833068</t>
  </si>
  <si>
    <t>李智</t>
  </si>
  <si>
    <t xml:space="preserve">	13928309106</t>
  </si>
  <si>
    <t>[金堂]德门仁里精品酒店(金堂五凤店)(62556568)</t>
  </si>
  <si>
    <t>中式古典双床房&lt;中宾&gt;&lt;双人入住&gt;&lt;无早&gt;&lt;双床&gt;</t>
  </si>
  <si>
    <t>刘文斐</t>
  </si>
  <si>
    <t>CA1374420210104</t>
  </si>
  <si>
    <t xml:space="preserve">	13999358144</t>
  </si>
  <si>
    <t>罗丽华,蒋勇,益丽萍,姚成文,李均一</t>
  </si>
  <si>
    <t xml:space="preserve">	14037967167</t>
  </si>
  <si>
    <t>中式古典大床房&lt;中宾&gt;&lt;双人入住&gt;&lt;无早&gt;&lt;大床&gt;</t>
  </si>
  <si>
    <t>刘思源</t>
  </si>
  <si>
    <t xml:space="preserve">	14090170505</t>
  </si>
  <si>
    <t>[澳门]澳门喜来登大酒店(Sheraton Grand Macao)(67089253)</t>
  </si>
  <si>
    <t>豪华客房&lt;中宾&gt;&lt;双人入住&gt;&lt;促销&gt;&lt;无早&gt;</t>
  </si>
  <si>
    <t>TANG/YIN YIN,HU/YIHAO</t>
  </si>
  <si>
    <t xml:space="preserve">	14107929425</t>
  </si>
  <si>
    <t>标准大床房&lt;双人入住&gt;&lt;无早&gt;&lt;今日特价 &gt;</t>
  </si>
  <si>
    <t>罗啸</t>
  </si>
  <si>
    <t xml:space="preserve">	14122827800</t>
  </si>
  <si>
    <t>青瑶</t>
  </si>
  <si>
    <t xml:space="preserve">	14127909939</t>
  </si>
  <si>
    <t>高航</t>
  </si>
  <si>
    <t xml:space="preserve">	14134129904</t>
  </si>
  <si>
    <t>刘玮妍</t>
  </si>
  <si>
    <t xml:space="preserve">	14140098487</t>
  </si>
  <si>
    <t>[惠东]惠东金融街·金禧丽景海公园度假酒店(65114117)</t>
  </si>
  <si>
    <t>豪华海景大床房&lt;大床&gt;&lt;限时抢购&gt;&lt;双人入住&gt;&lt;双早&gt;</t>
  </si>
  <si>
    <t>李贵星</t>
  </si>
  <si>
    <t xml:space="preserve">	14141189591</t>
  </si>
  <si>
    <t>尊贵大床房&lt;双人入住&gt;&lt;无早&gt;&lt;特价大促销&gt;</t>
  </si>
  <si>
    <t>叶翔翔,陈业佳,杜艳科</t>
  </si>
  <si>
    <t xml:space="preserve">	14141268842</t>
  </si>
  <si>
    <t>[昆明]昆明古滇名城皇冠假日酒店(66763805)</t>
  </si>
  <si>
    <t>皇冠行政房&lt;双人入住&gt;&lt;双早&gt;</t>
  </si>
  <si>
    <t>Linus/Kwok</t>
  </si>
  <si>
    <t xml:space="preserve">	14145213784</t>
  </si>
  <si>
    <t xml:space="preserve">	121989</t>
  </si>
  <si>
    <t>[新兴]云浮翔顺象窝酒店(67616162)</t>
  </si>
  <si>
    <t>湖景豪华双床房&lt;双人入住&gt;&lt;特惠&gt;&lt;双早&gt;</t>
  </si>
  <si>
    <t>陈华筝</t>
  </si>
  <si>
    <t xml:space="preserve">	14145283090</t>
  </si>
  <si>
    <t xml:space="preserve">	121990</t>
  </si>
  <si>
    <t>赵绮文,邓健辉</t>
  </si>
  <si>
    <t xml:space="preserve">	14146046031</t>
  </si>
  <si>
    <t>豪华大床房&lt;双人入住&gt;&lt;双早&gt;&lt;大床&gt;</t>
  </si>
  <si>
    <t>戴文博</t>
  </si>
  <si>
    <t xml:space="preserve">	14147783566</t>
  </si>
  <si>
    <t xml:space="preserve">	14151023548</t>
  </si>
  <si>
    <t>[澳门]澳门丽思卡尔顿酒店(The Ritz-Carlton Macau)(67089569)</t>
  </si>
  <si>
    <t>尊贵套房&lt;双人入住&gt;&lt;无早&gt;&lt;今日特价 &gt;</t>
  </si>
  <si>
    <t>gao/yang,li/sitao</t>
  </si>
  <si>
    <t>,</t>
  </si>
  <si>
    <t>A210104092415459</t>
  </si>
  <si>
    <t>合计83515元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</si>
  <si>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</si>
  <si>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</si>
  <si>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</si>
  <si>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</si>
  <si>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</si>
  <si>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</si>
  <si>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</si>
  <si>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</si>
  <si>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</si>
  <si>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澳门丽思卡尔顿酒店</t>
  </si>
  <si>
    <t>gao yang,li sitao</t>
  </si>
  <si>
    <t>2020-12-19</t>
  </si>
  <si>
    <t>2020-12-20</t>
  </si>
  <si>
    <t>RMB</t>
  </si>
  <si>
    <t>2460.00</t>
  </si>
  <si>
    <t/>
  </si>
  <si>
    <t>95010</t>
  </si>
  <si>
    <t>2020/12/19 17:39:28</t>
  </si>
  <si>
    <t>东莞稻香喜舍酒店</t>
  </si>
  <si>
    <t>371.00</t>
  </si>
  <si>
    <t>2020/12/19 8:57:32</t>
  </si>
  <si>
    <t>佳兆业可域精选酒店(深圳大鹏店)</t>
  </si>
  <si>
    <t>460.00</t>
  </si>
  <si>
    <t>2020/12/18 18:34:55</t>
  </si>
  <si>
    <t>2020-12-18</t>
  </si>
  <si>
    <t>390.00</t>
  </si>
  <si>
    <t>2020/12/18 17:52:41</t>
  </si>
  <si>
    <t>2020/12/18 17:46:08</t>
  </si>
  <si>
    <t>金华巨龙温泉旅游度假村</t>
  </si>
  <si>
    <t>690.00</t>
  </si>
  <si>
    <t>徐静</t>
  </si>
  <si>
    <t>2020/12/18 17:15:05</t>
  </si>
  <si>
    <t>云浮翔顺象窝酒店(原象窝酒店)</t>
  </si>
  <si>
    <t>1500.00</t>
  </si>
  <si>
    <t>2020/12/18 16:05:35</t>
  </si>
  <si>
    <t>750.00</t>
  </si>
  <si>
    <t>2020/12/18 15:54:19</t>
  </si>
  <si>
    <t>梅州麓湖山酒店</t>
  </si>
  <si>
    <t>636.00</t>
  </si>
  <si>
    <t>钟万斌</t>
  </si>
  <si>
    <t>2020/12/18 12:52:29</t>
  </si>
  <si>
    <t>2020/12/18 12:32:21</t>
  </si>
  <si>
    <t>275.00</t>
  </si>
  <si>
    <t>2020/12/18 8:22:21</t>
  </si>
  <si>
    <t>昆明古滇名城皇冠假日酒店</t>
  </si>
  <si>
    <t>Linus Kwok</t>
  </si>
  <si>
    <t>1910.00</t>
  </si>
  <si>
    <t>2020/12/18 0:57:00</t>
  </si>
  <si>
    <t>珠海德昌顺酒店</t>
  </si>
  <si>
    <t>2020-12-17</t>
  </si>
  <si>
    <t>245.00</t>
  </si>
  <si>
    <t>2020/12/17 21:52:15</t>
  </si>
  <si>
    <t>惠东金融街·金禧丽景仟玺度假酒店</t>
  </si>
  <si>
    <t>295.00</t>
  </si>
  <si>
    <t>2020/12/17 19:57:43</t>
  </si>
  <si>
    <t>惠东金融街·金禧丽景海公园度假酒店</t>
  </si>
  <si>
    <t>360.00</t>
  </si>
  <si>
    <t>2020/12/17 19:29:58</t>
  </si>
  <si>
    <t>658.00</t>
  </si>
  <si>
    <t>2020/12/17 18:42:40</t>
  </si>
  <si>
    <t>370.00</t>
  </si>
  <si>
    <t>2020/12/17 17:12:34</t>
  </si>
  <si>
    <t>2020/12/17 16:50:29</t>
  </si>
  <si>
    <t>和平热龙温泉度假村</t>
  </si>
  <si>
    <t>0.00</t>
  </si>
  <si>
    <t>2020/12/17 14:31:04</t>
  </si>
  <si>
    <t>2020/12/17 13:12:20</t>
  </si>
  <si>
    <t>2020/12/17 13:11:31</t>
  </si>
  <si>
    <t>深圳凯贝丽君临海域服务公寓</t>
  </si>
  <si>
    <t>735.00</t>
  </si>
  <si>
    <t>2020/12/17 13:10:53</t>
  </si>
  <si>
    <t>2020/12/17 12:38:05</t>
  </si>
  <si>
    <t>2020/12/17 9:16:01</t>
  </si>
  <si>
    <t>2020/12/17 8:07:45</t>
  </si>
  <si>
    <t>天津恒大酒店</t>
  </si>
  <si>
    <t>510.00</t>
  </si>
  <si>
    <t>2020/12/17 7:30:15</t>
  </si>
  <si>
    <t>世间香境七溪地度假村</t>
  </si>
  <si>
    <t>758.00</t>
  </si>
  <si>
    <t>2020/12/16 22:24:16</t>
  </si>
  <si>
    <t>2020/12/16 22:03:19</t>
  </si>
  <si>
    <t>2020/12/16 21:59:56</t>
  </si>
  <si>
    <t>北京瑜舍</t>
  </si>
  <si>
    <t>5450.01</t>
  </si>
  <si>
    <t>2020/12/16 19:15:38</t>
  </si>
  <si>
    <t>2020-12-16</t>
  </si>
  <si>
    <t>1095.00</t>
  </si>
  <si>
    <t>2020/12/16 17:38:59</t>
  </si>
  <si>
    <t>深圳佳兆业万豪酒店</t>
  </si>
  <si>
    <t>1243.00</t>
  </si>
  <si>
    <t>2020/12/16 16:10:01</t>
  </si>
  <si>
    <t>355.00</t>
  </si>
  <si>
    <t>2020/12/16 14:38:52</t>
  </si>
  <si>
    <t>陈苏,陈鋻锐</t>
  </si>
  <si>
    <t>580.00</t>
  </si>
  <si>
    <t>陈苏</t>
  </si>
  <si>
    <t>2020/12/16 10:44:48</t>
  </si>
  <si>
    <t>742.00</t>
  </si>
  <si>
    <t>沃仪</t>
  </si>
  <si>
    <t>2020/12/16 10:43:06</t>
  </si>
  <si>
    <t>2020/12/16 10:08:19</t>
  </si>
  <si>
    <t>363.00</t>
  </si>
  <si>
    <t>2020/12/16 8:31:20</t>
  </si>
  <si>
    <t>梅州客天下国际大酒店</t>
  </si>
  <si>
    <t>2020-12-15</t>
  </si>
  <si>
    <t>1352.00</t>
  </si>
  <si>
    <t>汪烨</t>
  </si>
  <si>
    <t>2020/12/15 21:09:48</t>
  </si>
  <si>
    <t>338.00</t>
  </si>
  <si>
    <t>2020/12/15 18:32:53</t>
  </si>
  <si>
    <t>2020/12/15 18:30:19</t>
  </si>
  <si>
    <t>680.00</t>
  </si>
  <si>
    <t>2020/12/15 18:03:17</t>
  </si>
  <si>
    <t>684.00</t>
  </si>
  <si>
    <t>邱毅</t>
  </si>
  <si>
    <t>2020/12/15 17:38:59</t>
  </si>
  <si>
    <t>德门仁里酒店(成都宽窄店)</t>
  </si>
  <si>
    <t>422.00</t>
  </si>
  <si>
    <t>2020/12/15 17:05:29</t>
  </si>
  <si>
    <t>322.00</t>
  </si>
  <si>
    <t>2020/12/15 16:11:15</t>
  </si>
  <si>
    <t>2020/12/15 15:44:16</t>
  </si>
  <si>
    <t>2020/12/15 14:36:25</t>
  </si>
  <si>
    <t>深圳奥比都斯民宿</t>
  </si>
  <si>
    <t>2020/12/15 9:09:10</t>
  </si>
  <si>
    <t>2020-12-14</t>
  </si>
  <si>
    <t>2020/12/14 22:55:03</t>
  </si>
  <si>
    <t>898.00</t>
  </si>
  <si>
    <t>2020/12/14 21:44:24</t>
  </si>
  <si>
    <t>2020/12/14 18:09:16</t>
  </si>
  <si>
    <t>1014.00</t>
  </si>
  <si>
    <t>黄增惜</t>
  </si>
  <si>
    <t>2020/12/14 16:58:30</t>
  </si>
  <si>
    <t>麗枫酒店(广州体育西路地铁站店)</t>
  </si>
  <si>
    <t>854.00</t>
  </si>
  <si>
    <t>姚思夷</t>
  </si>
  <si>
    <t>2020/12/14 15:17:01</t>
  </si>
  <si>
    <t>726.00</t>
  </si>
  <si>
    <t>2020/12/14 8:44:19</t>
  </si>
  <si>
    <t>385.00</t>
  </si>
  <si>
    <t>2020/12/13 15:37:25</t>
  </si>
  <si>
    <t>朴湾艺术主题公寓（广州知云设计人公寓）</t>
  </si>
  <si>
    <t>2020-12-13</t>
  </si>
  <si>
    <t>173.00</t>
  </si>
  <si>
    <t>2020/12/13 12:36:41</t>
  </si>
  <si>
    <t>丽江和府洲际度假酒店</t>
  </si>
  <si>
    <t>1800.00</t>
  </si>
  <si>
    <t>2020/12/12 21:35:39</t>
  </si>
  <si>
    <t>chan larry</t>
  </si>
  <si>
    <t>2020/12/12 12:29:23</t>
  </si>
  <si>
    <t>香格里拉阿若康巴·南索达庄园</t>
  </si>
  <si>
    <t>2020/12/12 0:48:06</t>
  </si>
  <si>
    <t>珠海横琴希尔顿花园酒店</t>
  </si>
  <si>
    <t>1001.00</t>
  </si>
  <si>
    <t>2020/12/11 20:58:43</t>
  </si>
  <si>
    <t>2020-12-11</t>
  </si>
  <si>
    <t>1125.00</t>
  </si>
  <si>
    <t>2020/12/11 18:24:48</t>
  </si>
  <si>
    <t>5480.00</t>
  </si>
  <si>
    <t>2020/12/11 16:34:25</t>
  </si>
  <si>
    <t>595.00</t>
  </si>
  <si>
    <t>2020/12/11 9:15:43</t>
  </si>
  <si>
    <t>HUANG LI</t>
  </si>
  <si>
    <t>5433.00</t>
  </si>
  <si>
    <t>2020/12/10 15:37:30</t>
  </si>
  <si>
    <t>三亚丽禾温德姆酒店</t>
  </si>
  <si>
    <t>2244.00</t>
  </si>
  <si>
    <t>冯杰</t>
  </si>
  <si>
    <t>2020/12/9 22:10:22</t>
  </si>
  <si>
    <t>中山名座假日酒店</t>
  </si>
  <si>
    <t>2020-12-12</t>
  </si>
  <si>
    <t>4260.00</t>
  </si>
  <si>
    <t>2020/12/9 9:37:40</t>
  </si>
  <si>
    <t>漫心大理古城酒店</t>
  </si>
  <si>
    <t>415.00</t>
  </si>
  <si>
    <t>2020/12/8 22:24:10</t>
  </si>
  <si>
    <t>澳门喜来登大酒店</t>
  </si>
  <si>
    <t>TANG YIN YIN,HU YIHAO</t>
  </si>
  <si>
    <t>457.00</t>
  </si>
  <si>
    <t>2020/12/8 21:06:24</t>
  </si>
  <si>
    <t>唐琳</t>
  </si>
  <si>
    <t>2020/12/8 13:20:41</t>
  </si>
  <si>
    <t>2000.00</t>
  </si>
  <si>
    <t>2020/12/7 18:39:06</t>
  </si>
  <si>
    <t>666.00</t>
  </si>
  <si>
    <t>麦兆峰</t>
  </si>
  <si>
    <t>2020/12/5 16:41:02</t>
  </si>
  <si>
    <t>2235.00</t>
  </si>
  <si>
    <t>2020/12/4 23:14:24</t>
  </si>
  <si>
    <t>丽江金茂凯悦臻选酒店</t>
  </si>
  <si>
    <t>2200.00</t>
  </si>
  <si>
    <t>2020/12/4 20:38:34</t>
  </si>
  <si>
    <t>2020/12/4 20:15:57</t>
  </si>
  <si>
    <t>2020.00</t>
  </si>
  <si>
    <t>2020/12/4 0:28:41</t>
  </si>
  <si>
    <t>启东恒大海上威尼斯酒店</t>
  </si>
  <si>
    <t>900.00</t>
  </si>
  <si>
    <t>2020/12/3 14:54:25</t>
  </si>
  <si>
    <t>德门仁里精品酒店(金堂五凤店)</t>
  </si>
  <si>
    <t>725.00</t>
  </si>
  <si>
    <t>罗丽华</t>
  </si>
  <si>
    <t>2020/11/25 17:35:07</t>
  </si>
  <si>
    <t>443.00</t>
  </si>
  <si>
    <t>2020/11/12 21:47:16</t>
  </si>
  <si>
    <t>丽江丽世酒店</t>
  </si>
  <si>
    <t>DUKER KIM</t>
  </si>
  <si>
    <t>3870.00</t>
  </si>
  <si>
    <t>2020/10/27 7:50:22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</si>
</sst>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6"/>
  <sheetViews>
    <sheetView topLeftCell="A79" workbookViewId="0">
      <selection activeCell="E106" sqref="E106"/>
    </sheetView>
  </sheetViews>
  <sheetFormatPr defaultColWidth="9" defaultRowHeight="13.5"/>
  <cols>
    <col min="1" max="16384" width="9" style="8"/>
  </cols>
  <sheetData>
    <row r="1" s="8" customFormat="1" spans="1:3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</row>
    <row r="2" s="8" customFormat="1" spans="1:32">
      <c r="A2" s="8" t="s">
        <v>32</v>
      </c>
      <c r="B2" s="8"/>
      <c r="C2" s="8" t="s">
        <v>33</v>
      </c>
      <c r="D2" s="8"/>
      <c r="E2" s="8" t="s">
        <v>34</v>
      </c>
      <c r="F2" s="8" t="s">
        <v>35</v>
      </c>
      <c r="G2" s="8"/>
      <c r="H2" s="8" t="s">
        <v>36</v>
      </c>
      <c r="I2" s="8" t="s">
        <v>37</v>
      </c>
      <c r="J2" s="8" t="s">
        <v>38</v>
      </c>
      <c r="K2" s="9">
        <v>44177</v>
      </c>
      <c r="L2" s="9">
        <v>44179</v>
      </c>
      <c r="M2" s="8">
        <v>1</v>
      </c>
      <c r="N2" s="8">
        <v>2</v>
      </c>
      <c r="O2" s="8">
        <v>2</v>
      </c>
      <c r="P2" s="8">
        <v>2200</v>
      </c>
      <c r="Q2" s="8">
        <v>0</v>
      </c>
      <c r="R2" s="8">
        <v>2200</v>
      </c>
      <c r="S2" s="8">
        <v>0</v>
      </c>
      <c r="T2" s="8"/>
      <c r="U2" s="8" t="s">
        <v>39</v>
      </c>
      <c r="V2" s="8" t="s">
        <v>40</v>
      </c>
      <c r="W2" s="8" t="s">
        <v>41</v>
      </c>
      <c r="X2" s="8" t="s">
        <v>42</v>
      </c>
      <c r="Y2" s="8"/>
      <c r="Z2" s="9">
        <v>44169</v>
      </c>
      <c r="AA2" s="9">
        <v>44179</v>
      </c>
      <c r="AB2" s="8"/>
      <c r="AC2" s="8" t="s">
        <v>43</v>
      </c>
      <c r="AD2" s="8">
        <v>2200</v>
      </c>
      <c r="AE2" s="8">
        <v>0</v>
      </c>
      <c r="AF2" s="8">
        <v>0</v>
      </c>
    </row>
    <row r="3" s="8" customFormat="1" spans="1:32">
      <c r="A3" s="8" t="s">
        <v>44</v>
      </c>
      <c r="B3" s="8"/>
      <c r="C3" s="8" t="s">
        <v>33</v>
      </c>
      <c r="D3" s="8"/>
      <c r="E3" s="8" t="s">
        <v>34</v>
      </c>
      <c r="F3" s="8" t="s">
        <v>35</v>
      </c>
      <c r="G3" s="8"/>
      <c r="H3" s="8" t="s">
        <v>36</v>
      </c>
      <c r="I3" s="8" t="s">
        <v>37</v>
      </c>
      <c r="J3" s="8" t="s">
        <v>38</v>
      </c>
      <c r="K3" s="9">
        <v>44177</v>
      </c>
      <c r="L3" s="9">
        <v>44179</v>
      </c>
      <c r="M3" s="8">
        <v>1</v>
      </c>
      <c r="N3" s="8">
        <v>2</v>
      </c>
      <c r="O3" s="8">
        <v>2</v>
      </c>
      <c r="P3" s="8">
        <v>2200</v>
      </c>
      <c r="Q3" s="8">
        <v>0</v>
      </c>
      <c r="R3" s="8">
        <v>2200</v>
      </c>
      <c r="S3" s="8">
        <v>0</v>
      </c>
      <c r="T3" s="8"/>
      <c r="U3" s="8" t="s">
        <v>45</v>
      </c>
      <c r="V3" s="8" t="s">
        <v>40</v>
      </c>
      <c r="W3" s="8" t="s">
        <v>41</v>
      </c>
      <c r="X3" s="8" t="s">
        <v>42</v>
      </c>
      <c r="Y3" s="8"/>
      <c r="Z3" s="9">
        <v>44169</v>
      </c>
      <c r="AA3" s="9">
        <v>44179</v>
      </c>
      <c r="AB3" s="8"/>
      <c r="AC3" s="8" t="s">
        <v>43</v>
      </c>
      <c r="AD3" s="8">
        <v>2200</v>
      </c>
      <c r="AE3" s="8">
        <v>0</v>
      </c>
      <c r="AF3" s="8">
        <v>0</v>
      </c>
    </row>
    <row r="4" s="8" customFormat="1" spans="1:32">
      <c r="A4" s="8" t="s">
        <v>46</v>
      </c>
      <c r="B4" s="8"/>
      <c r="C4" s="8" t="s">
        <v>33</v>
      </c>
      <c r="D4" s="8"/>
      <c r="E4" s="8" t="s">
        <v>34</v>
      </c>
      <c r="F4" s="8" t="s">
        <v>35</v>
      </c>
      <c r="G4" s="8"/>
      <c r="H4" s="8" t="s">
        <v>36</v>
      </c>
      <c r="I4" s="8" t="s">
        <v>47</v>
      </c>
      <c r="J4" s="8" t="s">
        <v>48</v>
      </c>
      <c r="K4" s="9">
        <v>44178</v>
      </c>
      <c r="L4" s="9">
        <v>44179</v>
      </c>
      <c r="M4" s="8">
        <v>1</v>
      </c>
      <c r="N4" s="8">
        <v>1</v>
      </c>
      <c r="O4" s="8">
        <v>1</v>
      </c>
      <c r="P4" s="8">
        <v>415</v>
      </c>
      <c r="Q4" s="8">
        <v>0</v>
      </c>
      <c r="R4" s="8">
        <v>415</v>
      </c>
      <c r="S4" s="8">
        <v>0</v>
      </c>
      <c r="T4" s="8"/>
      <c r="U4" s="8" t="s">
        <v>49</v>
      </c>
      <c r="V4" s="8" t="s">
        <v>40</v>
      </c>
      <c r="W4" s="8" t="s">
        <v>41</v>
      </c>
      <c r="X4" s="8" t="s">
        <v>42</v>
      </c>
      <c r="Y4" s="8"/>
      <c r="Z4" s="9">
        <v>44173</v>
      </c>
      <c r="AA4" s="9">
        <v>44179</v>
      </c>
      <c r="AB4" s="8"/>
      <c r="AC4" s="8" t="s">
        <v>43</v>
      </c>
      <c r="AD4" s="8">
        <v>415</v>
      </c>
      <c r="AE4" s="8">
        <v>0</v>
      </c>
      <c r="AF4" s="8">
        <v>0</v>
      </c>
    </row>
    <row r="5" s="8" customFormat="1" spans="1:32">
      <c r="A5" s="8" t="s">
        <v>50</v>
      </c>
      <c r="B5" s="8"/>
      <c r="C5" s="8" t="s">
        <v>33</v>
      </c>
      <c r="D5" s="8"/>
      <c r="E5" s="8" t="s">
        <v>34</v>
      </c>
      <c r="F5" s="8" t="s">
        <v>35</v>
      </c>
      <c r="G5" s="8"/>
      <c r="H5" s="8" t="s">
        <v>36</v>
      </c>
      <c r="I5" s="8" t="s">
        <v>51</v>
      </c>
      <c r="J5" s="8" t="s">
        <v>52</v>
      </c>
      <c r="K5" s="9">
        <v>44176</v>
      </c>
      <c r="L5" s="9">
        <v>44179</v>
      </c>
      <c r="M5" s="8">
        <v>1</v>
      </c>
      <c r="N5" s="8">
        <v>3</v>
      </c>
      <c r="O5" s="8">
        <v>3</v>
      </c>
      <c r="P5" s="8">
        <v>5433</v>
      </c>
      <c r="Q5" s="8">
        <v>0</v>
      </c>
      <c r="R5" s="8">
        <v>5433</v>
      </c>
      <c r="S5" s="8">
        <v>0</v>
      </c>
      <c r="T5" s="8"/>
      <c r="U5" s="8" t="s">
        <v>53</v>
      </c>
      <c r="V5" s="8" t="s">
        <v>40</v>
      </c>
      <c r="W5" s="8" t="s">
        <v>41</v>
      </c>
      <c r="X5" s="8" t="s">
        <v>42</v>
      </c>
      <c r="Y5" s="8"/>
      <c r="Z5" s="9">
        <v>44175</v>
      </c>
      <c r="AA5" s="9">
        <v>44179</v>
      </c>
      <c r="AB5" s="8"/>
      <c r="AC5" s="8" t="s">
        <v>43</v>
      </c>
      <c r="AD5" s="8">
        <v>5433</v>
      </c>
      <c r="AE5" s="8">
        <v>0</v>
      </c>
      <c r="AF5" s="8">
        <v>0</v>
      </c>
    </row>
    <row r="6" s="8" customFormat="1" spans="1:32">
      <c r="A6" s="8" t="s">
        <v>54</v>
      </c>
      <c r="B6" s="8"/>
      <c r="C6" s="8" t="s">
        <v>33</v>
      </c>
      <c r="D6" s="8"/>
      <c r="E6" s="8" t="s">
        <v>34</v>
      </c>
      <c r="F6" s="8" t="s">
        <v>35</v>
      </c>
      <c r="G6" s="8"/>
      <c r="H6" s="8" t="s">
        <v>36</v>
      </c>
      <c r="I6" s="8" t="s">
        <v>55</v>
      </c>
      <c r="J6" s="8" t="s">
        <v>56</v>
      </c>
      <c r="K6" s="9">
        <v>44176</v>
      </c>
      <c r="L6" s="9">
        <v>44179</v>
      </c>
      <c r="M6" s="8">
        <v>1</v>
      </c>
      <c r="N6" s="8">
        <v>3</v>
      </c>
      <c r="O6" s="8">
        <v>3</v>
      </c>
      <c r="P6" s="8">
        <v>1125</v>
      </c>
      <c r="Q6" s="8">
        <v>0</v>
      </c>
      <c r="R6" s="8">
        <v>1125</v>
      </c>
      <c r="S6" s="8">
        <v>0</v>
      </c>
      <c r="T6" s="8"/>
      <c r="U6" s="8" t="s">
        <v>57</v>
      </c>
      <c r="V6" s="8" t="s">
        <v>40</v>
      </c>
      <c r="W6" s="8" t="s">
        <v>41</v>
      </c>
      <c r="X6" s="8" t="s">
        <v>42</v>
      </c>
      <c r="Y6" s="8"/>
      <c r="Z6" s="9">
        <v>44176</v>
      </c>
      <c r="AA6" s="9">
        <v>44179</v>
      </c>
      <c r="AB6" s="8"/>
      <c r="AC6" s="8" t="s">
        <v>43</v>
      </c>
      <c r="AD6" s="8">
        <v>1125</v>
      </c>
      <c r="AE6" s="8">
        <v>0</v>
      </c>
      <c r="AF6" s="8">
        <v>0</v>
      </c>
    </row>
    <row r="7" s="8" customFormat="1" spans="1:32">
      <c r="A7" s="8" t="s">
        <v>58</v>
      </c>
      <c r="B7" s="8"/>
      <c r="C7" s="8" t="s">
        <v>33</v>
      </c>
      <c r="D7" s="8"/>
      <c r="E7" s="8" t="s">
        <v>34</v>
      </c>
      <c r="F7" s="8" t="s">
        <v>35</v>
      </c>
      <c r="G7" s="8"/>
      <c r="H7" s="8" t="s">
        <v>36</v>
      </c>
      <c r="I7" s="8" t="s">
        <v>59</v>
      </c>
      <c r="J7" s="8" t="s">
        <v>60</v>
      </c>
      <c r="K7" s="9">
        <v>44178</v>
      </c>
      <c r="L7" s="9">
        <v>44179</v>
      </c>
      <c r="M7" s="8">
        <v>1</v>
      </c>
      <c r="N7" s="8">
        <v>1</v>
      </c>
      <c r="O7" s="8">
        <v>1</v>
      </c>
      <c r="P7" s="8">
        <v>651</v>
      </c>
      <c r="Q7" s="8">
        <v>0</v>
      </c>
      <c r="R7" s="8">
        <v>651</v>
      </c>
      <c r="S7" s="8">
        <v>0</v>
      </c>
      <c r="T7" s="8"/>
      <c r="U7" s="8" t="s">
        <v>61</v>
      </c>
      <c r="V7" s="8" t="s">
        <v>40</v>
      </c>
      <c r="W7" s="8" t="s">
        <v>41</v>
      </c>
      <c r="X7" s="8" t="s">
        <v>42</v>
      </c>
      <c r="Y7" s="8"/>
      <c r="Z7" s="9">
        <v>44177</v>
      </c>
      <c r="AA7" s="9">
        <v>44179</v>
      </c>
      <c r="AB7" s="8" t="s">
        <v>62</v>
      </c>
      <c r="AC7" s="8" t="s">
        <v>43</v>
      </c>
      <c r="AD7" s="8">
        <v>651</v>
      </c>
      <c r="AE7" s="8">
        <v>0</v>
      </c>
      <c r="AF7" s="8">
        <v>0</v>
      </c>
    </row>
    <row r="8" s="8" customFormat="1" spans="1:32">
      <c r="A8" s="8" t="s">
        <v>63</v>
      </c>
      <c r="B8" s="8"/>
      <c r="C8" s="8" t="s">
        <v>33</v>
      </c>
      <c r="D8" s="8"/>
      <c r="E8" s="8" t="s">
        <v>34</v>
      </c>
      <c r="F8" s="8" t="s">
        <v>35</v>
      </c>
      <c r="G8" s="8"/>
      <c r="H8" s="8" t="s">
        <v>36</v>
      </c>
      <c r="I8" s="8" t="s">
        <v>64</v>
      </c>
      <c r="J8" s="8" t="s">
        <v>65</v>
      </c>
      <c r="K8" s="9">
        <v>44178</v>
      </c>
      <c r="L8" s="9">
        <v>44179</v>
      </c>
      <c r="M8" s="8">
        <v>1</v>
      </c>
      <c r="N8" s="8">
        <v>1</v>
      </c>
      <c r="O8" s="8">
        <v>1</v>
      </c>
      <c r="P8" s="8">
        <v>173</v>
      </c>
      <c r="Q8" s="8">
        <v>0</v>
      </c>
      <c r="R8" s="8">
        <v>173</v>
      </c>
      <c r="S8" s="8">
        <v>0</v>
      </c>
      <c r="T8" s="8"/>
      <c r="U8" s="8" t="s">
        <v>66</v>
      </c>
      <c r="V8" s="8" t="s">
        <v>40</v>
      </c>
      <c r="W8" s="8" t="s">
        <v>41</v>
      </c>
      <c r="X8" s="8" t="s">
        <v>42</v>
      </c>
      <c r="Y8" s="8"/>
      <c r="Z8" s="9">
        <v>44178</v>
      </c>
      <c r="AA8" s="9">
        <v>44179</v>
      </c>
      <c r="AB8" s="8"/>
      <c r="AC8" s="8" t="s">
        <v>43</v>
      </c>
      <c r="AD8" s="8">
        <v>173</v>
      </c>
      <c r="AE8" s="8">
        <v>0</v>
      </c>
      <c r="AF8" s="8">
        <v>0</v>
      </c>
    </row>
    <row r="9" s="8" customFormat="1" spans="1:32">
      <c r="A9" s="8" t="s">
        <v>67</v>
      </c>
      <c r="B9" s="8"/>
      <c r="C9" s="8" t="s">
        <v>33</v>
      </c>
      <c r="D9" s="8"/>
      <c r="E9" s="8" t="s">
        <v>34</v>
      </c>
      <c r="F9" s="8" t="s">
        <v>35</v>
      </c>
      <c r="G9" s="8"/>
      <c r="H9" s="8" t="s">
        <v>36</v>
      </c>
      <c r="I9" s="8" t="s">
        <v>68</v>
      </c>
      <c r="J9" s="8" t="s">
        <v>69</v>
      </c>
      <c r="K9" s="9">
        <v>44178</v>
      </c>
      <c r="L9" s="9">
        <v>44179</v>
      </c>
      <c r="M9" s="8">
        <v>1</v>
      </c>
      <c r="N9" s="8">
        <v>1</v>
      </c>
      <c r="O9" s="8">
        <v>1</v>
      </c>
      <c r="P9" s="8">
        <v>350</v>
      </c>
      <c r="Q9" s="8">
        <v>0</v>
      </c>
      <c r="R9" s="8">
        <v>350</v>
      </c>
      <c r="S9" s="8">
        <v>0</v>
      </c>
      <c r="T9" s="8"/>
      <c r="U9" s="8" t="s">
        <v>70</v>
      </c>
      <c r="V9" s="8" t="s">
        <v>71</v>
      </c>
      <c r="W9" s="8" t="s">
        <v>41</v>
      </c>
      <c r="X9" s="8" t="s">
        <v>42</v>
      </c>
      <c r="Y9" s="8"/>
      <c r="Z9" s="9">
        <v>44178</v>
      </c>
      <c r="AA9" s="9">
        <v>44179</v>
      </c>
      <c r="AB9" s="8"/>
      <c r="AC9" s="8" t="s">
        <v>43</v>
      </c>
      <c r="AD9" s="8">
        <v>350</v>
      </c>
      <c r="AE9" s="8">
        <v>0</v>
      </c>
      <c r="AF9" s="8">
        <v>0</v>
      </c>
    </row>
    <row r="10" s="8" customFormat="1" spans="1:32">
      <c r="A10" s="8" t="s">
        <v>67</v>
      </c>
      <c r="B10" s="8"/>
      <c r="C10" s="8" t="s">
        <v>33</v>
      </c>
      <c r="D10" s="8"/>
      <c r="E10" s="8" t="s">
        <v>72</v>
      </c>
      <c r="F10" s="8" t="s">
        <v>35</v>
      </c>
      <c r="G10" s="8"/>
      <c r="H10" s="8" t="s">
        <v>36</v>
      </c>
      <c r="I10" s="8" t="s">
        <v>68</v>
      </c>
      <c r="J10" s="8" t="s">
        <v>69</v>
      </c>
      <c r="K10" s="9">
        <v>44178</v>
      </c>
      <c r="L10" s="9">
        <v>44179</v>
      </c>
      <c r="M10" s="8">
        <v>1</v>
      </c>
      <c r="N10" s="8">
        <v>1</v>
      </c>
      <c r="O10" s="8">
        <v>1</v>
      </c>
      <c r="P10" s="8">
        <v>350</v>
      </c>
      <c r="Q10" s="8">
        <v>0</v>
      </c>
      <c r="R10" s="8">
        <v>-350</v>
      </c>
      <c r="S10" s="8">
        <v>0</v>
      </c>
      <c r="T10" s="8"/>
      <c r="U10" s="8" t="s">
        <v>70</v>
      </c>
      <c r="V10" s="8" t="s">
        <v>71</v>
      </c>
      <c r="W10" s="8" t="s">
        <v>41</v>
      </c>
      <c r="X10" s="8" t="s">
        <v>42</v>
      </c>
      <c r="Y10" s="8"/>
      <c r="Z10" s="9">
        <v>44178</v>
      </c>
      <c r="AA10" s="9">
        <v>44179</v>
      </c>
      <c r="AB10" s="8"/>
      <c r="AC10" s="8" t="s">
        <v>43</v>
      </c>
      <c r="AD10" s="8">
        <v>-350</v>
      </c>
      <c r="AE10" s="8">
        <v>0</v>
      </c>
      <c r="AF10" s="8">
        <v>0</v>
      </c>
    </row>
    <row r="11" s="8" customFormat="1" spans="1:32">
      <c r="A11" s="8" t="s">
        <v>58</v>
      </c>
      <c r="B11" s="8"/>
      <c r="C11" s="8" t="s">
        <v>33</v>
      </c>
      <c r="D11" s="8"/>
      <c r="E11" s="8" t="s">
        <v>73</v>
      </c>
      <c r="F11" s="8" t="s">
        <v>35</v>
      </c>
      <c r="G11" s="8"/>
      <c r="H11" s="8" t="s">
        <v>36</v>
      </c>
      <c r="I11" s="8" t="s">
        <v>59</v>
      </c>
      <c r="J11" s="8" t="s">
        <v>60</v>
      </c>
      <c r="K11" s="9">
        <v>44178</v>
      </c>
      <c r="L11" s="9">
        <v>44179</v>
      </c>
      <c r="M11" s="8">
        <v>1</v>
      </c>
      <c r="N11" s="8">
        <v>1</v>
      </c>
      <c r="O11" s="8">
        <v>1</v>
      </c>
      <c r="P11" s="8">
        <v>651</v>
      </c>
      <c r="Q11" s="8">
        <v>0</v>
      </c>
      <c r="R11" s="8">
        <v>-651</v>
      </c>
      <c r="S11" s="8">
        <v>0</v>
      </c>
      <c r="T11" s="8"/>
      <c r="U11" s="8" t="s">
        <v>61</v>
      </c>
      <c r="V11" s="8" t="s">
        <v>40</v>
      </c>
      <c r="W11" s="8" t="s">
        <v>41</v>
      </c>
      <c r="X11" s="8" t="s">
        <v>42</v>
      </c>
      <c r="Y11" s="8"/>
      <c r="Z11" s="9">
        <v>44177</v>
      </c>
      <c r="AA11" s="9">
        <v>44179</v>
      </c>
      <c r="AB11" s="8" t="s">
        <v>62</v>
      </c>
      <c r="AC11" s="8" t="s">
        <v>43</v>
      </c>
      <c r="AD11" s="8">
        <v>-651</v>
      </c>
      <c r="AE11" s="8">
        <v>0</v>
      </c>
      <c r="AF11" s="8">
        <v>0</v>
      </c>
    </row>
    <row r="12" s="8" customFormat="1" spans="1:32">
      <c r="A12" s="8" t="s">
        <v>74</v>
      </c>
      <c r="B12" s="8"/>
      <c r="C12" s="8" t="s">
        <v>33</v>
      </c>
      <c r="D12" s="8"/>
      <c r="E12" s="8" t="s">
        <v>34</v>
      </c>
      <c r="F12" s="8" t="s">
        <v>35</v>
      </c>
      <c r="G12" s="8"/>
      <c r="H12" s="8" t="s">
        <v>36</v>
      </c>
      <c r="I12" s="8" t="s">
        <v>75</v>
      </c>
      <c r="J12" s="8" t="s">
        <v>76</v>
      </c>
      <c r="K12" s="9">
        <v>44179</v>
      </c>
      <c r="L12" s="9">
        <v>44180</v>
      </c>
      <c r="M12" s="8">
        <v>2</v>
      </c>
      <c r="N12" s="8">
        <v>1</v>
      </c>
      <c r="O12" s="8">
        <v>2</v>
      </c>
      <c r="P12" s="8">
        <v>666</v>
      </c>
      <c r="Q12" s="8">
        <v>0</v>
      </c>
      <c r="R12" s="8">
        <v>666</v>
      </c>
      <c r="S12" s="8">
        <v>0</v>
      </c>
      <c r="T12" s="8"/>
      <c r="U12" s="8" t="s">
        <v>77</v>
      </c>
      <c r="V12" s="8" t="s">
        <v>40</v>
      </c>
      <c r="W12" s="8" t="s">
        <v>41</v>
      </c>
      <c r="X12" s="8" t="s">
        <v>78</v>
      </c>
      <c r="Y12" s="8"/>
      <c r="Z12" s="9">
        <v>44170</v>
      </c>
      <c r="AA12" s="9">
        <v>44180</v>
      </c>
      <c r="AB12" s="8"/>
      <c r="AC12" s="8" t="s">
        <v>43</v>
      </c>
      <c r="AD12" s="8">
        <v>666</v>
      </c>
      <c r="AE12" s="8">
        <v>0</v>
      </c>
      <c r="AF12" s="8">
        <v>0</v>
      </c>
    </row>
    <row r="13" s="8" customFormat="1" spans="1:32">
      <c r="A13" s="8" t="s">
        <v>79</v>
      </c>
      <c r="B13" s="8"/>
      <c r="C13" s="8" t="s">
        <v>33</v>
      </c>
      <c r="D13" s="8"/>
      <c r="E13" s="8" t="s">
        <v>34</v>
      </c>
      <c r="F13" s="8" t="s">
        <v>35</v>
      </c>
      <c r="G13" s="8"/>
      <c r="H13" s="8" t="s">
        <v>36</v>
      </c>
      <c r="I13" s="8" t="s">
        <v>80</v>
      </c>
      <c r="J13" s="8" t="s">
        <v>81</v>
      </c>
      <c r="K13" s="9">
        <v>44178</v>
      </c>
      <c r="L13" s="9">
        <v>44180</v>
      </c>
      <c r="M13" s="8">
        <v>1</v>
      </c>
      <c r="N13" s="8">
        <v>2</v>
      </c>
      <c r="O13" s="8">
        <v>2</v>
      </c>
      <c r="P13" s="8">
        <v>2000</v>
      </c>
      <c r="Q13" s="8">
        <v>0</v>
      </c>
      <c r="R13" s="8">
        <v>2000</v>
      </c>
      <c r="S13" s="8">
        <v>0</v>
      </c>
      <c r="T13" s="8"/>
      <c r="U13" s="8" t="s">
        <v>82</v>
      </c>
      <c r="V13" s="8" t="s">
        <v>40</v>
      </c>
      <c r="W13" s="8" t="s">
        <v>41</v>
      </c>
      <c r="X13" s="8" t="s">
        <v>78</v>
      </c>
      <c r="Y13" s="8"/>
      <c r="Z13" s="9">
        <v>44172</v>
      </c>
      <c r="AA13" s="9">
        <v>44180</v>
      </c>
      <c r="AB13" s="8"/>
      <c r="AC13" s="8" t="s">
        <v>43</v>
      </c>
      <c r="AD13" s="8">
        <v>2000</v>
      </c>
      <c r="AE13" s="8">
        <v>0</v>
      </c>
      <c r="AF13" s="8">
        <v>0</v>
      </c>
    </row>
    <row r="14" s="8" customFormat="1" spans="1:32">
      <c r="A14" s="8" t="s">
        <v>83</v>
      </c>
      <c r="B14" s="8"/>
      <c r="C14" s="8" t="s">
        <v>33</v>
      </c>
      <c r="D14" s="8"/>
      <c r="E14" s="8" t="s">
        <v>34</v>
      </c>
      <c r="F14" s="8" t="s">
        <v>35</v>
      </c>
      <c r="G14" s="8"/>
      <c r="H14" s="8" t="s">
        <v>36</v>
      </c>
      <c r="I14" s="8" t="s">
        <v>84</v>
      </c>
      <c r="J14" s="8" t="s">
        <v>85</v>
      </c>
      <c r="K14" s="9">
        <v>44178</v>
      </c>
      <c r="L14" s="9">
        <v>44180</v>
      </c>
      <c r="M14" s="8">
        <v>1</v>
      </c>
      <c r="N14" s="8">
        <v>2</v>
      </c>
      <c r="O14" s="8">
        <v>2</v>
      </c>
      <c r="P14" s="8">
        <v>1800</v>
      </c>
      <c r="Q14" s="8">
        <v>0</v>
      </c>
      <c r="R14" s="8">
        <v>1800</v>
      </c>
      <c r="S14" s="8">
        <v>0</v>
      </c>
      <c r="T14" s="8"/>
      <c r="U14" s="8" t="s">
        <v>86</v>
      </c>
      <c r="V14" s="8" t="s">
        <v>40</v>
      </c>
      <c r="W14" s="8" t="s">
        <v>41</v>
      </c>
      <c r="X14" s="8" t="s">
        <v>78</v>
      </c>
      <c r="Y14" s="8"/>
      <c r="Z14" s="9">
        <v>44177</v>
      </c>
      <c r="AA14" s="9">
        <v>44180</v>
      </c>
      <c r="AB14" s="8"/>
      <c r="AC14" s="8" t="s">
        <v>43</v>
      </c>
      <c r="AD14" s="8">
        <v>1800</v>
      </c>
      <c r="AE14" s="8">
        <v>0</v>
      </c>
      <c r="AF14" s="8">
        <v>0</v>
      </c>
    </row>
    <row r="15" s="8" customFormat="1" spans="1:32">
      <c r="A15" s="8" t="s">
        <v>87</v>
      </c>
      <c r="B15" s="8"/>
      <c r="C15" s="8" t="s">
        <v>33</v>
      </c>
      <c r="D15" s="8"/>
      <c r="E15" s="8" t="s">
        <v>34</v>
      </c>
      <c r="F15" s="8" t="s">
        <v>35</v>
      </c>
      <c r="G15" s="8"/>
      <c r="H15" s="8" t="s">
        <v>36</v>
      </c>
      <c r="I15" s="8" t="s">
        <v>88</v>
      </c>
      <c r="J15" s="8" t="s">
        <v>89</v>
      </c>
      <c r="K15" s="9">
        <v>44179</v>
      </c>
      <c r="L15" s="9">
        <v>44180</v>
      </c>
      <c r="M15" s="8">
        <v>2</v>
      </c>
      <c r="N15" s="8">
        <v>1</v>
      </c>
      <c r="O15" s="8">
        <v>2</v>
      </c>
      <c r="P15" s="8">
        <v>1760</v>
      </c>
      <c r="Q15" s="8">
        <v>0</v>
      </c>
      <c r="R15" s="8">
        <v>1760</v>
      </c>
      <c r="S15" s="8">
        <v>0</v>
      </c>
      <c r="T15" s="8"/>
      <c r="U15" s="8" t="s">
        <v>90</v>
      </c>
      <c r="V15" s="8" t="s">
        <v>71</v>
      </c>
      <c r="W15" s="8" t="s">
        <v>41</v>
      </c>
      <c r="X15" s="8" t="s">
        <v>78</v>
      </c>
      <c r="Y15" s="8"/>
      <c r="Z15" s="9">
        <v>44178</v>
      </c>
      <c r="AA15" s="9">
        <v>44180</v>
      </c>
      <c r="AB15" s="8"/>
      <c r="AC15" s="8" t="s">
        <v>43</v>
      </c>
      <c r="AD15" s="8">
        <v>1760</v>
      </c>
      <c r="AE15" s="8">
        <v>0</v>
      </c>
      <c r="AF15" s="8">
        <v>0</v>
      </c>
    </row>
    <row r="16" s="8" customFormat="1" spans="1:32">
      <c r="A16" s="8" t="s">
        <v>87</v>
      </c>
      <c r="B16" s="8"/>
      <c r="C16" s="8" t="s">
        <v>33</v>
      </c>
      <c r="D16" s="8"/>
      <c r="E16" s="8" t="s">
        <v>72</v>
      </c>
      <c r="F16" s="8" t="s">
        <v>35</v>
      </c>
      <c r="G16" s="8"/>
      <c r="H16" s="8" t="s">
        <v>36</v>
      </c>
      <c r="I16" s="8" t="s">
        <v>88</v>
      </c>
      <c r="J16" s="8" t="s">
        <v>89</v>
      </c>
      <c r="K16" s="9">
        <v>44179</v>
      </c>
      <c r="L16" s="9">
        <v>44180</v>
      </c>
      <c r="M16" s="8">
        <v>2</v>
      </c>
      <c r="N16" s="8">
        <v>1</v>
      </c>
      <c r="O16" s="8">
        <v>2</v>
      </c>
      <c r="P16" s="8">
        <v>1760</v>
      </c>
      <c r="Q16" s="8">
        <v>0</v>
      </c>
      <c r="R16" s="8">
        <v>-1760</v>
      </c>
      <c r="S16" s="8">
        <v>0</v>
      </c>
      <c r="T16" s="8"/>
      <c r="U16" s="8" t="s">
        <v>90</v>
      </c>
      <c r="V16" s="8" t="s">
        <v>71</v>
      </c>
      <c r="W16" s="8" t="s">
        <v>41</v>
      </c>
      <c r="X16" s="8" t="s">
        <v>78</v>
      </c>
      <c r="Y16" s="8"/>
      <c r="Z16" s="9">
        <v>44178</v>
      </c>
      <c r="AA16" s="9">
        <v>44180</v>
      </c>
      <c r="AB16" s="8"/>
      <c r="AC16" s="8" t="s">
        <v>43</v>
      </c>
      <c r="AD16" s="8">
        <v>-1760</v>
      </c>
      <c r="AE16" s="8">
        <v>0</v>
      </c>
      <c r="AF16" s="8">
        <v>0</v>
      </c>
    </row>
    <row r="17" s="8" customFormat="1" spans="1:32">
      <c r="A17" s="8" t="s">
        <v>91</v>
      </c>
      <c r="B17" s="8"/>
      <c r="C17" s="8" t="s">
        <v>33</v>
      </c>
      <c r="D17" s="8"/>
      <c r="E17" s="8" t="s">
        <v>34</v>
      </c>
      <c r="F17" s="8" t="s">
        <v>35</v>
      </c>
      <c r="G17" s="8"/>
      <c r="H17" s="8" t="s">
        <v>36</v>
      </c>
      <c r="I17" s="8" t="s">
        <v>55</v>
      </c>
      <c r="J17" s="8" t="s">
        <v>92</v>
      </c>
      <c r="K17" s="9">
        <v>44179</v>
      </c>
      <c r="L17" s="9">
        <v>44180</v>
      </c>
      <c r="M17" s="8">
        <v>2</v>
      </c>
      <c r="N17" s="8">
        <v>1</v>
      </c>
      <c r="O17" s="8">
        <v>2</v>
      </c>
      <c r="P17" s="8">
        <v>684</v>
      </c>
      <c r="Q17" s="8">
        <v>0</v>
      </c>
      <c r="R17" s="8">
        <v>684</v>
      </c>
      <c r="S17" s="8">
        <v>0</v>
      </c>
      <c r="T17" s="8"/>
      <c r="U17" s="8" t="s">
        <v>93</v>
      </c>
      <c r="V17" s="8" t="s">
        <v>40</v>
      </c>
      <c r="W17" s="8" t="s">
        <v>41</v>
      </c>
      <c r="X17" s="8" t="s">
        <v>78</v>
      </c>
      <c r="Y17" s="8"/>
      <c r="Z17" s="9">
        <v>44179</v>
      </c>
      <c r="AA17" s="9">
        <v>44180</v>
      </c>
      <c r="AB17" s="8"/>
      <c r="AC17" s="8" t="s">
        <v>43</v>
      </c>
      <c r="AD17" s="8">
        <v>684</v>
      </c>
      <c r="AE17" s="8">
        <v>0</v>
      </c>
      <c r="AF17" s="8">
        <v>0</v>
      </c>
    </row>
    <row r="18" s="8" customFormat="1" spans="1:32">
      <c r="A18" s="8" t="s">
        <v>94</v>
      </c>
      <c r="B18" s="8"/>
      <c r="C18" s="8" t="s">
        <v>33</v>
      </c>
      <c r="D18" s="8"/>
      <c r="E18" s="8" t="s">
        <v>34</v>
      </c>
      <c r="F18" s="8" t="s">
        <v>35</v>
      </c>
      <c r="G18" s="8"/>
      <c r="H18" s="8" t="s">
        <v>36</v>
      </c>
      <c r="I18" s="8" t="s">
        <v>75</v>
      </c>
      <c r="J18" s="8" t="s">
        <v>95</v>
      </c>
      <c r="K18" s="9">
        <v>44179</v>
      </c>
      <c r="L18" s="9">
        <v>44180</v>
      </c>
      <c r="M18" s="8">
        <v>1</v>
      </c>
      <c r="N18" s="8">
        <v>1</v>
      </c>
      <c r="O18" s="8">
        <v>1</v>
      </c>
      <c r="P18" s="8">
        <v>295</v>
      </c>
      <c r="Q18" s="8">
        <v>0</v>
      </c>
      <c r="R18" s="8">
        <v>295</v>
      </c>
      <c r="S18" s="8">
        <v>0</v>
      </c>
      <c r="T18" s="8"/>
      <c r="U18" s="8" t="s">
        <v>96</v>
      </c>
      <c r="V18" s="8" t="s">
        <v>40</v>
      </c>
      <c r="W18" s="8" t="s">
        <v>41</v>
      </c>
      <c r="X18" s="8" t="s">
        <v>78</v>
      </c>
      <c r="Y18" s="8"/>
      <c r="Z18" s="9">
        <v>44179</v>
      </c>
      <c r="AA18" s="9">
        <v>44180</v>
      </c>
      <c r="AB18" s="8"/>
      <c r="AC18" s="8" t="s">
        <v>43</v>
      </c>
      <c r="AD18" s="8">
        <v>295</v>
      </c>
      <c r="AE18" s="8">
        <v>0</v>
      </c>
      <c r="AF18" s="8">
        <v>0</v>
      </c>
    </row>
    <row r="19" s="8" customFormat="1" spans="1:32">
      <c r="A19" s="8" t="s">
        <v>97</v>
      </c>
      <c r="B19" s="8"/>
      <c r="C19" s="8" t="s">
        <v>33</v>
      </c>
      <c r="D19" s="8"/>
      <c r="E19" s="8" t="s">
        <v>34</v>
      </c>
      <c r="F19" s="8" t="s">
        <v>35</v>
      </c>
      <c r="G19" s="8"/>
      <c r="H19" s="8" t="s">
        <v>36</v>
      </c>
      <c r="I19" s="8" t="s">
        <v>98</v>
      </c>
      <c r="J19" s="8" t="s">
        <v>99</v>
      </c>
      <c r="K19" s="9">
        <v>44180</v>
      </c>
      <c r="L19" s="9">
        <v>44181</v>
      </c>
      <c r="M19" s="8">
        <v>1</v>
      </c>
      <c r="N19" s="8">
        <v>1</v>
      </c>
      <c r="O19" s="8">
        <v>1</v>
      </c>
      <c r="P19" s="8">
        <v>443</v>
      </c>
      <c r="Q19" s="8">
        <v>0</v>
      </c>
      <c r="R19" s="8">
        <v>443</v>
      </c>
      <c r="S19" s="8">
        <v>0</v>
      </c>
      <c r="T19" s="8"/>
      <c r="U19" s="8" t="s">
        <v>100</v>
      </c>
      <c r="V19" s="8" t="s">
        <v>40</v>
      </c>
      <c r="W19" s="8" t="s">
        <v>41</v>
      </c>
      <c r="X19" s="8" t="s">
        <v>101</v>
      </c>
      <c r="Y19" s="8"/>
      <c r="Z19" s="9">
        <v>44147</v>
      </c>
      <c r="AA19" s="9">
        <v>44181</v>
      </c>
      <c r="AB19" s="8"/>
      <c r="AC19" s="8" t="s">
        <v>43</v>
      </c>
      <c r="AD19" s="8">
        <v>443</v>
      </c>
      <c r="AE19" s="8">
        <v>0</v>
      </c>
      <c r="AF19" s="8">
        <v>0</v>
      </c>
    </row>
    <row r="20" s="8" customFormat="1" spans="1:32">
      <c r="A20" s="8" t="s">
        <v>102</v>
      </c>
      <c r="B20" s="8"/>
      <c r="C20" s="8" t="s">
        <v>33</v>
      </c>
      <c r="D20" s="8"/>
      <c r="E20" s="8" t="s">
        <v>34</v>
      </c>
      <c r="F20" s="8" t="s">
        <v>35</v>
      </c>
      <c r="G20" s="8"/>
      <c r="H20" s="8" t="s">
        <v>36</v>
      </c>
      <c r="I20" s="8" t="s">
        <v>103</v>
      </c>
      <c r="J20" s="8" t="s">
        <v>104</v>
      </c>
      <c r="K20" s="9">
        <v>44178</v>
      </c>
      <c r="L20" s="9">
        <v>44181</v>
      </c>
      <c r="M20" s="8">
        <v>1</v>
      </c>
      <c r="N20" s="8">
        <v>3</v>
      </c>
      <c r="O20" s="8">
        <v>3</v>
      </c>
      <c r="P20" s="8">
        <v>2235</v>
      </c>
      <c r="Q20" s="8">
        <v>0</v>
      </c>
      <c r="R20" s="8">
        <v>2235</v>
      </c>
      <c r="S20" s="8">
        <v>0</v>
      </c>
      <c r="T20" s="8"/>
      <c r="U20" s="8" t="s">
        <v>105</v>
      </c>
      <c r="V20" s="8" t="s">
        <v>40</v>
      </c>
      <c r="W20" s="8" t="s">
        <v>41</v>
      </c>
      <c r="X20" s="8" t="s">
        <v>101</v>
      </c>
      <c r="Y20" s="8"/>
      <c r="Z20" s="9">
        <v>44169</v>
      </c>
      <c r="AA20" s="9">
        <v>44181</v>
      </c>
      <c r="AB20" s="8"/>
      <c r="AC20" s="8" t="s">
        <v>43</v>
      </c>
      <c r="AD20" s="8">
        <v>2235</v>
      </c>
      <c r="AE20" s="8">
        <v>0</v>
      </c>
      <c r="AF20" s="8">
        <v>0</v>
      </c>
    </row>
    <row r="21" s="8" customFormat="1" spans="1:32">
      <c r="A21" s="8" t="s">
        <v>106</v>
      </c>
      <c r="B21" s="8"/>
      <c r="C21" s="8" t="s">
        <v>33</v>
      </c>
      <c r="D21" s="8"/>
      <c r="E21" s="8" t="s">
        <v>34</v>
      </c>
      <c r="F21" s="8" t="s">
        <v>35</v>
      </c>
      <c r="G21" s="8"/>
      <c r="H21" s="8" t="s">
        <v>36</v>
      </c>
      <c r="I21" s="8" t="s">
        <v>98</v>
      </c>
      <c r="J21" s="8" t="s">
        <v>107</v>
      </c>
      <c r="K21" s="9">
        <v>44177</v>
      </c>
      <c r="L21" s="9">
        <v>44181</v>
      </c>
      <c r="M21" s="8">
        <v>1</v>
      </c>
      <c r="N21" s="8">
        <v>4</v>
      </c>
      <c r="O21" s="8">
        <v>4</v>
      </c>
      <c r="P21" s="8">
        <v>4260</v>
      </c>
      <c r="Q21" s="8">
        <v>0</v>
      </c>
      <c r="R21" s="8">
        <v>4260</v>
      </c>
      <c r="S21" s="8">
        <v>0</v>
      </c>
      <c r="T21" s="8"/>
      <c r="U21" s="8" t="s">
        <v>108</v>
      </c>
      <c r="V21" s="8" t="s">
        <v>40</v>
      </c>
      <c r="W21" s="8" t="s">
        <v>41</v>
      </c>
      <c r="X21" s="8" t="s">
        <v>101</v>
      </c>
      <c r="Y21" s="8"/>
      <c r="Z21" s="9">
        <v>44174</v>
      </c>
      <c r="AA21" s="9">
        <v>44181</v>
      </c>
      <c r="AB21" s="8"/>
      <c r="AC21" s="8" t="s">
        <v>43</v>
      </c>
      <c r="AD21" s="8">
        <v>4260</v>
      </c>
      <c r="AE21" s="8">
        <v>0</v>
      </c>
      <c r="AF21" s="8">
        <v>0</v>
      </c>
    </row>
    <row r="22" s="8" customFormat="1" spans="1:32">
      <c r="A22" s="8" t="s">
        <v>109</v>
      </c>
      <c r="B22" s="8"/>
      <c r="C22" s="8" t="s">
        <v>33</v>
      </c>
      <c r="D22" s="8"/>
      <c r="E22" s="8" t="s">
        <v>34</v>
      </c>
      <c r="F22" s="8" t="s">
        <v>35</v>
      </c>
      <c r="G22" s="8"/>
      <c r="H22" s="8" t="s">
        <v>36</v>
      </c>
      <c r="I22" s="8" t="s">
        <v>103</v>
      </c>
      <c r="J22" s="8" t="s">
        <v>104</v>
      </c>
      <c r="K22" s="9">
        <v>44178</v>
      </c>
      <c r="L22" s="9">
        <v>44181</v>
      </c>
      <c r="M22" s="8">
        <v>1</v>
      </c>
      <c r="N22" s="8">
        <v>3</v>
      </c>
      <c r="O22" s="8">
        <v>3</v>
      </c>
      <c r="P22" s="8">
        <v>2244</v>
      </c>
      <c r="Q22" s="8">
        <v>0</v>
      </c>
      <c r="R22" s="8">
        <v>2244</v>
      </c>
      <c r="S22" s="8">
        <v>0</v>
      </c>
      <c r="T22" s="8"/>
      <c r="U22" s="8" t="s">
        <v>110</v>
      </c>
      <c r="V22" s="8" t="s">
        <v>40</v>
      </c>
      <c r="W22" s="8" t="s">
        <v>41</v>
      </c>
      <c r="X22" s="8" t="s">
        <v>101</v>
      </c>
      <c r="Y22" s="8"/>
      <c r="Z22" s="9">
        <v>44174</v>
      </c>
      <c r="AA22" s="9">
        <v>44181</v>
      </c>
      <c r="AB22" s="8"/>
      <c r="AC22" s="8" t="s">
        <v>43</v>
      </c>
      <c r="AD22" s="8">
        <v>2244</v>
      </c>
      <c r="AE22" s="8">
        <v>0</v>
      </c>
      <c r="AF22" s="8">
        <v>0</v>
      </c>
    </row>
    <row r="23" s="8" customFormat="1" spans="1:32">
      <c r="A23" s="8" t="s">
        <v>111</v>
      </c>
      <c r="B23" s="8"/>
      <c r="C23" s="8" t="s">
        <v>33</v>
      </c>
      <c r="D23" s="8"/>
      <c r="E23" s="8" t="s">
        <v>34</v>
      </c>
      <c r="F23" s="8" t="s">
        <v>35</v>
      </c>
      <c r="G23" s="8"/>
      <c r="H23" s="8" t="s">
        <v>36</v>
      </c>
      <c r="I23" s="8" t="s">
        <v>55</v>
      </c>
      <c r="J23" s="8" t="s">
        <v>56</v>
      </c>
      <c r="K23" s="9">
        <v>44179</v>
      </c>
      <c r="L23" s="9">
        <v>44181</v>
      </c>
      <c r="M23" s="8">
        <v>1</v>
      </c>
      <c r="N23" s="8">
        <v>2</v>
      </c>
      <c r="O23" s="8">
        <v>2</v>
      </c>
      <c r="P23" s="8">
        <v>726</v>
      </c>
      <c r="Q23" s="8">
        <v>0</v>
      </c>
      <c r="R23" s="8">
        <v>726</v>
      </c>
      <c r="S23" s="8">
        <v>0</v>
      </c>
      <c r="T23" s="8"/>
      <c r="U23" s="8" t="s">
        <v>57</v>
      </c>
      <c r="V23" s="8" t="s">
        <v>40</v>
      </c>
      <c r="W23" s="8" t="s">
        <v>41</v>
      </c>
      <c r="X23" s="8" t="s">
        <v>101</v>
      </c>
      <c r="Y23" s="8"/>
      <c r="Z23" s="9">
        <v>44179</v>
      </c>
      <c r="AA23" s="9">
        <v>44181</v>
      </c>
      <c r="AB23" s="8"/>
      <c r="AC23" s="8" t="s">
        <v>43</v>
      </c>
      <c r="AD23" s="8">
        <v>726</v>
      </c>
      <c r="AE23" s="8">
        <v>0</v>
      </c>
      <c r="AF23" s="8">
        <v>0</v>
      </c>
    </row>
    <row r="24" s="8" customFormat="1" spans="1:32">
      <c r="A24" s="8" t="s">
        <v>112</v>
      </c>
      <c r="B24" s="8"/>
      <c r="C24" s="8" t="s">
        <v>33</v>
      </c>
      <c r="D24" s="8"/>
      <c r="E24" s="8" t="s">
        <v>34</v>
      </c>
      <c r="F24" s="8" t="s">
        <v>35</v>
      </c>
      <c r="G24" s="8"/>
      <c r="H24" s="8" t="s">
        <v>36</v>
      </c>
      <c r="I24" s="8" t="s">
        <v>113</v>
      </c>
      <c r="J24" s="8" t="s">
        <v>114</v>
      </c>
      <c r="K24" s="9">
        <v>44180</v>
      </c>
      <c r="L24" s="9">
        <v>44181</v>
      </c>
      <c r="M24" s="8">
        <v>2</v>
      </c>
      <c r="N24" s="8">
        <v>1</v>
      </c>
      <c r="O24" s="8">
        <v>2</v>
      </c>
      <c r="P24" s="8">
        <v>854</v>
      </c>
      <c r="Q24" s="8">
        <v>0</v>
      </c>
      <c r="R24" s="8">
        <v>854</v>
      </c>
      <c r="S24" s="8">
        <v>0</v>
      </c>
      <c r="T24" s="8"/>
      <c r="U24" s="8" t="s">
        <v>115</v>
      </c>
      <c r="V24" s="8" t="s">
        <v>40</v>
      </c>
      <c r="W24" s="8" t="s">
        <v>41</v>
      </c>
      <c r="X24" s="8" t="s">
        <v>101</v>
      </c>
      <c r="Y24" s="8"/>
      <c r="Z24" s="9">
        <v>44179</v>
      </c>
      <c r="AA24" s="9">
        <v>44181</v>
      </c>
      <c r="AB24" s="8"/>
      <c r="AC24" s="8" t="s">
        <v>43</v>
      </c>
      <c r="AD24" s="8">
        <v>854</v>
      </c>
      <c r="AE24" s="8">
        <v>0</v>
      </c>
      <c r="AF24" s="8">
        <v>0</v>
      </c>
    </row>
    <row r="25" s="8" customFormat="1" spans="1:32">
      <c r="A25" s="8" t="s">
        <v>116</v>
      </c>
      <c r="B25" s="8"/>
      <c r="C25" s="8" t="s">
        <v>33</v>
      </c>
      <c r="D25" s="8"/>
      <c r="E25" s="8" t="s">
        <v>34</v>
      </c>
      <c r="F25" s="8" t="s">
        <v>35</v>
      </c>
      <c r="G25" s="8"/>
      <c r="H25" s="8" t="s">
        <v>36</v>
      </c>
      <c r="I25" s="8" t="s">
        <v>117</v>
      </c>
      <c r="J25" s="8" t="s">
        <v>118</v>
      </c>
      <c r="K25" s="9">
        <v>44180</v>
      </c>
      <c r="L25" s="9">
        <v>44181</v>
      </c>
      <c r="M25" s="8">
        <v>1</v>
      </c>
      <c r="N25" s="8">
        <v>1</v>
      </c>
      <c r="O25" s="8">
        <v>1</v>
      </c>
      <c r="P25" s="8">
        <v>360</v>
      </c>
      <c r="Q25" s="8">
        <v>0</v>
      </c>
      <c r="R25" s="8">
        <v>360</v>
      </c>
      <c r="S25" s="8">
        <v>0</v>
      </c>
      <c r="T25" s="8"/>
      <c r="U25" s="8" t="s">
        <v>119</v>
      </c>
      <c r="V25" s="8" t="s">
        <v>71</v>
      </c>
      <c r="W25" s="8" t="s">
        <v>41</v>
      </c>
      <c r="X25" s="8" t="s">
        <v>101</v>
      </c>
      <c r="Y25" s="8"/>
      <c r="Z25" s="9">
        <v>44180</v>
      </c>
      <c r="AA25" s="9">
        <v>44181</v>
      </c>
      <c r="AB25" s="8"/>
      <c r="AC25" s="8" t="s">
        <v>43</v>
      </c>
      <c r="AD25" s="8">
        <v>360</v>
      </c>
      <c r="AE25" s="8">
        <v>0</v>
      </c>
      <c r="AF25" s="8">
        <v>0</v>
      </c>
    </row>
    <row r="26" s="8" customFormat="1" spans="1:32">
      <c r="A26" s="8" t="s">
        <v>120</v>
      </c>
      <c r="B26" s="8"/>
      <c r="C26" s="8" t="s">
        <v>33</v>
      </c>
      <c r="D26" s="8"/>
      <c r="E26" s="8" t="s">
        <v>34</v>
      </c>
      <c r="F26" s="8" t="s">
        <v>35</v>
      </c>
      <c r="G26" s="8"/>
      <c r="H26" s="8" t="s">
        <v>36</v>
      </c>
      <c r="I26" s="8" t="s">
        <v>55</v>
      </c>
      <c r="J26" s="8" t="s">
        <v>121</v>
      </c>
      <c r="K26" s="9">
        <v>44180</v>
      </c>
      <c r="L26" s="9">
        <v>44181</v>
      </c>
      <c r="M26" s="8">
        <v>1</v>
      </c>
      <c r="N26" s="8">
        <v>1</v>
      </c>
      <c r="O26" s="8">
        <v>1</v>
      </c>
      <c r="P26" s="8">
        <v>322</v>
      </c>
      <c r="Q26" s="8">
        <v>0</v>
      </c>
      <c r="R26" s="8">
        <v>322</v>
      </c>
      <c r="S26" s="8">
        <v>0</v>
      </c>
      <c r="T26" s="8"/>
      <c r="U26" s="8" t="s">
        <v>122</v>
      </c>
      <c r="V26" s="8" t="s">
        <v>40</v>
      </c>
      <c r="W26" s="8" t="s">
        <v>41</v>
      </c>
      <c r="X26" s="8" t="s">
        <v>101</v>
      </c>
      <c r="Y26" s="8"/>
      <c r="Z26" s="9">
        <v>44180</v>
      </c>
      <c r="AA26" s="9">
        <v>44181</v>
      </c>
      <c r="AB26" s="8"/>
      <c r="AC26" s="8" t="s">
        <v>43</v>
      </c>
      <c r="AD26" s="8">
        <v>322</v>
      </c>
      <c r="AE26" s="8">
        <v>0</v>
      </c>
      <c r="AF26" s="8">
        <v>0</v>
      </c>
    </row>
    <row r="27" s="8" customFormat="1" spans="1:32">
      <c r="A27" s="8" t="s">
        <v>116</v>
      </c>
      <c r="B27" s="8"/>
      <c r="C27" s="8" t="s">
        <v>33</v>
      </c>
      <c r="D27" s="8"/>
      <c r="E27" s="8" t="s">
        <v>72</v>
      </c>
      <c r="F27" s="8" t="s">
        <v>35</v>
      </c>
      <c r="G27" s="8"/>
      <c r="H27" s="8" t="s">
        <v>36</v>
      </c>
      <c r="I27" s="8" t="s">
        <v>117</v>
      </c>
      <c r="J27" s="8" t="s">
        <v>118</v>
      </c>
      <c r="K27" s="9">
        <v>44180</v>
      </c>
      <c r="L27" s="9">
        <v>44181</v>
      </c>
      <c r="M27" s="8">
        <v>1</v>
      </c>
      <c r="N27" s="8">
        <v>1</v>
      </c>
      <c r="O27" s="8">
        <v>1</v>
      </c>
      <c r="P27" s="8">
        <v>360</v>
      </c>
      <c r="Q27" s="8">
        <v>0</v>
      </c>
      <c r="R27" s="8">
        <v>-360</v>
      </c>
      <c r="S27" s="8">
        <v>0</v>
      </c>
      <c r="T27" s="8"/>
      <c r="U27" s="8" t="s">
        <v>119</v>
      </c>
      <c r="V27" s="8" t="s">
        <v>71</v>
      </c>
      <c r="W27" s="8" t="s">
        <v>41</v>
      </c>
      <c r="X27" s="8" t="s">
        <v>101</v>
      </c>
      <c r="Y27" s="8"/>
      <c r="Z27" s="9">
        <v>44180</v>
      </c>
      <c r="AA27" s="9">
        <v>44181</v>
      </c>
      <c r="AB27" s="8"/>
      <c r="AC27" s="8" t="s">
        <v>43</v>
      </c>
      <c r="AD27" s="8">
        <v>-360</v>
      </c>
      <c r="AE27" s="8">
        <v>0</v>
      </c>
      <c r="AF27" s="8">
        <v>0</v>
      </c>
    </row>
    <row r="28" s="8" customFormat="1" spans="1:32">
      <c r="A28" s="8" t="s">
        <v>123</v>
      </c>
      <c r="B28" s="8"/>
      <c r="C28" s="8" t="s">
        <v>33</v>
      </c>
      <c r="D28" s="8"/>
      <c r="E28" s="8" t="s">
        <v>34</v>
      </c>
      <c r="F28" s="8" t="s">
        <v>35</v>
      </c>
      <c r="G28" s="8"/>
      <c r="H28" s="8" t="s">
        <v>36</v>
      </c>
      <c r="I28" s="8" t="s">
        <v>124</v>
      </c>
      <c r="J28" s="8" t="s">
        <v>125</v>
      </c>
      <c r="K28" s="9">
        <v>44180</v>
      </c>
      <c r="L28" s="9">
        <v>44181</v>
      </c>
      <c r="M28" s="8">
        <v>1</v>
      </c>
      <c r="N28" s="8">
        <v>1</v>
      </c>
      <c r="O28" s="8">
        <v>1</v>
      </c>
      <c r="P28" s="8">
        <v>422</v>
      </c>
      <c r="Q28" s="8">
        <v>0</v>
      </c>
      <c r="R28" s="8">
        <v>422</v>
      </c>
      <c r="S28" s="8">
        <v>0</v>
      </c>
      <c r="T28" s="8"/>
      <c r="U28" s="8" t="s">
        <v>126</v>
      </c>
      <c r="V28" s="8" t="s">
        <v>40</v>
      </c>
      <c r="W28" s="8" t="s">
        <v>41</v>
      </c>
      <c r="X28" s="8" t="s">
        <v>101</v>
      </c>
      <c r="Y28" s="8"/>
      <c r="Z28" s="9">
        <v>44180</v>
      </c>
      <c r="AA28" s="9">
        <v>44181</v>
      </c>
      <c r="AB28" s="8"/>
      <c r="AC28" s="8" t="s">
        <v>43</v>
      </c>
      <c r="AD28" s="8">
        <v>422</v>
      </c>
      <c r="AE28" s="8">
        <v>0</v>
      </c>
      <c r="AF28" s="8">
        <v>0</v>
      </c>
    </row>
    <row r="29" s="8" customFormat="1" spans="1:32">
      <c r="A29" s="8" t="s">
        <v>127</v>
      </c>
      <c r="B29" s="8"/>
      <c r="C29" s="8" t="s">
        <v>33</v>
      </c>
      <c r="D29" s="8"/>
      <c r="E29" s="8" t="s">
        <v>34</v>
      </c>
      <c r="F29" s="8" t="s">
        <v>35</v>
      </c>
      <c r="G29" s="8"/>
      <c r="H29" s="8" t="s">
        <v>36</v>
      </c>
      <c r="I29" s="8" t="s">
        <v>55</v>
      </c>
      <c r="J29" s="8" t="s">
        <v>92</v>
      </c>
      <c r="K29" s="9">
        <v>44180</v>
      </c>
      <c r="L29" s="9">
        <v>44181</v>
      </c>
      <c r="M29" s="8">
        <v>2</v>
      </c>
      <c r="N29" s="8">
        <v>1</v>
      </c>
      <c r="O29" s="8">
        <v>2</v>
      </c>
      <c r="P29" s="8">
        <v>684</v>
      </c>
      <c r="Q29" s="8">
        <v>0</v>
      </c>
      <c r="R29" s="8">
        <v>684</v>
      </c>
      <c r="S29" s="8">
        <v>0</v>
      </c>
      <c r="T29" s="8"/>
      <c r="U29" s="8" t="s">
        <v>93</v>
      </c>
      <c r="V29" s="8" t="s">
        <v>40</v>
      </c>
      <c r="W29" s="8" t="s">
        <v>41</v>
      </c>
      <c r="X29" s="8" t="s">
        <v>101</v>
      </c>
      <c r="Y29" s="8"/>
      <c r="Z29" s="9">
        <v>44180</v>
      </c>
      <c r="AA29" s="9">
        <v>44181</v>
      </c>
      <c r="AB29" s="8"/>
      <c r="AC29" s="8" t="s">
        <v>43</v>
      </c>
      <c r="AD29" s="8">
        <v>684</v>
      </c>
      <c r="AE29" s="8">
        <v>0</v>
      </c>
      <c r="AF29" s="8">
        <v>0</v>
      </c>
    </row>
    <row r="30" s="8" customFormat="1" spans="1:32">
      <c r="A30" s="8" t="s">
        <v>128</v>
      </c>
      <c r="B30" s="8"/>
      <c r="C30" s="8" t="s">
        <v>33</v>
      </c>
      <c r="D30" s="8"/>
      <c r="E30" s="8" t="s">
        <v>34</v>
      </c>
      <c r="F30" s="8" t="s">
        <v>35</v>
      </c>
      <c r="G30" s="8"/>
      <c r="H30" s="8" t="s">
        <v>36</v>
      </c>
      <c r="I30" s="8" t="s">
        <v>129</v>
      </c>
      <c r="J30" s="8" t="s">
        <v>130</v>
      </c>
      <c r="K30" s="9">
        <v>44180</v>
      </c>
      <c r="L30" s="9">
        <v>44181</v>
      </c>
      <c r="M30" s="8">
        <v>1</v>
      </c>
      <c r="N30" s="8">
        <v>1</v>
      </c>
      <c r="O30" s="8">
        <v>1</v>
      </c>
      <c r="P30" s="8">
        <v>338</v>
      </c>
      <c r="Q30" s="8">
        <v>0</v>
      </c>
      <c r="R30" s="8">
        <v>338</v>
      </c>
      <c r="S30" s="8">
        <v>0</v>
      </c>
      <c r="T30" s="8"/>
      <c r="U30" s="8" t="s">
        <v>131</v>
      </c>
      <c r="V30" s="8" t="s">
        <v>40</v>
      </c>
      <c r="W30" s="8" t="s">
        <v>41</v>
      </c>
      <c r="X30" s="8" t="s">
        <v>101</v>
      </c>
      <c r="Y30" s="8"/>
      <c r="Z30" s="9">
        <v>44180</v>
      </c>
      <c r="AA30" s="9">
        <v>44181</v>
      </c>
      <c r="AB30" s="8"/>
      <c r="AC30" s="8" t="s">
        <v>43</v>
      </c>
      <c r="AD30" s="8">
        <v>338</v>
      </c>
      <c r="AE30" s="8">
        <v>0</v>
      </c>
      <c r="AF30" s="8">
        <v>0</v>
      </c>
    </row>
    <row r="31" s="8" customFormat="1" spans="1:32">
      <c r="A31" s="8" t="s">
        <v>132</v>
      </c>
      <c r="B31" s="8"/>
      <c r="C31" s="8" t="s">
        <v>33</v>
      </c>
      <c r="D31" s="8"/>
      <c r="E31" s="8" t="s">
        <v>34</v>
      </c>
      <c r="F31" s="8" t="s">
        <v>35</v>
      </c>
      <c r="G31" s="8"/>
      <c r="H31" s="8" t="s">
        <v>36</v>
      </c>
      <c r="I31" s="8" t="s">
        <v>129</v>
      </c>
      <c r="J31" s="8" t="s">
        <v>133</v>
      </c>
      <c r="K31" s="9">
        <v>44180</v>
      </c>
      <c r="L31" s="9">
        <v>44181</v>
      </c>
      <c r="M31" s="8">
        <v>1</v>
      </c>
      <c r="N31" s="8">
        <v>1</v>
      </c>
      <c r="O31" s="8">
        <v>1</v>
      </c>
      <c r="P31" s="8">
        <v>338</v>
      </c>
      <c r="Q31" s="8">
        <v>0</v>
      </c>
      <c r="R31" s="8">
        <v>338</v>
      </c>
      <c r="S31" s="8">
        <v>0</v>
      </c>
      <c r="T31" s="8"/>
      <c r="U31" s="8" t="s">
        <v>134</v>
      </c>
      <c r="V31" s="8" t="s">
        <v>40</v>
      </c>
      <c r="W31" s="8" t="s">
        <v>41</v>
      </c>
      <c r="X31" s="8" t="s">
        <v>101</v>
      </c>
      <c r="Y31" s="8"/>
      <c r="Z31" s="9">
        <v>44180</v>
      </c>
      <c r="AA31" s="9">
        <v>44181</v>
      </c>
      <c r="AB31" s="8"/>
      <c r="AC31" s="8" t="s">
        <v>43</v>
      </c>
      <c r="AD31" s="8">
        <v>338</v>
      </c>
      <c r="AE31" s="8">
        <v>0</v>
      </c>
      <c r="AF31" s="8">
        <v>0</v>
      </c>
    </row>
    <row r="32" s="8" customFormat="1" spans="1:32">
      <c r="A32" s="8" t="s">
        <v>135</v>
      </c>
      <c r="B32" s="8"/>
      <c r="C32" s="8" t="s">
        <v>33</v>
      </c>
      <c r="D32" s="8"/>
      <c r="E32" s="8" t="s">
        <v>34</v>
      </c>
      <c r="F32" s="8" t="s">
        <v>35</v>
      </c>
      <c r="G32" s="8"/>
      <c r="H32" s="8" t="s">
        <v>36</v>
      </c>
      <c r="I32" s="8" t="s">
        <v>129</v>
      </c>
      <c r="J32" s="8" t="s">
        <v>133</v>
      </c>
      <c r="K32" s="9">
        <v>44180</v>
      </c>
      <c r="L32" s="9">
        <v>44181</v>
      </c>
      <c r="M32" s="8">
        <v>4</v>
      </c>
      <c r="N32" s="8">
        <v>1</v>
      </c>
      <c r="O32" s="8">
        <v>4</v>
      </c>
      <c r="P32" s="8">
        <v>1352</v>
      </c>
      <c r="Q32" s="8">
        <v>0</v>
      </c>
      <c r="R32" s="8">
        <v>1352</v>
      </c>
      <c r="S32" s="8">
        <v>0</v>
      </c>
      <c r="T32" s="8"/>
      <c r="U32" s="8" t="s">
        <v>136</v>
      </c>
      <c r="V32" s="8" t="s">
        <v>40</v>
      </c>
      <c r="W32" s="8" t="s">
        <v>41</v>
      </c>
      <c r="X32" s="8" t="s">
        <v>101</v>
      </c>
      <c r="Y32" s="8"/>
      <c r="Z32" s="9">
        <v>44180</v>
      </c>
      <c r="AA32" s="9">
        <v>44181</v>
      </c>
      <c r="AB32" s="8"/>
      <c r="AC32" s="8" t="s">
        <v>43</v>
      </c>
      <c r="AD32" s="8">
        <v>1352</v>
      </c>
      <c r="AE32" s="8">
        <v>0</v>
      </c>
      <c r="AF32" s="8">
        <v>0</v>
      </c>
    </row>
    <row r="33" s="8" customFormat="1" spans="1:32">
      <c r="A33" s="8" t="s">
        <v>137</v>
      </c>
      <c r="B33" s="8"/>
      <c r="C33" s="8" t="s">
        <v>33</v>
      </c>
      <c r="D33" s="8"/>
      <c r="E33" s="8" t="s">
        <v>34</v>
      </c>
      <c r="F33" s="8" t="s">
        <v>35</v>
      </c>
      <c r="G33" s="8"/>
      <c r="H33" s="8" t="s">
        <v>36</v>
      </c>
      <c r="I33" s="8" t="s">
        <v>84</v>
      </c>
      <c r="J33" s="8" t="s">
        <v>138</v>
      </c>
      <c r="K33" s="9">
        <v>44180</v>
      </c>
      <c r="L33" s="9">
        <v>44182</v>
      </c>
      <c r="M33" s="8">
        <v>1</v>
      </c>
      <c r="N33" s="8">
        <v>2</v>
      </c>
      <c r="O33" s="8">
        <v>2</v>
      </c>
      <c r="P33" s="8">
        <v>2020</v>
      </c>
      <c r="Q33" s="8">
        <v>0</v>
      </c>
      <c r="R33" s="8">
        <v>2020</v>
      </c>
      <c r="S33" s="8">
        <v>0</v>
      </c>
      <c r="T33" s="8"/>
      <c r="U33" s="8" t="s">
        <v>139</v>
      </c>
      <c r="V33" s="8" t="s">
        <v>40</v>
      </c>
      <c r="W33" s="8" t="s">
        <v>41</v>
      </c>
      <c r="X33" s="8" t="s">
        <v>140</v>
      </c>
      <c r="Y33" s="8"/>
      <c r="Z33" s="9">
        <v>44169</v>
      </c>
      <c r="AA33" s="9">
        <v>44182</v>
      </c>
      <c r="AB33" s="8"/>
      <c r="AC33" s="8" t="s">
        <v>43</v>
      </c>
      <c r="AD33" s="8">
        <v>2020</v>
      </c>
      <c r="AE33" s="8">
        <v>0</v>
      </c>
      <c r="AF33" s="8">
        <v>0</v>
      </c>
    </row>
    <row r="34" s="8" customFormat="1" spans="1:32">
      <c r="A34" s="8" t="s">
        <v>141</v>
      </c>
      <c r="B34" s="8"/>
      <c r="C34" s="8" t="s">
        <v>33</v>
      </c>
      <c r="D34" s="8"/>
      <c r="E34" s="8" t="s">
        <v>34</v>
      </c>
      <c r="F34" s="8" t="s">
        <v>35</v>
      </c>
      <c r="G34" s="8"/>
      <c r="H34" s="8" t="s">
        <v>36</v>
      </c>
      <c r="I34" s="8" t="s">
        <v>103</v>
      </c>
      <c r="J34" s="8" t="s">
        <v>104</v>
      </c>
      <c r="K34" s="9">
        <v>44179</v>
      </c>
      <c r="L34" s="9">
        <v>44182</v>
      </c>
      <c r="M34" s="8">
        <v>1</v>
      </c>
      <c r="N34" s="8">
        <v>3</v>
      </c>
      <c r="O34" s="8">
        <v>3</v>
      </c>
      <c r="P34" s="8">
        <v>2244</v>
      </c>
      <c r="Q34" s="8">
        <v>0</v>
      </c>
      <c r="R34" s="8">
        <v>2244</v>
      </c>
      <c r="S34" s="8">
        <v>0</v>
      </c>
      <c r="T34" s="8"/>
      <c r="U34" s="8" t="s">
        <v>142</v>
      </c>
      <c r="V34" s="8" t="s">
        <v>40</v>
      </c>
      <c r="W34" s="8" t="s">
        <v>41</v>
      </c>
      <c r="X34" s="8" t="s">
        <v>140</v>
      </c>
      <c r="Y34" s="8"/>
      <c r="Z34" s="9">
        <v>44173</v>
      </c>
      <c r="AA34" s="9">
        <v>44182</v>
      </c>
      <c r="AB34" s="8"/>
      <c r="AC34" s="8" t="s">
        <v>43</v>
      </c>
      <c r="AD34" s="8">
        <v>2244</v>
      </c>
      <c r="AE34" s="8">
        <v>0</v>
      </c>
      <c r="AF34" s="8">
        <v>0</v>
      </c>
    </row>
    <row r="35" s="8" customFormat="1" spans="1:32">
      <c r="A35" s="8" t="s">
        <v>143</v>
      </c>
      <c r="B35" s="8"/>
      <c r="C35" s="8" t="s">
        <v>33</v>
      </c>
      <c r="D35" s="8"/>
      <c r="E35" s="8" t="s">
        <v>34</v>
      </c>
      <c r="F35" s="8" t="s">
        <v>35</v>
      </c>
      <c r="G35" s="8"/>
      <c r="H35" s="8" t="s">
        <v>36</v>
      </c>
      <c r="I35" s="8" t="s">
        <v>144</v>
      </c>
      <c r="J35" s="8" t="s">
        <v>145</v>
      </c>
      <c r="K35" s="9">
        <v>44181</v>
      </c>
      <c r="L35" s="9">
        <v>44182</v>
      </c>
      <c r="M35" s="8">
        <v>1</v>
      </c>
      <c r="N35" s="8">
        <v>1</v>
      </c>
      <c r="O35" s="8">
        <v>1</v>
      </c>
      <c r="P35" s="8">
        <v>595</v>
      </c>
      <c r="Q35" s="8">
        <v>0</v>
      </c>
      <c r="R35" s="8">
        <v>595</v>
      </c>
      <c r="S35" s="8">
        <v>0</v>
      </c>
      <c r="T35" s="8"/>
      <c r="U35" s="8" t="s">
        <v>146</v>
      </c>
      <c r="V35" s="8" t="s">
        <v>40</v>
      </c>
      <c r="W35" s="8" t="s">
        <v>41</v>
      </c>
      <c r="X35" s="8" t="s">
        <v>140</v>
      </c>
      <c r="Y35" s="8"/>
      <c r="Z35" s="9">
        <v>44176</v>
      </c>
      <c r="AA35" s="9">
        <v>44182</v>
      </c>
      <c r="AB35" s="8"/>
      <c r="AC35" s="8" t="s">
        <v>43</v>
      </c>
      <c r="AD35" s="8">
        <v>595</v>
      </c>
      <c r="AE35" s="8">
        <v>0</v>
      </c>
      <c r="AF35" s="8">
        <v>0</v>
      </c>
    </row>
    <row r="36" s="8" customFormat="1" spans="1:32">
      <c r="A36" s="8" t="s">
        <v>147</v>
      </c>
      <c r="B36" s="8"/>
      <c r="C36" s="8" t="s">
        <v>33</v>
      </c>
      <c r="D36" s="8"/>
      <c r="E36" s="8" t="s">
        <v>34</v>
      </c>
      <c r="F36" s="8" t="s">
        <v>35</v>
      </c>
      <c r="G36" s="8"/>
      <c r="H36" s="8" t="s">
        <v>36</v>
      </c>
      <c r="I36" s="8" t="s">
        <v>148</v>
      </c>
      <c r="J36" s="8" t="s">
        <v>149</v>
      </c>
      <c r="K36" s="9">
        <v>44181</v>
      </c>
      <c r="L36" s="9">
        <v>44182</v>
      </c>
      <c r="M36" s="8">
        <v>1</v>
      </c>
      <c r="N36" s="8">
        <v>1</v>
      </c>
      <c r="O36" s="8">
        <v>1</v>
      </c>
      <c r="P36" s="8">
        <v>5480</v>
      </c>
      <c r="Q36" s="8">
        <v>0</v>
      </c>
      <c r="R36" s="8">
        <v>5480</v>
      </c>
      <c r="S36" s="8">
        <v>0</v>
      </c>
      <c r="T36" s="8"/>
      <c r="U36" s="8" t="s">
        <v>150</v>
      </c>
      <c r="V36" s="8" t="s">
        <v>40</v>
      </c>
      <c r="W36" s="8" t="s">
        <v>41</v>
      </c>
      <c r="X36" s="8" t="s">
        <v>140</v>
      </c>
      <c r="Y36" s="8"/>
      <c r="Z36" s="9">
        <v>44176</v>
      </c>
      <c r="AA36" s="9">
        <v>44182</v>
      </c>
      <c r="AB36" s="8"/>
      <c r="AC36" s="8" t="s">
        <v>43</v>
      </c>
      <c r="AD36" s="8">
        <v>5480</v>
      </c>
      <c r="AE36" s="8">
        <v>0</v>
      </c>
      <c r="AF36" s="8">
        <v>0</v>
      </c>
    </row>
    <row r="37" s="8" customFormat="1" spans="1:32">
      <c r="A37" s="8" t="s">
        <v>151</v>
      </c>
      <c r="B37" s="8"/>
      <c r="C37" s="8" t="s">
        <v>33</v>
      </c>
      <c r="D37" s="8"/>
      <c r="E37" s="8" t="s">
        <v>34</v>
      </c>
      <c r="F37" s="8" t="s">
        <v>35</v>
      </c>
      <c r="G37" s="8"/>
      <c r="H37" s="8" t="s">
        <v>36</v>
      </c>
      <c r="I37" s="8" t="s">
        <v>84</v>
      </c>
      <c r="J37" s="8" t="s">
        <v>138</v>
      </c>
      <c r="K37" s="9">
        <v>44180</v>
      </c>
      <c r="L37" s="9">
        <v>44182</v>
      </c>
      <c r="M37" s="8">
        <v>1</v>
      </c>
      <c r="N37" s="8">
        <v>2</v>
      </c>
      <c r="O37" s="8">
        <v>2</v>
      </c>
      <c r="P37" s="8">
        <v>2020</v>
      </c>
      <c r="Q37" s="8">
        <v>0</v>
      </c>
      <c r="R37" s="8">
        <v>2020</v>
      </c>
      <c r="S37" s="8">
        <v>0</v>
      </c>
      <c r="T37" s="8"/>
      <c r="U37" s="8" t="s">
        <v>152</v>
      </c>
      <c r="V37" s="8" t="s">
        <v>71</v>
      </c>
      <c r="W37" s="8" t="s">
        <v>41</v>
      </c>
      <c r="X37" s="8" t="s">
        <v>140</v>
      </c>
      <c r="Y37" s="8"/>
      <c r="Z37" s="9">
        <v>44178</v>
      </c>
      <c r="AA37" s="9">
        <v>44182</v>
      </c>
      <c r="AB37" s="8"/>
      <c r="AC37" s="8" t="s">
        <v>43</v>
      </c>
      <c r="AD37" s="8">
        <v>2020</v>
      </c>
      <c r="AE37" s="8">
        <v>0</v>
      </c>
      <c r="AF37" s="8">
        <v>0</v>
      </c>
    </row>
    <row r="38" s="8" customFormat="1" spans="1:32">
      <c r="A38" s="8" t="s">
        <v>151</v>
      </c>
      <c r="B38" s="8"/>
      <c r="C38" s="8" t="s">
        <v>33</v>
      </c>
      <c r="D38" s="8"/>
      <c r="E38" s="8" t="s">
        <v>72</v>
      </c>
      <c r="F38" s="8" t="s">
        <v>35</v>
      </c>
      <c r="G38" s="8"/>
      <c r="H38" s="8" t="s">
        <v>36</v>
      </c>
      <c r="I38" s="8" t="s">
        <v>84</v>
      </c>
      <c r="J38" s="8" t="s">
        <v>138</v>
      </c>
      <c r="K38" s="9">
        <v>44180</v>
      </c>
      <c r="L38" s="9">
        <v>44182</v>
      </c>
      <c r="M38" s="8">
        <v>1</v>
      </c>
      <c r="N38" s="8">
        <v>2</v>
      </c>
      <c r="O38" s="8">
        <v>2</v>
      </c>
      <c r="P38" s="8">
        <v>2020</v>
      </c>
      <c r="Q38" s="8">
        <v>0</v>
      </c>
      <c r="R38" s="8">
        <v>-2020</v>
      </c>
      <c r="S38" s="8">
        <v>0</v>
      </c>
      <c r="T38" s="8"/>
      <c r="U38" s="8" t="s">
        <v>152</v>
      </c>
      <c r="V38" s="8" t="s">
        <v>71</v>
      </c>
      <c r="W38" s="8" t="s">
        <v>41</v>
      </c>
      <c r="X38" s="8" t="s">
        <v>140</v>
      </c>
      <c r="Y38" s="8"/>
      <c r="Z38" s="9">
        <v>44178</v>
      </c>
      <c r="AA38" s="9">
        <v>44182</v>
      </c>
      <c r="AB38" s="8"/>
      <c r="AC38" s="8" t="s">
        <v>43</v>
      </c>
      <c r="AD38" s="8">
        <v>-2020</v>
      </c>
      <c r="AE38" s="8">
        <v>0</v>
      </c>
      <c r="AF38" s="8">
        <v>0</v>
      </c>
    </row>
    <row r="39" s="8" customFormat="1" spans="1:32">
      <c r="A39" s="8" t="s">
        <v>153</v>
      </c>
      <c r="B39" s="8"/>
      <c r="C39" s="8" t="s">
        <v>33</v>
      </c>
      <c r="D39" s="8"/>
      <c r="E39" s="8" t="s">
        <v>34</v>
      </c>
      <c r="F39" s="8" t="s">
        <v>35</v>
      </c>
      <c r="G39" s="8"/>
      <c r="H39" s="8" t="s">
        <v>36</v>
      </c>
      <c r="I39" s="8" t="s">
        <v>154</v>
      </c>
      <c r="J39" s="8" t="s">
        <v>155</v>
      </c>
      <c r="K39" s="9">
        <v>44181</v>
      </c>
      <c r="L39" s="9">
        <v>44182</v>
      </c>
      <c r="M39" s="8">
        <v>1</v>
      </c>
      <c r="N39" s="8">
        <v>1</v>
      </c>
      <c r="O39" s="8">
        <v>1</v>
      </c>
      <c r="P39" s="8">
        <v>390</v>
      </c>
      <c r="Q39" s="8">
        <v>0</v>
      </c>
      <c r="R39" s="8">
        <v>390</v>
      </c>
      <c r="S39" s="8">
        <v>0</v>
      </c>
      <c r="T39" s="8"/>
      <c r="U39" s="8" t="s">
        <v>156</v>
      </c>
      <c r="V39" s="8" t="s">
        <v>40</v>
      </c>
      <c r="W39" s="8" t="s">
        <v>41</v>
      </c>
      <c r="X39" s="8" t="s">
        <v>140</v>
      </c>
      <c r="Y39" s="8"/>
      <c r="Z39" s="9">
        <v>44180</v>
      </c>
      <c r="AA39" s="9">
        <v>44182</v>
      </c>
      <c r="AB39" s="8"/>
      <c r="AC39" s="8" t="s">
        <v>43</v>
      </c>
      <c r="AD39" s="8">
        <v>390</v>
      </c>
      <c r="AE39" s="8">
        <v>0</v>
      </c>
      <c r="AF39" s="8">
        <v>0</v>
      </c>
    </row>
    <row r="40" s="8" customFormat="1" spans="1:32">
      <c r="A40" s="8" t="s">
        <v>157</v>
      </c>
      <c r="B40" s="8"/>
      <c r="C40" s="8" t="s">
        <v>33</v>
      </c>
      <c r="D40" s="8"/>
      <c r="E40" s="8" t="s">
        <v>34</v>
      </c>
      <c r="F40" s="8" t="s">
        <v>35</v>
      </c>
      <c r="G40" s="8"/>
      <c r="H40" s="8" t="s">
        <v>36</v>
      </c>
      <c r="I40" s="8" t="s">
        <v>55</v>
      </c>
      <c r="J40" s="8" t="s">
        <v>56</v>
      </c>
      <c r="K40" s="9">
        <v>44181</v>
      </c>
      <c r="L40" s="9">
        <v>44182</v>
      </c>
      <c r="M40" s="8">
        <v>1</v>
      </c>
      <c r="N40" s="8">
        <v>1</v>
      </c>
      <c r="O40" s="8">
        <v>1</v>
      </c>
      <c r="P40" s="8">
        <v>363</v>
      </c>
      <c r="Q40" s="8">
        <v>0</v>
      </c>
      <c r="R40" s="8">
        <v>363</v>
      </c>
      <c r="S40" s="8">
        <v>0</v>
      </c>
      <c r="T40" s="8"/>
      <c r="U40" s="8" t="s">
        <v>57</v>
      </c>
      <c r="V40" s="8" t="s">
        <v>40</v>
      </c>
      <c r="W40" s="8" t="s">
        <v>41</v>
      </c>
      <c r="X40" s="8" t="s">
        <v>140</v>
      </c>
      <c r="Y40" s="8"/>
      <c r="Z40" s="9">
        <v>44181</v>
      </c>
      <c r="AA40" s="9">
        <v>44182</v>
      </c>
      <c r="AB40" s="8"/>
      <c r="AC40" s="8" t="s">
        <v>43</v>
      </c>
      <c r="AD40" s="8">
        <v>363</v>
      </c>
      <c r="AE40" s="8">
        <v>0</v>
      </c>
      <c r="AF40" s="8">
        <v>0</v>
      </c>
    </row>
    <row r="41" s="8" customFormat="1" spans="1:32">
      <c r="A41" s="8" t="s">
        <v>158</v>
      </c>
      <c r="B41" s="8"/>
      <c r="C41" s="8" t="s">
        <v>33</v>
      </c>
      <c r="D41" s="8"/>
      <c r="E41" s="8" t="s">
        <v>34</v>
      </c>
      <c r="F41" s="8" t="s">
        <v>35</v>
      </c>
      <c r="G41" s="8"/>
      <c r="H41" s="8" t="s">
        <v>36</v>
      </c>
      <c r="I41" s="8" t="s">
        <v>55</v>
      </c>
      <c r="J41" s="8" t="s">
        <v>56</v>
      </c>
      <c r="K41" s="9">
        <v>44181</v>
      </c>
      <c r="L41" s="9">
        <v>44182</v>
      </c>
      <c r="M41" s="8">
        <v>2</v>
      </c>
      <c r="N41" s="8">
        <v>1</v>
      </c>
      <c r="O41" s="8">
        <v>2</v>
      </c>
      <c r="P41" s="8">
        <v>742</v>
      </c>
      <c r="Q41" s="8">
        <v>0</v>
      </c>
      <c r="R41" s="8">
        <v>742</v>
      </c>
      <c r="S41" s="8">
        <v>0</v>
      </c>
      <c r="T41" s="8"/>
      <c r="U41" s="8" t="s">
        <v>159</v>
      </c>
      <c r="V41" s="8" t="s">
        <v>40</v>
      </c>
      <c r="W41" s="8" t="s">
        <v>41</v>
      </c>
      <c r="X41" s="8" t="s">
        <v>140</v>
      </c>
      <c r="Y41" s="8"/>
      <c r="Z41" s="9">
        <v>44181</v>
      </c>
      <c r="AA41" s="9">
        <v>44182</v>
      </c>
      <c r="AB41" s="8"/>
      <c r="AC41" s="8" t="s">
        <v>43</v>
      </c>
      <c r="AD41" s="8">
        <v>742</v>
      </c>
      <c r="AE41" s="8">
        <v>0</v>
      </c>
      <c r="AF41" s="8">
        <v>0</v>
      </c>
    </row>
    <row r="42" s="8" customFormat="1" spans="1:32">
      <c r="A42" s="8" t="s">
        <v>160</v>
      </c>
      <c r="B42" s="8"/>
      <c r="C42" s="8" t="s">
        <v>33</v>
      </c>
      <c r="D42" s="8"/>
      <c r="E42" s="8" t="s">
        <v>34</v>
      </c>
      <c r="F42" s="8" t="s">
        <v>35</v>
      </c>
      <c r="G42" s="8"/>
      <c r="H42" s="8" t="s">
        <v>36</v>
      </c>
      <c r="I42" s="8" t="s">
        <v>55</v>
      </c>
      <c r="J42" s="8" t="s">
        <v>161</v>
      </c>
      <c r="K42" s="9">
        <v>44181</v>
      </c>
      <c r="L42" s="9">
        <v>44182</v>
      </c>
      <c r="M42" s="8">
        <v>1</v>
      </c>
      <c r="N42" s="8">
        <v>1</v>
      </c>
      <c r="O42" s="8">
        <v>1</v>
      </c>
      <c r="P42" s="8">
        <v>355</v>
      </c>
      <c r="Q42" s="8">
        <v>0</v>
      </c>
      <c r="R42" s="8">
        <v>355</v>
      </c>
      <c r="S42" s="8">
        <v>0</v>
      </c>
      <c r="T42" s="8"/>
      <c r="U42" s="8" t="s">
        <v>162</v>
      </c>
      <c r="V42" s="8" t="s">
        <v>40</v>
      </c>
      <c r="W42" s="8" t="s">
        <v>41</v>
      </c>
      <c r="X42" s="8" t="s">
        <v>140</v>
      </c>
      <c r="Y42" s="8"/>
      <c r="Z42" s="9">
        <v>44181</v>
      </c>
      <c r="AA42" s="9">
        <v>44182</v>
      </c>
      <c r="AB42" s="8"/>
      <c r="AC42" s="8" t="s">
        <v>43</v>
      </c>
      <c r="AD42" s="8">
        <v>355</v>
      </c>
      <c r="AE42" s="8">
        <v>0</v>
      </c>
      <c r="AF42" s="8">
        <v>0</v>
      </c>
    </row>
    <row r="43" s="8" customFormat="1" spans="1:32">
      <c r="A43" s="8" t="s">
        <v>163</v>
      </c>
      <c r="B43" s="8"/>
      <c r="C43" s="8" t="s">
        <v>33</v>
      </c>
      <c r="D43" s="8"/>
      <c r="E43" s="8" t="s">
        <v>34</v>
      </c>
      <c r="F43" s="8" t="s">
        <v>35</v>
      </c>
      <c r="G43" s="8"/>
      <c r="H43" s="8" t="s">
        <v>36</v>
      </c>
      <c r="I43" s="8" t="s">
        <v>80</v>
      </c>
      <c r="J43" s="8" t="s">
        <v>164</v>
      </c>
      <c r="K43" s="9">
        <v>44181</v>
      </c>
      <c r="L43" s="9">
        <v>44182</v>
      </c>
      <c r="M43" s="8">
        <v>1</v>
      </c>
      <c r="N43" s="8">
        <v>1</v>
      </c>
      <c r="O43" s="8">
        <v>1</v>
      </c>
      <c r="P43" s="8">
        <v>1243</v>
      </c>
      <c r="Q43" s="8">
        <v>0</v>
      </c>
      <c r="R43" s="8">
        <v>1243</v>
      </c>
      <c r="S43" s="8">
        <v>0</v>
      </c>
      <c r="T43" s="8"/>
      <c r="U43" s="8" t="s">
        <v>165</v>
      </c>
      <c r="V43" s="8" t="s">
        <v>40</v>
      </c>
      <c r="W43" s="8" t="s">
        <v>41</v>
      </c>
      <c r="X43" s="8" t="s">
        <v>140</v>
      </c>
      <c r="Y43" s="8"/>
      <c r="Z43" s="9">
        <v>44181</v>
      </c>
      <c r="AA43" s="9">
        <v>44182</v>
      </c>
      <c r="AB43" s="8"/>
      <c r="AC43" s="8" t="s">
        <v>43</v>
      </c>
      <c r="AD43" s="8">
        <v>1243</v>
      </c>
      <c r="AE43" s="8">
        <v>0</v>
      </c>
      <c r="AF43" s="8">
        <v>0</v>
      </c>
    </row>
    <row r="44" s="8" customFormat="1" spans="1:32">
      <c r="A44" s="8" t="s">
        <v>166</v>
      </c>
      <c r="B44" s="8"/>
      <c r="C44" s="8" t="s">
        <v>33</v>
      </c>
      <c r="D44" s="8"/>
      <c r="E44" s="8" t="s">
        <v>34</v>
      </c>
      <c r="F44" s="8" t="s">
        <v>35</v>
      </c>
      <c r="G44" s="8"/>
      <c r="H44" s="8" t="s">
        <v>36</v>
      </c>
      <c r="I44" s="8" t="s">
        <v>167</v>
      </c>
      <c r="J44" s="8" t="s">
        <v>168</v>
      </c>
      <c r="K44" s="9">
        <v>44180</v>
      </c>
      <c r="L44" s="9">
        <v>44183</v>
      </c>
      <c r="M44" s="8">
        <v>1</v>
      </c>
      <c r="N44" s="8">
        <v>3</v>
      </c>
      <c r="O44" s="8">
        <v>3</v>
      </c>
      <c r="P44" s="8">
        <v>3870</v>
      </c>
      <c r="Q44" s="8">
        <v>0</v>
      </c>
      <c r="R44" s="8">
        <v>3870</v>
      </c>
      <c r="S44" s="8">
        <v>0</v>
      </c>
      <c r="T44" s="8"/>
      <c r="U44" s="8" t="s">
        <v>169</v>
      </c>
      <c r="V44" s="8" t="s">
        <v>40</v>
      </c>
      <c r="W44" s="8" t="s">
        <v>41</v>
      </c>
      <c r="X44" s="8" t="s">
        <v>170</v>
      </c>
      <c r="Y44" s="8"/>
      <c r="Z44" s="9">
        <v>44131</v>
      </c>
      <c r="AA44" s="9">
        <v>44183</v>
      </c>
      <c r="AB44" s="8"/>
      <c r="AC44" s="8" t="s">
        <v>43</v>
      </c>
      <c r="AD44" s="8">
        <v>3870</v>
      </c>
      <c r="AE44" s="8">
        <v>0</v>
      </c>
      <c r="AF44" s="8">
        <v>0</v>
      </c>
    </row>
    <row r="45" s="8" customFormat="1" spans="1:32">
      <c r="A45" s="8" t="s">
        <v>171</v>
      </c>
      <c r="B45" s="8"/>
      <c r="C45" s="8" t="s">
        <v>33</v>
      </c>
      <c r="D45" s="8"/>
      <c r="E45" s="8" t="s">
        <v>34</v>
      </c>
      <c r="F45" s="8" t="s">
        <v>35</v>
      </c>
      <c r="G45" s="8"/>
      <c r="H45" s="8" t="s">
        <v>36</v>
      </c>
      <c r="I45" s="8" t="s">
        <v>129</v>
      </c>
      <c r="J45" s="8" t="s">
        <v>133</v>
      </c>
      <c r="K45" s="9">
        <v>44182</v>
      </c>
      <c r="L45" s="9">
        <v>44183</v>
      </c>
      <c r="M45" s="8">
        <v>1</v>
      </c>
      <c r="N45" s="8">
        <v>1</v>
      </c>
      <c r="O45" s="8">
        <v>1</v>
      </c>
      <c r="P45" s="8">
        <v>338</v>
      </c>
      <c r="Q45" s="8">
        <v>0</v>
      </c>
      <c r="R45" s="8">
        <v>338</v>
      </c>
      <c r="S45" s="8">
        <v>0</v>
      </c>
      <c r="T45" s="8"/>
      <c r="U45" s="8" t="s">
        <v>172</v>
      </c>
      <c r="V45" s="8" t="s">
        <v>40</v>
      </c>
      <c r="W45" s="8" t="s">
        <v>41</v>
      </c>
      <c r="X45" s="8" t="s">
        <v>170</v>
      </c>
      <c r="Y45" s="8"/>
      <c r="Z45" s="9">
        <v>44180</v>
      </c>
      <c r="AA45" s="9">
        <v>44183</v>
      </c>
      <c r="AB45" s="8"/>
      <c r="AC45" s="8" t="s">
        <v>43</v>
      </c>
      <c r="AD45" s="8">
        <v>338</v>
      </c>
      <c r="AE45" s="8">
        <v>0</v>
      </c>
      <c r="AF45" s="8">
        <v>0</v>
      </c>
    </row>
    <row r="46" s="8" customFormat="1" spans="1:32">
      <c r="A46" s="8" t="s">
        <v>173</v>
      </c>
      <c r="B46" s="8"/>
      <c r="C46" s="8" t="s">
        <v>33</v>
      </c>
      <c r="D46" s="8"/>
      <c r="E46" s="8" t="s">
        <v>34</v>
      </c>
      <c r="F46" s="8" t="s">
        <v>35</v>
      </c>
      <c r="G46" s="8"/>
      <c r="H46" s="8" t="s">
        <v>36</v>
      </c>
      <c r="I46" s="8" t="s">
        <v>154</v>
      </c>
      <c r="J46" s="8" t="s">
        <v>155</v>
      </c>
      <c r="K46" s="9">
        <v>44182</v>
      </c>
      <c r="L46" s="9">
        <v>44183</v>
      </c>
      <c r="M46" s="8">
        <v>1</v>
      </c>
      <c r="N46" s="8">
        <v>1</v>
      </c>
      <c r="O46" s="8">
        <v>1</v>
      </c>
      <c r="P46" s="8">
        <v>390</v>
      </c>
      <c r="Q46" s="8">
        <v>0</v>
      </c>
      <c r="R46" s="8">
        <v>390</v>
      </c>
      <c r="S46" s="8">
        <v>0</v>
      </c>
      <c r="T46" s="8"/>
      <c r="U46" s="8" t="s">
        <v>174</v>
      </c>
      <c r="V46" s="8" t="s">
        <v>40</v>
      </c>
      <c r="W46" s="8" t="s">
        <v>41</v>
      </c>
      <c r="X46" s="8" t="s">
        <v>170</v>
      </c>
      <c r="Y46" s="8"/>
      <c r="Z46" s="9">
        <v>44181</v>
      </c>
      <c r="AA46" s="9">
        <v>44183</v>
      </c>
      <c r="AB46" s="8"/>
      <c r="AC46" s="8" t="s">
        <v>43</v>
      </c>
      <c r="AD46" s="8">
        <v>390</v>
      </c>
      <c r="AE46" s="8">
        <v>0</v>
      </c>
      <c r="AF46" s="8">
        <v>0</v>
      </c>
    </row>
    <row r="47" s="8" customFormat="1" spans="1:32">
      <c r="A47" s="8" t="s">
        <v>175</v>
      </c>
      <c r="B47" s="8"/>
      <c r="C47" s="8" t="s">
        <v>33</v>
      </c>
      <c r="D47" s="8"/>
      <c r="E47" s="8" t="s">
        <v>34</v>
      </c>
      <c r="F47" s="8" t="s">
        <v>35</v>
      </c>
      <c r="G47" s="8"/>
      <c r="H47" s="8" t="s">
        <v>36</v>
      </c>
      <c r="I47" s="8" t="s">
        <v>176</v>
      </c>
      <c r="J47" s="8" t="s">
        <v>177</v>
      </c>
      <c r="K47" s="9">
        <v>44182</v>
      </c>
      <c r="L47" s="9">
        <v>44183</v>
      </c>
      <c r="M47" s="8">
        <v>1</v>
      </c>
      <c r="N47" s="8">
        <v>1</v>
      </c>
      <c r="O47" s="8">
        <v>1</v>
      </c>
      <c r="P47" s="8">
        <v>758</v>
      </c>
      <c r="Q47" s="8">
        <v>0</v>
      </c>
      <c r="R47" s="8">
        <v>758</v>
      </c>
      <c r="S47" s="8">
        <v>0</v>
      </c>
      <c r="T47" s="8"/>
      <c r="U47" s="8" t="s">
        <v>178</v>
      </c>
      <c r="V47" s="8" t="s">
        <v>40</v>
      </c>
      <c r="W47" s="8" t="s">
        <v>41</v>
      </c>
      <c r="X47" s="8" t="s">
        <v>170</v>
      </c>
      <c r="Y47" s="8"/>
      <c r="Z47" s="9">
        <v>44181</v>
      </c>
      <c r="AA47" s="9">
        <v>44183</v>
      </c>
      <c r="AB47" s="8"/>
      <c r="AC47" s="8" t="s">
        <v>43</v>
      </c>
      <c r="AD47" s="8">
        <v>758</v>
      </c>
      <c r="AE47" s="8">
        <v>0</v>
      </c>
      <c r="AF47" s="8">
        <v>0</v>
      </c>
    </row>
    <row r="48" s="8" customFormat="1" spans="1:32">
      <c r="A48" s="8" t="s">
        <v>179</v>
      </c>
      <c r="B48" s="8"/>
      <c r="C48" s="8" t="s">
        <v>33</v>
      </c>
      <c r="D48" s="8"/>
      <c r="E48" s="8" t="s">
        <v>34</v>
      </c>
      <c r="F48" s="8" t="s">
        <v>35</v>
      </c>
      <c r="G48" s="8"/>
      <c r="H48" s="8" t="s">
        <v>36</v>
      </c>
      <c r="I48" s="8" t="s">
        <v>176</v>
      </c>
      <c r="J48" s="8" t="s">
        <v>177</v>
      </c>
      <c r="K48" s="9">
        <v>44182</v>
      </c>
      <c r="L48" s="9">
        <v>44183</v>
      </c>
      <c r="M48" s="8">
        <v>1</v>
      </c>
      <c r="N48" s="8">
        <v>1</v>
      </c>
      <c r="O48" s="8">
        <v>1</v>
      </c>
      <c r="P48" s="8">
        <v>758</v>
      </c>
      <c r="Q48" s="8">
        <v>0</v>
      </c>
      <c r="R48" s="8">
        <v>758</v>
      </c>
      <c r="S48" s="8">
        <v>0</v>
      </c>
      <c r="T48" s="8"/>
      <c r="U48" s="8" t="s">
        <v>180</v>
      </c>
      <c r="V48" s="8" t="s">
        <v>40</v>
      </c>
      <c r="W48" s="8" t="s">
        <v>41</v>
      </c>
      <c r="X48" s="8" t="s">
        <v>170</v>
      </c>
      <c r="Y48" s="8"/>
      <c r="Z48" s="9">
        <v>44181</v>
      </c>
      <c r="AA48" s="9">
        <v>44183</v>
      </c>
      <c r="AB48" s="8"/>
      <c r="AC48" s="8" t="s">
        <v>43</v>
      </c>
      <c r="AD48" s="8">
        <v>758</v>
      </c>
      <c r="AE48" s="8">
        <v>0</v>
      </c>
      <c r="AF48" s="8">
        <v>0</v>
      </c>
    </row>
    <row r="49" s="8" customFormat="1" spans="1:32">
      <c r="A49" s="8" t="s">
        <v>181</v>
      </c>
      <c r="B49" s="8"/>
      <c r="C49" s="8" t="s">
        <v>33</v>
      </c>
      <c r="D49" s="8"/>
      <c r="E49" s="8" t="s">
        <v>34</v>
      </c>
      <c r="F49" s="8" t="s">
        <v>35</v>
      </c>
      <c r="G49" s="8"/>
      <c r="H49" s="8" t="s">
        <v>36</v>
      </c>
      <c r="I49" s="8" t="s">
        <v>176</v>
      </c>
      <c r="J49" s="8" t="s">
        <v>177</v>
      </c>
      <c r="K49" s="9">
        <v>44182</v>
      </c>
      <c r="L49" s="9">
        <v>44183</v>
      </c>
      <c r="M49" s="8">
        <v>1</v>
      </c>
      <c r="N49" s="8">
        <v>1</v>
      </c>
      <c r="O49" s="8">
        <v>1</v>
      </c>
      <c r="P49" s="8">
        <v>758</v>
      </c>
      <c r="Q49" s="8">
        <v>0</v>
      </c>
      <c r="R49" s="8">
        <v>758</v>
      </c>
      <c r="S49" s="8">
        <v>0</v>
      </c>
      <c r="T49" s="8"/>
      <c r="U49" s="8" t="s">
        <v>182</v>
      </c>
      <c r="V49" s="8" t="s">
        <v>40</v>
      </c>
      <c r="W49" s="8" t="s">
        <v>41</v>
      </c>
      <c r="X49" s="8" t="s">
        <v>170</v>
      </c>
      <c r="Y49" s="8"/>
      <c r="Z49" s="9">
        <v>44181</v>
      </c>
      <c r="AA49" s="9">
        <v>44183</v>
      </c>
      <c r="AB49" s="8"/>
      <c r="AC49" s="8" t="s">
        <v>43</v>
      </c>
      <c r="AD49" s="8">
        <v>758</v>
      </c>
      <c r="AE49" s="8">
        <v>0</v>
      </c>
      <c r="AF49" s="8">
        <v>0</v>
      </c>
    </row>
    <row r="50" s="8" customFormat="1" spans="1:32">
      <c r="A50" s="8" t="s">
        <v>183</v>
      </c>
      <c r="B50" s="8"/>
      <c r="C50" s="8" t="s">
        <v>33</v>
      </c>
      <c r="D50" s="8"/>
      <c r="E50" s="8" t="s">
        <v>34</v>
      </c>
      <c r="F50" s="8" t="s">
        <v>35</v>
      </c>
      <c r="G50" s="8"/>
      <c r="H50" s="8" t="s">
        <v>36</v>
      </c>
      <c r="I50" s="8" t="s">
        <v>55</v>
      </c>
      <c r="J50" s="8" t="s">
        <v>56</v>
      </c>
      <c r="K50" s="9">
        <v>44182</v>
      </c>
      <c r="L50" s="9">
        <v>44183</v>
      </c>
      <c r="M50" s="8">
        <v>1</v>
      </c>
      <c r="N50" s="8">
        <v>1</v>
      </c>
      <c r="O50" s="8">
        <v>1</v>
      </c>
      <c r="P50" s="8">
        <v>370</v>
      </c>
      <c r="Q50" s="8">
        <v>0</v>
      </c>
      <c r="R50" s="8">
        <v>370</v>
      </c>
      <c r="S50" s="8">
        <v>0</v>
      </c>
      <c r="T50" s="8"/>
      <c r="U50" s="8" t="s">
        <v>57</v>
      </c>
      <c r="V50" s="8" t="s">
        <v>40</v>
      </c>
      <c r="W50" s="8" t="s">
        <v>41</v>
      </c>
      <c r="X50" s="8" t="s">
        <v>170</v>
      </c>
      <c r="Y50" s="8"/>
      <c r="Z50" s="9">
        <v>44182</v>
      </c>
      <c r="AA50" s="9">
        <v>44183</v>
      </c>
      <c r="AB50" s="8"/>
      <c r="AC50" s="8" t="s">
        <v>43</v>
      </c>
      <c r="AD50" s="8">
        <v>370</v>
      </c>
      <c r="AE50" s="8">
        <v>0</v>
      </c>
      <c r="AF50" s="8">
        <v>0</v>
      </c>
    </row>
    <row r="51" s="8" customFormat="1" spans="1:32">
      <c r="A51" s="8" t="s">
        <v>184</v>
      </c>
      <c r="B51" s="8"/>
      <c r="C51" s="8" t="s">
        <v>33</v>
      </c>
      <c r="D51" s="8"/>
      <c r="E51" s="8" t="s">
        <v>34</v>
      </c>
      <c r="F51" s="8" t="s">
        <v>35</v>
      </c>
      <c r="G51" s="8"/>
      <c r="H51" s="8" t="s">
        <v>36</v>
      </c>
      <c r="I51" s="8" t="s">
        <v>185</v>
      </c>
      <c r="J51" s="8" t="s">
        <v>186</v>
      </c>
      <c r="K51" s="9">
        <v>44182</v>
      </c>
      <c r="L51" s="9">
        <v>44183</v>
      </c>
      <c r="M51" s="8">
        <v>1</v>
      </c>
      <c r="N51" s="8">
        <v>1</v>
      </c>
      <c r="O51" s="8">
        <v>1</v>
      </c>
      <c r="P51" s="8">
        <v>510</v>
      </c>
      <c r="Q51" s="8">
        <v>0</v>
      </c>
      <c r="R51" s="8">
        <v>510</v>
      </c>
      <c r="S51" s="8">
        <v>0</v>
      </c>
      <c r="T51" s="8"/>
      <c r="U51" s="8" t="s">
        <v>187</v>
      </c>
      <c r="V51" s="8" t="s">
        <v>40</v>
      </c>
      <c r="W51" s="8" t="s">
        <v>41</v>
      </c>
      <c r="X51" s="8" t="s">
        <v>170</v>
      </c>
      <c r="Y51" s="8"/>
      <c r="Z51" s="9">
        <v>44182</v>
      </c>
      <c r="AA51" s="9">
        <v>44183</v>
      </c>
      <c r="AB51" s="8"/>
      <c r="AC51" s="8" t="s">
        <v>43</v>
      </c>
      <c r="AD51" s="8">
        <v>510</v>
      </c>
      <c r="AE51" s="8">
        <v>0</v>
      </c>
      <c r="AF51" s="8">
        <v>0</v>
      </c>
    </row>
    <row r="52" s="8" customFormat="1" spans="1:32">
      <c r="A52" s="8" t="s">
        <v>188</v>
      </c>
      <c r="B52" s="8"/>
      <c r="C52" s="8" t="s">
        <v>33</v>
      </c>
      <c r="D52" s="8"/>
      <c r="E52" s="8" t="s">
        <v>34</v>
      </c>
      <c r="F52" s="8" t="s">
        <v>35</v>
      </c>
      <c r="G52" s="8"/>
      <c r="H52" s="8" t="s">
        <v>36</v>
      </c>
      <c r="I52" s="8" t="s">
        <v>68</v>
      </c>
      <c r="J52" s="8" t="s">
        <v>69</v>
      </c>
      <c r="K52" s="9">
        <v>44182</v>
      </c>
      <c r="L52" s="9">
        <v>44183</v>
      </c>
      <c r="M52" s="8">
        <v>1</v>
      </c>
      <c r="N52" s="8">
        <v>1</v>
      </c>
      <c r="O52" s="8">
        <v>1</v>
      </c>
      <c r="P52" s="8">
        <v>360</v>
      </c>
      <c r="Q52" s="8">
        <v>0</v>
      </c>
      <c r="R52" s="8">
        <v>360</v>
      </c>
      <c r="S52" s="8">
        <v>0</v>
      </c>
      <c r="T52" s="8"/>
      <c r="U52" s="8" t="s">
        <v>189</v>
      </c>
      <c r="V52" s="8" t="s">
        <v>40</v>
      </c>
      <c r="W52" s="8" t="s">
        <v>41</v>
      </c>
      <c r="X52" s="8" t="s">
        <v>170</v>
      </c>
      <c r="Y52" s="8"/>
      <c r="Z52" s="9">
        <v>44182</v>
      </c>
      <c r="AA52" s="9">
        <v>44183</v>
      </c>
      <c r="AB52" s="8"/>
      <c r="AC52" s="8" t="s">
        <v>43</v>
      </c>
      <c r="AD52" s="8">
        <v>360</v>
      </c>
      <c r="AE52" s="8">
        <v>0</v>
      </c>
      <c r="AF52" s="8">
        <v>0</v>
      </c>
    </row>
    <row r="53" s="8" customFormat="1" spans="1:32">
      <c r="A53" s="8" t="s">
        <v>190</v>
      </c>
      <c r="B53" s="8"/>
      <c r="C53" s="8" t="s">
        <v>33</v>
      </c>
      <c r="D53" s="8"/>
      <c r="E53" s="8" t="s">
        <v>34</v>
      </c>
      <c r="F53" s="8" t="s">
        <v>35</v>
      </c>
      <c r="G53" s="8"/>
      <c r="H53" s="8" t="s">
        <v>36</v>
      </c>
      <c r="I53" s="8" t="s">
        <v>55</v>
      </c>
      <c r="J53" s="8" t="s">
        <v>56</v>
      </c>
      <c r="K53" s="9">
        <v>44182</v>
      </c>
      <c r="L53" s="9">
        <v>44183</v>
      </c>
      <c r="M53" s="8">
        <v>1</v>
      </c>
      <c r="N53" s="8">
        <v>1</v>
      </c>
      <c r="O53" s="8">
        <v>1</v>
      </c>
      <c r="P53" s="8">
        <v>370</v>
      </c>
      <c r="Q53" s="8">
        <v>0</v>
      </c>
      <c r="R53" s="8">
        <v>370</v>
      </c>
      <c r="S53" s="8">
        <v>0</v>
      </c>
      <c r="T53" s="8"/>
      <c r="U53" s="8" t="s">
        <v>191</v>
      </c>
      <c r="V53" s="8" t="s">
        <v>40</v>
      </c>
      <c r="W53" s="8" t="s">
        <v>41</v>
      </c>
      <c r="X53" s="8" t="s">
        <v>170</v>
      </c>
      <c r="Y53" s="8"/>
      <c r="Z53" s="9">
        <v>44182</v>
      </c>
      <c r="AA53" s="9">
        <v>44183</v>
      </c>
      <c r="AB53" s="8"/>
      <c r="AC53" s="8" t="s">
        <v>43</v>
      </c>
      <c r="AD53" s="8">
        <v>370</v>
      </c>
      <c r="AE53" s="8">
        <v>0</v>
      </c>
      <c r="AF53" s="8">
        <v>0</v>
      </c>
    </row>
    <row r="54" s="8" customFormat="1" spans="1:32">
      <c r="A54" s="8" t="s">
        <v>192</v>
      </c>
      <c r="B54" s="8"/>
      <c r="C54" s="8" t="s">
        <v>33</v>
      </c>
      <c r="D54" s="8"/>
      <c r="E54" s="8" t="s">
        <v>34</v>
      </c>
      <c r="F54" s="8" t="s">
        <v>35</v>
      </c>
      <c r="G54" s="8"/>
      <c r="H54" s="8" t="s">
        <v>36</v>
      </c>
      <c r="I54" s="8" t="s">
        <v>148</v>
      </c>
      <c r="J54" s="8" t="s">
        <v>193</v>
      </c>
      <c r="K54" s="9">
        <v>44182</v>
      </c>
      <c r="L54" s="9">
        <v>44183</v>
      </c>
      <c r="M54" s="8">
        <v>1</v>
      </c>
      <c r="N54" s="8">
        <v>1</v>
      </c>
      <c r="O54" s="8">
        <v>1</v>
      </c>
      <c r="P54" s="8">
        <v>570</v>
      </c>
      <c r="Q54" s="8">
        <v>0</v>
      </c>
      <c r="R54" s="8">
        <v>570</v>
      </c>
      <c r="S54" s="8">
        <v>0</v>
      </c>
      <c r="T54" s="8"/>
      <c r="U54" s="8" t="s">
        <v>194</v>
      </c>
      <c r="V54" s="8" t="s">
        <v>71</v>
      </c>
      <c r="W54" s="8" t="s">
        <v>41</v>
      </c>
      <c r="X54" s="8" t="s">
        <v>170</v>
      </c>
      <c r="Y54" s="8"/>
      <c r="Z54" s="9">
        <v>44182</v>
      </c>
      <c r="AA54" s="9">
        <v>44183</v>
      </c>
      <c r="AB54" s="8"/>
      <c r="AC54" s="8" t="s">
        <v>43</v>
      </c>
      <c r="AD54" s="8">
        <v>570</v>
      </c>
      <c r="AE54" s="8">
        <v>0</v>
      </c>
      <c r="AF54" s="8">
        <v>0</v>
      </c>
    </row>
    <row r="55" s="8" customFormat="1" spans="1:32">
      <c r="A55" s="8" t="s">
        <v>195</v>
      </c>
      <c r="B55" s="8"/>
      <c r="C55" s="8" t="s">
        <v>33</v>
      </c>
      <c r="D55" s="8"/>
      <c r="E55" s="8" t="s">
        <v>34</v>
      </c>
      <c r="F55" s="8" t="s">
        <v>35</v>
      </c>
      <c r="G55" s="8"/>
      <c r="H55" s="8" t="s">
        <v>36</v>
      </c>
      <c r="I55" s="8" t="s">
        <v>148</v>
      </c>
      <c r="J55" s="8" t="s">
        <v>196</v>
      </c>
      <c r="K55" s="9">
        <v>44182</v>
      </c>
      <c r="L55" s="9">
        <v>44183</v>
      </c>
      <c r="M55" s="8">
        <v>1</v>
      </c>
      <c r="N55" s="8">
        <v>1</v>
      </c>
      <c r="O55" s="8">
        <v>1</v>
      </c>
      <c r="P55" s="8">
        <v>438</v>
      </c>
      <c r="Q55" s="8">
        <v>0</v>
      </c>
      <c r="R55" s="8">
        <v>438</v>
      </c>
      <c r="S55" s="8">
        <v>0</v>
      </c>
      <c r="T55" s="8"/>
      <c r="U55" s="8" t="s">
        <v>194</v>
      </c>
      <c r="V55" s="8" t="s">
        <v>71</v>
      </c>
      <c r="W55" s="8" t="s">
        <v>41</v>
      </c>
      <c r="X55" s="8" t="s">
        <v>170</v>
      </c>
      <c r="Y55" s="8"/>
      <c r="Z55" s="9">
        <v>44182</v>
      </c>
      <c r="AA55" s="9">
        <v>44183</v>
      </c>
      <c r="AB55" s="8"/>
      <c r="AC55" s="8" t="s">
        <v>43</v>
      </c>
      <c r="AD55" s="8">
        <v>438</v>
      </c>
      <c r="AE55" s="8">
        <v>0</v>
      </c>
      <c r="AF55" s="8">
        <v>0</v>
      </c>
    </row>
    <row r="56" s="8" customFormat="1" spans="1:32">
      <c r="A56" s="8" t="s">
        <v>197</v>
      </c>
      <c r="B56" s="8"/>
      <c r="C56" s="8" t="s">
        <v>33</v>
      </c>
      <c r="D56" s="8"/>
      <c r="E56" s="8" t="s">
        <v>34</v>
      </c>
      <c r="F56" s="8" t="s">
        <v>35</v>
      </c>
      <c r="G56" s="8"/>
      <c r="H56" s="8" t="s">
        <v>36</v>
      </c>
      <c r="I56" s="8" t="s">
        <v>148</v>
      </c>
      <c r="J56" s="8" t="s">
        <v>193</v>
      </c>
      <c r="K56" s="9">
        <v>44182</v>
      </c>
      <c r="L56" s="9">
        <v>44183</v>
      </c>
      <c r="M56" s="8">
        <v>1</v>
      </c>
      <c r="N56" s="8">
        <v>1</v>
      </c>
      <c r="O56" s="8">
        <v>1</v>
      </c>
      <c r="P56" s="8">
        <v>570</v>
      </c>
      <c r="Q56" s="8">
        <v>0</v>
      </c>
      <c r="R56" s="8">
        <v>570</v>
      </c>
      <c r="S56" s="8">
        <v>0</v>
      </c>
      <c r="T56" s="8"/>
      <c r="U56" s="8" t="s">
        <v>198</v>
      </c>
      <c r="V56" s="8" t="s">
        <v>71</v>
      </c>
      <c r="W56" s="8" t="s">
        <v>41</v>
      </c>
      <c r="X56" s="8" t="s">
        <v>170</v>
      </c>
      <c r="Y56" s="8"/>
      <c r="Z56" s="9">
        <v>44182</v>
      </c>
      <c r="AA56" s="9">
        <v>44183</v>
      </c>
      <c r="AB56" s="8"/>
      <c r="AC56" s="8" t="s">
        <v>43</v>
      </c>
      <c r="AD56" s="8">
        <v>570</v>
      </c>
      <c r="AE56" s="8">
        <v>0</v>
      </c>
      <c r="AF56" s="8">
        <v>0</v>
      </c>
    </row>
    <row r="57" s="8" customFormat="1" spans="1:32">
      <c r="A57" s="8" t="s">
        <v>192</v>
      </c>
      <c r="B57" s="8"/>
      <c r="C57" s="8" t="s">
        <v>33</v>
      </c>
      <c r="D57" s="8"/>
      <c r="E57" s="8" t="s">
        <v>72</v>
      </c>
      <c r="F57" s="8" t="s">
        <v>35</v>
      </c>
      <c r="G57" s="8"/>
      <c r="H57" s="8" t="s">
        <v>36</v>
      </c>
      <c r="I57" s="8" t="s">
        <v>148</v>
      </c>
      <c r="J57" s="8" t="s">
        <v>193</v>
      </c>
      <c r="K57" s="9">
        <v>44182</v>
      </c>
      <c r="L57" s="9">
        <v>44183</v>
      </c>
      <c r="M57" s="8">
        <v>1</v>
      </c>
      <c r="N57" s="8">
        <v>1</v>
      </c>
      <c r="O57" s="8">
        <v>1</v>
      </c>
      <c r="P57" s="8">
        <v>570</v>
      </c>
      <c r="Q57" s="8">
        <v>0</v>
      </c>
      <c r="R57" s="8">
        <v>-570</v>
      </c>
      <c r="S57" s="8">
        <v>0</v>
      </c>
      <c r="T57" s="8"/>
      <c r="U57" s="8" t="s">
        <v>194</v>
      </c>
      <c r="V57" s="8" t="s">
        <v>71</v>
      </c>
      <c r="W57" s="8" t="s">
        <v>41</v>
      </c>
      <c r="X57" s="8" t="s">
        <v>170</v>
      </c>
      <c r="Y57" s="8"/>
      <c r="Z57" s="9">
        <v>44182</v>
      </c>
      <c r="AA57" s="9">
        <v>44183</v>
      </c>
      <c r="AB57" s="8"/>
      <c r="AC57" s="8" t="s">
        <v>43</v>
      </c>
      <c r="AD57" s="8">
        <v>-570</v>
      </c>
      <c r="AE57" s="8">
        <v>0</v>
      </c>
      <c r="AF57" s="8">
        <v>0</v>
      </c>
    </row>
    <row r="58" s="8" customFormat="1" spans="1:32">
      <c r="A58" s="8" t="s">
        <v>195</v>
      </c>
      <c r="B58" s="8"/>
      <c r="C58" s="8" t="s">
        <v>33</v>
      </c>
      <c r="D58" s="8"/>
      <c r="E58" s="8" t="s">
        <v>72</v>
      </c>
      <c r="F58" s="8" t="s">
        <v>35</v>
      </c>
      <c r="G58" s="8"/>
      <c r="H58" s="8" t="s">
        <v>36</v>
      </c>
      <c r="I58" s="8" t="s">
        <v>148</v>
      </c>
      <c r="J58" s="8" t="s">
        <v>196</v>
      </c>
      <c r="K58" s="9">
        <v>44182</v>
      </c>
      <c r="L58" s="9">
        <v>44183</v>
      </c>
      <c r="M58" s="8">
        <v>1</v>
      </c>
      <c r="N58" s="8">
        <v>1</v>
      </c>
      <c r="O58" s="8">
        <v>1</v>
      </c>
      <c r="P58" s="8">
        <v>438</v>
      </c>
      <c r="Q58" s="8">
        <v>0</v>
      </c>
      <c r="R58" s="8">
        <v>-438</v>
      </c>
      <c r="S58" s="8">
        <v>0</v>
      </c>
      <c r="T58" s="8"/>
      <c r="U58" s="8" t="s">
        <v>194</v>
      </c>
      <c r="V58" s="8" t="s">
        <v>71</v>
      </c>
      <c r="W58" s="8" t="s">
        <v>41</v>
      </c>
      <c r="X58" s="8" t="s">
        <v>170</v>
      </c>
      <c r="Y58" s="8"/>
      <c r="Z58" s="9">
        <v>44182</v>
      </c>
      <c r="AA58" s="9">
        <v>44183</v>
      </c>
      <c r="AB58" s="8"/>
      <c r="AC58" s="8" t="s">
        <v>43</v>
      </c>
      <c r="AD58" s="8">
        <v>-438</v>
      </c>
      <c r="AE58" s="8">
        <v>0</v>
      </c>
      <c r="AF58" s="8">
        <v>0</v>
      </c>
    </row>
    <row r="59" s="8" customFormat="1" spans="1:32">
      <c r="A59" s="8" t="s">
        <v>197</v>
      </c>
      <c r="B59" s="8"/>
      <c r="C59" s="8" t="s">
        <v>33</v>
      </c>
      <c r="D59" s="8"/>
      <c r="E59" s="8" t="s">
        <v>72</v>
      </c>
      <c r="F59" s="8" t="s">
        <v>35</v>
      </c>
      <c r="G59" s="8"/>
      <c r="H59" s="8" t="s">
        <v>36</v>
      </c>
      <c r="I59" s="8" t="s">
        <v>148</v>
      </c>
      <c r="J59" s="8" t="s">
        <v>193</v>
      </c>
      <c r="K59" s="9">
        <v>44182</v>
      </c>
      <c r="L59" s="9">
        <v>44183</v>
      </c>
      <c r="M59" s="8">
        <v>1</v>
      </c>
      <c r="N59" s="8">
        <v>1</v>
      </c>
      <c r="O59" s="8">
        <v>1</v>
      </c>
      <c r="P59" s="8">
        <v>570</v>
      </c>
      <c r="Q59" s="8">
        <v>0</v>
      </c>
      <c r="R59" s="8">
        <v>-570</v>
      </c>
      <c r="S59" s="8">
        <v>0</v>
      </c>
      <c r="T59" s="8"/>
      <c r="U59" s="8" t="s">
        <v>198</v>
      </c>
      <c r="V59" s="8" t="s">
        <v>71</v>
      </c>
      <c r="W59" s="8" t="s">
        <v>41</v>
      </c>
      <c r="X59" s="8" t="s">
        <v>170</v>
      </c>
      <c r="Y59" s="8"/>
      <c r="Z59" s="9">
        <v>44182</v>
      </c>
      <c r="AA59" s="9">
        <v>44183</v>
      </c>
      <c r="AB59" s="8"/>
      <c r="AC59" s="8" t="s">
        <v>43</v>
      </c>
      <c r="AD59" s="8">
        <v>-570</v>
      </c>
      <c r="AE59" s="8">
        <v>0</v>
      </c>
      <c r="AF59" s="8">
        <v>0</v>
      </c>
    </row>
    <row r="60" s="8" customFormat="1" spans="1:32">
      <c r="A60" s="8" t="s">
        <v>199</v>
      </c>
      <c r="B60" s="8"/>
      <c r="C60" s="8" t="s">
        <v>33</v>
      </c>
      <c r="D60" s="8"/>
      <c r="E60" s="8" t="s">
        <v>34</v>
      </c>
      <c r="F60" s="8" t="s">
        <v>35</v>
      </c>
      <c r="G60" s="8"/>
      <c r="H60" s="8" t="s">
        <v>36</v>
      </c>
      <c r="I60" s="8" t="s">
        <v>55</v>
      </c>
      <c r="J60" s="8" t="s">
        <v>56</v>
      </c>
      <c r="K60" s="9">
        <v>44182</v>
      </c>
      <c r="L60" s="9">
        <v>44183</v>
      </c>
      <c r="M60" s="8">
        <v>1</v>
      </c>
      <c r="N60" s="8">
        <v>1</v>
      </c>
      <c r="O60" s="8">
        <v>1</v>
      </c>
      <c r="P60" s="8">
        <v>370</v>
      </c>
      <c r="Q60" s="8">
        <v>0</v>
      </c>
      <c r="R60" s="8">
        <v>370</v>
      </c>
      <c r="S60" s="8">
        <v>0</v>
      </c>
      <c r="T60" s="8"/>
      <c r="U60" s="8" t="s">
        <v>200</v>
      </c>
      <c r="V60" s="8" t="s">
        <v>40</v>
      </c>
      <c r="W60" s="8" t="s">
        <v>41</v>
      </c>
      <c r="X60" s="8" t="s">
        <v>170</v>
      </c>
      <c r="Y60" s="8"/>
      <c r="Z60" s="9">
        <v>44182</v>
      </c>
      <c r="AA60" s="9">
        <v>44183</v>
      </c>
      <c r="AB60" s="8"/>
      <c r="AC60" s="8" t="s">
        <v>43</v>
      </c>
      <c r="AD60" s="8">
        <v>370</v>
      </c>
      <c r="AE60" s="8">
        <v>0</v>
      </c>
      <c r="AF60" s="8">
        <v>0</v>
      </c>
    </row>
    <row r="61" s="8" customFormat="1" spans="1:32">
      <c r="A61" s="8" t="s">
        <v>201</v>
      </c>
      <c r="B61" s="8"/>
      <c r="C61" s="8" t="s">
        <v>33</v>
      </c>
      <c r="D61" s="8"/>
      <c r="E61" s="8" t="s">
        <v>34</v>
      </c>
      <c r="F61" s="8" t="s">
        <v>35</v>
      </c>
      <c r="G61" s="8"/>
      <c r="H61" s="8" t="s">
        <v>36</v>
      </c>
      <c r="I61" s="8" t="s">
        <v>154</v>
      </c>
      <c r="J61" s="8" t="s">
        <v>155</v>
      </c>
      <c r="K61" s="9">
        <v>44182</v>
      </c>
      <c r="L61" s="9">
        <v>44183</v>
      </c>
      <c r="M61" s="8">
        <v>1</v>
      </c>
      <c r="N61" s="8">
        <v>1</v>
      </c>
      <c r="O61" s="8">
        <v>1</v>
      </c>
      <c r="P61" s="8">
        <v>390</v>
      </c>
      <c r="Q61" s="8">
        <v>0</v>
      </c>
      <c r="R61" s="8">
        <v>390</v>
      </c>
      <c r="S61" s="8">
        <v>0</v>
      </c>
      <c r="T61" s="8"/>
      <c r="U61" s="8" t="s">
        <v>202</v>
      </c>
      <c r="V61" s="8" t="s">
        <v>40</v>
      </c>
      <c r="W61" s="8" t="s">
        <v>41</v>
      </c>
      <c r="X61" s="8" t="s">
        <v>170</v>
      </c>
      <c r="Y61" s="8"/>
      <c r="Z61" s="9">
        <v>44182</v>
      </c>
      <c r="AA61" s="9">
        <v>44183</v>
      </c>
      <c r="AB61" s="8"/>
      <c r="AC61" s="8" t="s">
        <v>43</v>
      </c>
      <c r="AD61" s="8">
        <v>390</v>
      </c>
      <c r="AE61" s="8">
        <v>0</v>
      </c>
      <c r="AF61" s="8">
        <v>0</v>
      </c>
    </row>
    <row r="62" s="8" customFormat="1" spans="1:32">
      <c r="A62" s="8" t="s">
        <v>203</v>
      </c>
      <c r="B62" s="8"/>
      <c r="C62" s="8" t="s">
        <v>33</v>
      </c>
      <c r="D62" s="8"/>
      <c r="E62" s="8" t="s">
        <v>34</v>
      </c>
      <c r="F62" s="8" t="s">
        <v>35</v>
      </c>
      <c r="G62" s="8"/>
      <c r="H62" s="8" t="s">
        <v>36</v>
      </c>
      <c r="I62" s="8" t="s">
        <v>204</v>
      </c>
      <c r="J62" s="8" t="s">
        <v>205</v>
      </c>
      <c r="K62" s="9">
        <v>44182</v>
      </c>
      <c r="L62" s="9">
        <v>44183</v>
      </c>
      <c r="M62" s="8">
        <v>1</v>
      </c>
      <c r="N62" s="8">
        <v>1</v>
      </c>
      <c r="O62" s="8">
        <v>1</v>
      </c>
      <c r="P62" s="8">
        <v>245</v>
      </c>
      <c r="Q62" s="8">
        <v>0</v>
      </c>
      <c r="R62" s="8">
        <v>245</v>
      </c>
      <c r="S62" s="8">
        <v>0</v>
      </c>
      <c r="T62" s="8"/>
      <c r="U62" s="8" t="s">
        <v>206</v>
      </c>
      <c r="V62" s="8" t="s">
        <v>40</v>
      </c>
      <c r="W62" s="8" t="s">
        <v>41</v>
      </c>
      <c r="X62" s="8" t="s">
        <v>170</v>
      </c>
      <c r="Y62" s="8"/>
      <c r="Z62" s="9">
        <v>44182</v>
      </c>
      <c r="AA62" s="9">
        <v>44183</v>
      </c>
      <c r="AB62" s="8"/>
      <c r="AC62" s="8" t="s">
        <v>43</v>
      </c>
      <c r="AD62" s="8">
        <v>245</v>
      </c>
      <c r="AE62" s="8">
        <v>0</v>
      </c>
      <c r="AF62" s="8">
        <v>0</v>
      </c>
    </row>
    <row r="63" s="8" customFormat="1" spans="1:32">
      <c r="A63" s="8" t="s">
        <v>207</v>
      </c>
      <c r="B63" s="8"/>
      <c r="C63" s="8" t="s">
        <v>33</v>
      </c>
      <c r="D63" s="8"/>
      <c r="E63" s="8" t="s">
        <v>34</v>
      </c>
      <c r="F63" s="8" t="s">
        <v>35</v>
      </c>
      <c r="G63" s="8"/>
      <c r="H63" s="8" t="s">
        <v>36</v>
      </c>
      <c r="I63" s="8" t="s">
        <v>208</v>
      </c>
      <c r="J63" s="8" t="s">
        <v>209</v>
      </c>
      <c r="K63" s="9">
        <v>44183</v>
      </c>
      <c r="L63" s="9">
        <v>44184</v>
      </c>
      <c r="M63" s="8">
        <v>1</v>
      </c>
      <c r="N63" s="8">
        <v>1</v>
      </c>
      <c r="O63" s="8">
        <v>1</v>
      </c>
      <c r="P63" s="8">
        <v>900</v>
      </c>
      <c r="Q63" s="8">
        <v>0</v>
      </c>
      <c r="R63" s="8">
        <v>900</v>
      </c>
      <c r="S63" s="8">
        <v>0</v>
      </c>
      <c r="T63" s="8"/>
      <c r="U63" s="8" t="s">
        <v>210</v>
      </c>
      <c r="V63" s="8" t="s">
        <v>71</v>
      </c>
      <c r="W63" s="8" t="s">
        <v>41</v>
      </c>
      <c r="X63" s="8" t="s">
        <v>211</v>
      </c>
      <c r="Y63" s="8"/>
      <c r="Z63" s="9">
        <v>44168</v>
      </c>
      <c r="AA63" s="9">
        <v>44184</v>
      </c>
      <c r="AB63" s="8"/>
      <c r="AC63" s="8" t="s">
        <v>43</v>
      </c>
      <c r="AD63" s="8">
        <v>900</v>
      </c>
      <c r="AE63" s="8">
        <v>0</v>
      </c>
      <c r="AF63" s="8">
        <v>0</v>
      </c>
    </row>
    <row r="64" s="8" customFormat="1" spans="1:32">
      <c r="A64" s="8" t="s">
        <v>207</v>
      </c>
      <c r="B64" s="8"/>
      <c r="C64" s="8" t="s">
        <v>33</v>
      </c>
      <c r="D64" s="8"/>
      <c r="E64" s="8" t="s">
        <v>72</v>
      </c>
      <c r="F64" s="8" t="s">
        <v>35</v>
      </c>
      <c r="G64" s="8"/>
      <c r="H64" s="8" t="s">
        <v>36</v>
      </c>
      <c r="I64" s="8" t="s">
        <v>208</v>
      </c>
      <c r="J64" s="8" t="s">
        <v>209</v>
      </c>
      <c r="K64" s="9">
        <v>44183</v>
      </c>
      <c r="L64" s="9">
        <v>44184</v>
      </c>
      <c r="M64" s="8">
        <v>1</v>
      </c>
      <c r="N64" s="8">
        <v>1</v>
      </c>
      <c r="O64" s="8">
        <v>1</v>
      </c>
      <c r="P64" s="8">
        <v>900</v>
      </c>
      <c r="Q64" s="8">
        <v>0</v>
      </c>
      <c r="R64" s="8">
        <v>-900</v>
      </c>
      <c r="S64" s="8">
        <v>0</v>
      </c>
      <c r="T64" s="8"/>
      <c r="U64" s="8" t="s">
        <v>210</v>
      </c>
      <c r="V64" s="8" t="s">
        <v>71</v>
      </c>
      <c r="W64" s="8" t="s">
        <v>41</v>
      </c>
      <c r="X64" s="8" t="s">
        <v>211</v>
      </c>
      <c r="Y64" s="8"/>
      <c r="Z64" s="9">
        <v>44168</v>
      </c>
      <c r="AA64" s="9">
        <v>44184</v>
      </c>
      <c r="AB64" s="8"/>
      <c r="AC64" s="8" t="s">
        <v>43</v>
      </c>
      <c r="AD64" s="8">
        <v>-900</v>
      </c>
      <c r="AE64" s="8">
        <v>0</v>
      </c>
      <c r="AF64" s="8">
        <v>0</v>
      </c>
    </row>
    <row r="65" s="8" customFormat="1" spans="1:32">
      <c r="A65" s="8" t="s">
        <v>212</v>
      </c>
      <c r="B65" s="8"/>
      <c r="C65" s="8" t="s">
        <v>33</v>
      </c>
      <c r="D65" s="8"/>
      <c r="E65" s="8" t="s">
        <v>34</v>
      </c>
      <c r="F65" s="8" t="s">
        <v>35</v>
      </c>
      <c r="G65" s="8"/>
      <c r="H65" s="8" t="s">
        <v>36</v>
      </c>
      <c r="I65" s="8" t="s">
        <v>51</v>
      </c>
      <c r="J65" s="8" t="s">
        <v>52</v>
      </c>
      <c r="K65" s="9">
        <v>44181</v>
      </c>
      <c r="L65" s="9">
        <v>44184</v>
      </c>
      <c r="M65" s="8">
        <v>1</v>
      </c>
      <c r="N65" s="8">
        <v>3</v>
      </c>
      <c r="O65" s="8">
        <v>3</v>
      </c>
      <c r="P65" s="8">
        <v>5450</v>
      </c>
      <c r="Q65" s="8">
        <v>0</v>
      </c>
      <c r="R65" s="8">
        <v>5450</v>
      </c>
      <c r="S65" s="8">
        <v>0</v>
      </c>
      <c r="T65" s="8"/>
      <c r="U65" s="8" t="s">
        <v>213</v>
      </c>
      <c r="V65" s="8" t="s">
        <v>40</v>
      </c>
      <c r="W65" s="8" t="s">
        <v>41</v>
      </c>
      <c r="X65" s="8" t="s">
        <v>211</v>
      </c>
      <c r="Y65" s="8"/>
      <c r="Z65" s="9">
        <v>44177</v>
      </c>
      <c r="AA65" s="9">
        <v>44184</v>
      </c>
      <c r="AB65" s="8"/>
      <c r="AC65" s="8" t="s">
        <v>43</v>
      </c>
      <c r="AD65" s="8">
        <v>5450</v>
      </c>
      <c r="AE65" s="8">
        <v>0</v>
      </c>
      <c r="AF65" s="8">
        <v>0</v>
      </c>
    </row>
    <row r="66" s="8" customFormat="1" spans="1:32">
      <c r="A66" s="8" t="s">
        <v>214</v>
      </c>
      <c r="B66" s="8"/>
      <c r="C66" s="8" t="s">
        <v>33</v>
      </c>
      <c r="D66" s="8"/>
      <c r="E66" s="8" t="s">
        <v>34</v>
      </c>
      <c r="F66" s="8" t="s">
        <v>35</v>
      </c>
      <c r="G66" s="8"/>
      <c r="H66" s="8" t="s">
        <v>36</v>
      </c>
      <c r="I66" s="8" t="s">
        <v>154</v>
      </c>
      <c r="J66" s="8" t="s">
        <v>215</v>
      </c>
      <c r="K66" s="9">
        <v>44183</v>
      </c>
      <c r="L66" s="9">
        <v>44184</v>
      </c>
      <c r="M66" s="8">
        <v>1</v>
      </c>
      <c r="N66" s="8">
        <v>1</v>
      </c>
      <c r="O66" s="8">
        <v>1</v>
      </c>
      <c r="P66" s="8">
        <v>385</v>
      </c>
      <c r="Q66" s="8">
        <v>0</v>
      </c>
      <c r="R66" s="8">
        <v>385</v>
      </c>
      <c r="S66" s="8">
        <v>0</v>
      </c>
      <c r="T66" s="8"/>
      <c r="U66" s="8" t="s">
        <v>216</v>
      </c>
      <c r="V66" s="8" t="s">
        <v>40</v>
      </c>
      <c r="W66" s="8" t="s">
        <v>41</v>
      </c>
      <c r="X66" s="8" t="s">
        <v>211</v>
      </c>
      <c r="Y66" s="8"/>
      <c r="Z66" s="9">
        <v>44178</v>
      </c>
      <c r="AA66" s="9">
        <v>44184</v>
      </c>
      <c r="AB66" s="8"/>
      <c r="AC66" s="8" t="s">
        <v>43</v>
      </c>
      <c r="AD66" s="8">
        <v>385</v>
      </c>
      <c r="AE66" s="8">
        <v>0</v>
      </c>
      <c r="AF66" s="8">
        <v>0</v>
      </c>
    </row>
    <row r="67" s="8" customFormat="1" spans="1:32">
      <c r="A67" s="8" t="s">
        <v>217</v>
      </c>
      <c r="B67" s="8"/>
      <c r="C67" s="8" t="s">
        <v>33</v>
      </c>
      <c r="D67" s="8"/>
      <c r="E67" s="8" t="s">
        <v>34</v>
      </c>
      <c r="F67" s="8" t="s">
        <v>35</v>
      </c>
      <c r="G67" s="8"/>
      <c r="H67" s="8" t="s">
        <v>36</v>
      </c>
      <c r="I67" s="8" t="s">
        <v>129</v>
      </c>
      <c r="J67" s="8" t="s">
        <v>133</v>
      </c>
      <c r="K67" s="9">
        <v>44183</v>
      </c>
      <c r="L67" s="9">
        <v>44184</v>
      </c>
      <c r="M67" s="8">
        <v>3</v>
      </c>
      <c r="N67" s="8">
        <v>1</v>
      </c>
      <c r="O67" s="8">
        <v>3</v>
      </c>
      <c r="P67" s="8">
        <v>1014</v>
      </c>
      <c r="Q67" s="8">
        <v>0</v>
      </c>
      <c r="R67" s="8">
        <v>1014</v>
      </c>
      <c r="S67" s="8">
        <v>0</v>
      </c>
      <c r="T67" s="8"/>
      <c r="U67" s="8" t="s">
        <v>218</v>
      </c>
      <c r="V67" s="8" t="s">
        <v>40</v>
      </c>
      <c r="W67" s="8" t="s">
        <v>41</v>
      </c>
      <c r="X67" s="8" t="s">
        <v>211</v>
      </c>
      <c r="Y67" s="8"/>
      <c r="Z67" s="9">
        <v>44179</v>
      </c>
      <c r="AA67" s="9">
        <v>44184</v>
      </c>
      <c r="AB67" s="8"/>
      <c r="AC67" s="8" t="s">
        <v>43</v>
      </c>
      <c r="AD67" s="8">
        <v>1014</v>
      </c>
      <c r="AE67" s="8">
        <v>0</v>
      </c>
      <c r="AF67" s="8">
        <v>0</v>
      </c>
    </row>
    <row r="68" s="8" customFormat="1" spans="1:32">
      <c r="A68" s="8" t="s">
        <v>219</v>
      </c>
      <c r="B68" s="8"/>
      <c r="C68" s="8" t="s">
        <v>33</v>
      </c>
      <c r="D68" s="8"/>
      <c r="E68" s="8" t="s">
        <v>34</v>
      </c>
      <c r="F68" s="8" t="s">
        <v>35</v>
      </c>
      <c r="G68" s="8"/>
      <c r="H68" s="8" t="s">
        <v>36</v>
      </c>
      <c r="I68" s="8" t="s">
        <v>68</v>
      </c>
      <c r="J68" s="8" t="s">
        <v>69</v>
      </c>
      <c r="K68" s="9">
        <v>44181</v>
      </c>
      <c r="L68" s="9">
        <v>44184</v>
      </c>
      <c r="M68" s="8">
        <v>1</v>
      </c>
      <c r="N68" s="8">
        <v>3</v>
      </c>
      <c r="O68" s="8">
        <v>3</v>
      </c>
      <c r="P68" s="8">
        <v>1095</v>
      </c>
      <c r="Q68" s="8">
        <v>0</v>
      </c>
      <c r="R68" s="8">
        <v>1095</v>
      </c>
      <c r="S68" s="8">
        <v>0</v>
      </c>
      <c r="T68" s="8"/>
      <c r="U68" s="8" t="s">
        <v>220</v>
      </c>
      <c r="V68" s="8" t="s">
        <v>40</v>
      </c>
      <c r="W68" s="8" t="s">
        <v>41</v>
      </c>
      <c r="X68" s="8" t="s">
        <v>211</v>
      </c>
      <c r="Y68" s="8"/>
      <c r="Z68" s="9">
        <v>44181</v>
      </c>
      <c r="AA68" s="9">
        <v>44184</v>
      </c>
      <c r="AB68" s="8"/>
      <c r="AC68" s="8" t="s">
        <v>43</v>
      </c>
      <c r="AD68" s="8">
        <v>1095</v>
      </c>
      <c r="AE68" s="8">
        <v>0</v>
      </c>
      <c r="AF68" s="8">
        <v>0</v>
      </c>
    </row>
    <row r="69" s="8" customFormat="1" spans="1:32">
      <c r="A69" s="8" t="s">
        <v>221</v>
      </c>
      <c r="B69" s="8"/>
      <c r="C69" s="8" t="s">
        <v>33</v>
      </c>
      <c r="D69" s="8"/>
      <c r="E69" s="8" t="s">
        <v>34</v>
      </c>
      <c r="F69" s="8" t="s">
        <v>35</v>
      </c>
      <c r="G69" s="8"/>
      <c r="H69" s="8" t="s">
        <v>36</v>
      </c>
      <c r="I69" s="8" t="s">
        <v>68</v>
      </c>
      <c r="J69" s="8" t="s">
        <v>222</v>
      </c>
      <c r="K69" s="9">
        <v>44182</v>
      </c>
      <c r="L69" s="9">
        <v>44184</v>
      </c>
      <c r="M69" s="8">
        <v>1</v>
      </c>
      <c r="N69" s="8">
        <v>2</v>
      </c>
      <c r="O69" s="8">
        <v>2</v>
      </c>
      <c r="P69" s="8">
        <v>735</v>
      </c>
      <c r="Q69" s="8">
        <v>0</v>
      </c>
      <c r="R69" s="8">
        <v>735</v>
      </c>
      <c r="S69" s="8">
        <v>0</v>
      </c>
      <c r="T69" s="8"/>
      <c r="U69" s="8" t="s">
        <v>223</v>
      </c>
      <c r="V69" s="8" t="s">
        <v>40</v>
      </c>
      <c r="W69" s="8" t="s">
        <v>41</v>
      </c>
      <c r="X69" s="8" t="s">
        <v>211</v>
      </c>
      <c r="Y69" s="8"/>
      <c r="Z69" s="9">
        <v>44182</v>
      </c>
      <c r="AA69" s="9">
        <v>44184</v>
      </c>
      <c r="AB69" s="8"/>
      <c r="AC69" s="8" t="s">
        <v>43</v>
      </c>
      <c r="AD69" s="8">
        <v>735</v>
      </c>
      <c r="AE69" s="8">
        <v>0</v>
      </c>
      <c r="AF69" s="8">
        <v>0</v>
      </c>
    </row>
    <row r="70" s="8" customFormat="1" spans="1:32">
      <c r="A70" s="8" t="s">
        <v>224</v>
      </c>
      <c r="B70" s="8"/>
      <c r="C70" s="8" t="s">
        <v>33</v>
      </c>
      <c r="D70" s="8"/>
      <c r="E70" s="8" t="s">
        <v>34</v>
      </c>
      <c r="F70" s="8" t="s">
        <v>35</v>
      </c>
      <c r="G70" s="8"/>
      <c r="H70" s="8" t="s">
        <v>36</v>
      </c>
      <c r="I70" s="8" t="s">
        <v>75</v>
      </c>
      <c r="J70" s="8" t="s">
        <v>225</v>
      </c>
      <c r="K70" s="9">
        <v>44182</v>
      </c>
      <c r="L70" s="9">
        <v>44184</v>
      </c>
      <c r="M70" s="8">
        <v>1</v>
      </c>
      <c r="N70" s="8">
        <v>2</v>
      </c>
      <c r="O70" s="8">
        <v>2</v>
      </c>
      <c r="P70" s="8">
        <v>658</v>
      </c>
      <c r="Q70" s="8">
        <v>0</v>
      </c>
      <c r="R70" s="8">
        <v>658</v>
      </c>
      <c r="S70" s="8">
        <v>0</v>
      </c>
      <c r="T70" s="8"/>
      <c r="U70" s="8" t="s">
        <v>226</v>
      </c>
      <c r="V70" s="8" t="s">
        <v>40</v>
      </c>
      <c r="W70" s="8" t="s">
        <v>41</v>
      </c>
      <c r="X70" s="8" t="s">
        <v>211</v>
      </c>
      <c r="Y70" s="8"/>
      <c r="Z70" s="9">
        <v>44182</v>
      </c>
      <c r="AA70" s="9">
        <v>44184</v>
      </c>
      <c r="AB70" s="8" t="s">
        <v>62</v>
      </c>
      <c r="AC70" s="8" t="s">
        <v>43</v>
      </c>
      <c r="AD70" s="8">
        <v>658</v>
      </c>
      <c r="AE70" s="8">
        <v>0</v>
      </c>
      <c r="AF70" s="8">
        <v>0</v>
      </c>
    </row>
    <row r="71" s="8" customFormat="1" spans="1:32">
      <c r="A71" s="8" t="s">
        <v>227</v>
      </c>
      <c r="B71" s="8"/>
      <c r="C71" s="8" t="s">
        <v>33</v>
      </c>
      <c r="D71" s="8"/>
      <c r="E71" s="8" t="s">
        <v>34</v>
      </c>
      <c r="F71" s="8" t="s">
        <v>35</v>
      </c>
      <c r="G71" s="8"/>
      <c r="H71" s="8" t="s">
        <v>36</v>
      </c>
      <c r="I71" s="8" t="s">
        <v>228</v>
      </c>
      <c r="J71" s="8" t="s">
        <v>229</v>
      </c>
      <c r="K71" s="9">
        <v>44183</v>
      </c>
      <c r="L71" s="9">
        <v>44184</v>
      </c>
      <c r="M71" s="8">
        <v>1</v>
      </c>
      <c r="N71" s="8">
        <v>1</v>
      </c>
      <c r="O71" s="8">
        <v>1</v>
      </c>
      <c r="P71" s="8">
        <v>295</v>
      </c>
      <c r="Q71" s="8">
        <v>0</v>
      </c>
      <c r="R71" s="8">
        <v>295</v>
      </c>
      <c r="S71" s="8">
        <v>0</v>
      </c>
      <c r="T71" s="8"/>
      <c r="U71" s="8" t="s">
        <v>230</v>
      </c>
      <c r="V71" s="8" t="s">
        <v>40</v>
      </c>
      <c r="W71" s="8" t="s">
        <v>41</v>
      </c>
      <c r="X71" s="8" t="s">
        <v>211</v>
      </c>
      <c r="Y71" s="8"/>
      <c r="Z71" s="9">
        <v>44182</v>
      </c>
      <c r="AA71" s="9">
        <v>44184</v>
      </c>
      <c r="AB71" s="8"/>
      <c r="AC71" s="8" t="s">
        <v>43</v>
      </c>
      <c r="AD71" s="8">
        <v>295</v>
      </c>
      <c r="AE71" s="8">
        <v>0</v>
      </c>
      <c r="AF71" s="8">
        <v>0</v>
      </c>
    </row>
    <row r="72" s="8" customFormat="1" spans="1:32">
      <c r="A72" s="8" t="s">
        <v>231</v>
      </c>
      <c r="B72" s="8"/>
      <c r="C72" s="8" t="s">
        <v>33</v>
      </c>
      <c r="D72" s="8"/>
      <c r="E72" s="8" t="s">
        <v>34</v>
      </c>
      <c r="F72" s="8" t="s">
        <v>35</v>
      </c>
      <c r="G72" s="8"/>
      <c r="H72" s="8" t="s">
        <v>36</v>
      </c>
      <c r="I72" s="8" t="s">
        <v>75</v>
      </c>
      <c r="J72" s="8" t="s">
        <v>232</v>
      </c>
      <c r="K72" s="9">
        <v>44183</v>
      </c>
      <c r="L72" s="9">
        <v>44184</v>
      </c>
      <c r="M72" s="8">
        <v>1</v>
      </c>
      <c r="N72" s="8">
        <v>1</v>
      </c>
      <c r="O72" s="8">
        <v>1</v>
      </c>
      <c r="P72" s="8">
        <v>275</v>
      </c>
      <c r="Q72" s="8">
        <v>0</v>
      </c>
      <c r="R72" s="8">
        <v>275</v>
      </c>
      <c r="S72" s="8">
        <v>0</v>
      </c>
      <c r="T72" s="8"/>
      <c r="U72" s="8" t="s">
        <v>233</v>
      </c>
      <c r="V72" s="8" t="s">
        <v>40</v>
      </c>
      <c r="W72" s="8" t="s">
        <v>41</v>
      </c>
      <c r="X72" s="8" t="s">
        <v>211</v>
      </c>
      <c r="Y72" s="8"/>
      <c r="Z72" s="9">
        <v>44183</v>
      </c>
      <c r="AA72" s="9">
        <v>44184</v>
      </c>
      <c r="AB72" s="8"/>
      <c r="AC72" s="8" t="s">
        <v>43</v>
      </c>
      <c r="AD72" s="8">
        <v>275</v>
      </c>
      <c r="AE72" s="8">
        <v>0</v>
      </c>
      <c r="AF72" s="8">
        <v>0</v>
      </c>
    </row>
    <row r="73" s="8" customFormat="1" spans="1:32">
      <c r="A73" s="8" t="s">
        <v>234</v>
      </c>
      <c r="B73" s="8"/>
      <c r="C73" s="8" t="s">
        <v>33</v>
      </c>
      <c r="D73" s="8"/>
      <c r="E73" s="8" t="s">
        <v>34</v>
      </c>
      <c r="F73" s="8" t="s">
        <v>35</v>
      </c>
      <c r="G73" s="8"/>
      <c r="H73" s="8" t="s">
        <v>36</v>
      </c>
      <c r="I73" s="8" t="s">
        <v>55</v>
      </c>
      <c r="J73" s="8" t="s">
        <v>56</v>
      </c>
      <c r="K73" s="9">
        <v>44183</v>
      </c>
      <c r="L73" s="9">
        <v>44184</v>
      </c>
      <c r="M73" s="8">
        <v>1</v>
      </c>
      <c r="N73" s="8">
        <v>1</v>
      </c>
      <c r="O73" s="8">
        <v>1</v>
      </c>
      <c r="P73" s="8">
        <v>371</v>
      </c>
      <c r="Q73" s="8">
        <v>0</v>
      </c>
      <c r="R73" s="8">
        <v>371</v>
      </c>
      <c r="S73" s="8">
        <v>0</v>
      </c>
      <c r="T73" s="8"/>
      <c r="U73" s="8" t="s">
        <v>200</v>
      </c>
      <c r="V73" s="8" t="s">
        <v>40</v>
      </c>
      <c r="W73" s="8" t="s">
        <v>41</v>
      </c>
      <c r="X73" s="8" t="s">
        <v>211</v>
      </c>
      <c r="Y73" s="8"/>
      <c r="Z73" s="9">
        <v>44183</v>
      </c>
      <c r="AA73" s="9">
        <v>44184</v>
      </c>
      <c r="AB73" s="8"/>
      <c r="AC73" s="8" t="s">
        <v>43</v>
      </c>
      <c r="AD73" s="8">
        <v>371</v>
      </c>
      <c r="AE73" s="8">
        <v>0</v>
      </c>
      <c r="AF73" s="8">
        <v>0</v>
      </c>
    </row>
    <row r="74" s="8" customFormat="1" spans="1:32">
      <c r="A74" s="8" t="s">
        <v>235</v>
      </c>
      <c r="B74" s="8"/>
      <c r="C74" s="8" t="s">
        <v>33</v>
      </c>
      <c r="D74" s="8"/>
      <c r="E74" s="8" t="s">
        <v>34</v>
      </c>
      <c r="F74" s="8" t="s">
        <v>35</v>
      </c>
      <c r="G74" s="8"/>
      <c r="H74" s="8" t="s">
        <v>36</v>
      </c>
      <c r="I74" s="8" t="s">
        <v>75</v>
      </c>
      <c r="J74" s="8" t="s">
        <v>225</v>
      </c>
      <c r="K74" s="9">
        <v>44183</v>
      </c>
      <c r="L74" s="9">
        <v>44184</v>
      </c>
      <c r="M74" s="8">
        <v>2</v>
      </c>
      <c r="N74" s="8">
        <v>1</v>
      </c>
      <c r="O74" s="8">
        <v>2</v>
      </c>
      <c r="P74" s="8">
        <v>636</v>
      </c>
      <c r="Q74" s="8">
        <v>0</v>
      </c>
      <c r="R74" s="8">
        <v>636</v>
      </c>
      <c r="S74" s="8">
        <v>0</v>
      </c>
      <c r="T74" s="8"/>
      <c r="U74" s="8" t="s">
        <v>236</v>
      </c>
      <c r="V74" s="8" t="s">
        <v>40</v>
      </c>
      <c r="W74" s="8" t="s">
        <v>41</v>
      </c>
      <c r="X74" s="8" t="s">
        <v>211</v>
      </c>
      <c r="Y74" s="8"/>
      <c r="Z74" s="9">
        <v>44183</v>
      </c>
      <c r="AA74" s="9">
        <v>44184</v>
      </c>
      <c r="AB74" s="8"/>
      <c r="AC74" s="8" t="s">
        <v>43</v>
      </c>
      <c r="AD74" s="8">
        <v>636</v>
      </c>
      <c r="AE74" s="8">
        <v>0</v>
      </c>
      <c r="AF74" s="8">
        <v>0</v>
      </c>
    </row>
    <row r="75" s="8" customFormat="1" spans="1:32">
      <c r="A75" s="8" t="s">
        <v>237</v>
      </c>
      <c r="B75" s="8"/>
      <c r="C75" s="8" t="s">
        <v>33</v>
      </c>
      <c r="D75" s="8"/>
      <c r="E75" s="8" t="s">
        <v>34</v>
      </c>
      <c r="F75" s="8" t="s">
        <v>35</v>
      </c>
      <c r="G75" s="8"/>
      <c r="H75" s="8" t="s">
        <v>36</v>
      </c>
      <c r="I75" s="8" t="s">
        <v>238</v>
      </c>
      <c r="J75" s="8" t="s">
        <v>239</v>
      </c>
      <c r="K75" s="9">
        <v>44183</v>
      </c>
      <c r="L75" s="9">
        <v>44184</v>
      </c>
      <c r="M75" s="8">
        <v>2</v>
      </c>
      <c r="N75" s="8">
        <v>1</v>
      </c>
      <c r="O75" s="8">
        <v>2</v>
      </c>
      <c r="P75" s="8">
        <v>690</v>
      </c>
      <c r="Q75" s="8">
        <v>0</v>
      </c>
      <c r="R75" s="8">
        <v>690</v>
      </c>
      <c r="S75" s="8">
        <v>0</v>
      </c>
      <c r="T75" s="8"/>
      <c r="U75" s="8" t="s">
        <v>240</v>
      </c>
      <c r="V75" s="8" t="s">
        <v>40</v>
      </c>
      <c r="W75" s="8" t="s">
        <v>41</v>
      </c>
      <c r="X75" s="8" t="s">
        <v>211</v>
      </c>
      <c r="Y75" s="8"/>
      <c r="Z75" s="9">
        <v>44183</v>
      </c>
      <c r="AA75" s="9">
        <v>44184</v>
      </c>
      <c r="AB75" s="8"/>
      <c r="AC75" s="8" t="s">
        <v>43</v>
      </c>
      <c r="AD75" s="8">
        <v>690</v>
      </c>
      <c r="AE75" s="8">
        <v>0</v>
      </c>
      <c r="AF75" s="8">
        <v>0</v>
      </c>
    </row>
    <row r="76" s="8" customFormat="1" spans="1:32">
      <c r="A76" s="8" t="s">
        <v>241</v>
      </c>
      <c r="B76" s="8"/>
      <c r="C76" s="8" t="s">
        <v>33</v>
      </c>
      <c r="D76" s="8"/>
      <c r="E76" s="8" t="s">
        <v>34</v>
      </c>
      <c r="F76" s="8" t="s">
        <v>35</v>
      </c>
      <c r="G76" s="8"/>
      <c r="H76" s="8" t="s">
        <v>36</v>
      </c>
      <c r="I76" s="8" t="s">
        <v>55</v>
      </c>
      <c r="J76" s="8" t="s">
        <v>56</v>
      </c>
      <c r="K76" s="9">
        <v>44183</v>
      </c>
      <c r="L76" s="9">
        <v>44184</v>
      </c>
      <c r="M76" s="8">
        <v>1</v>
      </c>
      <c r="N76" s="8">
        <v>1</v>
      </c>
      <c r="O76" s="8">
        <v>1</v>
      </c>
      <c r="P76" s="8">
        <v>371</v>
      </c>
      <c r="Q76" s="8">
        <v>0</v>
      </c>
      <c r="R76" s="8">
        <v>371</v>
      </c>
      <c r="S76" s="8">
        <v>0</v>
      </c>
      <c r="T76" s="8"/>
      <c r="U76" s="8" t="s">
        <v>191</v>
      </c>
      <c r="V76" s="8" t="s">
        <v>40</v>
      </c>
      <c r="W76" s="8" t="s">
        <v>41</v>
      </c>
      <c r="X76" s="8" t="s">
        <v>211</v>
      </c>
      <c r="Y76" s="8"/>
      <c r="Z76" s="9">
        <v>44183</v>
      </c>
      <c r="AA76" s="9">
        <v>44184</v>
      </c>
      <c r="AB76" s="8"/>
      <c r="AC76" s="8" t="s">
        <v>43</v>
      </c>
      <c r="AD76" s="8">
        <v>371</v>
      </c>
      <c r="AE76" s="8">
        <v>0</v>
      </c>
      <c r="AF76" s="8">
        <v>0</v>
      </c>
    </row>
    <row r="77" s="8" customFormat="1" spans="1:32">
      <c r="A77" s="8" t="s">
        <v>242</v>
      </c>
      <c r="B77" s="8"/>
      <c r="C77" s="8" t="s">
        <v>33</v>
      </c>
      <c r="D77" s="8"/>
      <c r="E77" s="8" t="s">
        <v>34</v>
      </c>
      <c r="F77" s="8" t="s">
        <v>35</v>
      </c>
      <c r="G77" s="8"/>
      <c r="H77" s="8" t="s">
        <v>36</v>
      </c>
      <c r="I77" s="8" t="s">
        <v>154</v>
      </c>
      <c r="J77" s="8" t="s">
        <v>155</v>
      </c>
      <c r="K77" s="9">
        <v>44183</v>
      </c>
      <c r="L77" s="9">
        <v>44184</v>
      </c>
      <c r="M77" s="8">
        <v>1</v>
      </c>
      <c r="N77" s="8">
        <v>1</v>
      </c>
      <c r="O77" s="8">
        <v>1</v>
      </c>
      <c r="P77" s="8">
        <v>390</v>
      </c>
      <c r="Q77" s="8">
        <v>0</v>
      </c>
      <c r="R77" s="8">
        <v>390</v>
      </c>
      <c r="S77" s="8">
        <v>0</v>
      </c>
      <c r="T77" s="8"/>
      <c r="U77" s="8" t="s">
        <v>243</v>
      </c>
      <c r="V77" s="8" t="s">
        <v>40</v>
      </c>
      <c r="W77" s="8" t="s">
        <v>41</v>
      </c>
      <c r="X77" s="8" t="s">
        <v>211</v>
      </c>
      <c r="Y77" s="8"/>
      <c r="Z77" s="9">
        <v>44183</v>
      </c>
      <c r="AA77" s="9">
        <v>44184</v>
      </c>
      <c r="AB77" s="8"/>
      <c r="AC77" s="8" t="s">
        <v>43</v>
      </c>
      <c r="AD77" s="8">
        <v>390</v>
      </c>
      <c r="AE77" s="8">
        <v>0</v>
      </c>
      <c r="AF77" s="8">
        <v>0</v>
      </c>
    </row>
    <row r="78" s="8" customFormat="1" spans="1:32">
      <c r="A78" s="8" t="s">
        <v>244</v>
      </c>
      <c r="B78" s="8"/>
      <c r="C78" s="8" t="s">
        <v>33</v>
      </c>
      <c r="D78" s="8"/>
      <c r="E78" s="8" t="s">
        <v>34</v>
      </c>
      <c r="F78" s="8" t="s">
        <v>35</v>
      </c>
      <c r="G78" s="8"/>
      <c r="H78" s="8" t="s">
        <v>36</v>
      </c>
      <c r="I78" s="8" t="s">
        <v>245</v>
      </c>
      <c r="J78" s="8" t="s">
        <v>246</v>
      </c>
      <c r="K78" s="9">
        <v>44184</v>
      </c>
      <c r="L78" s="9">
        <v>44185</v>
      </c>
      <c r="M78" s="8">
        <v>1</v>
      </c>
      <c r="N78" s="8">
        <v>1</v>
      </c>
      <c r="O78" s="8">
        <v>1</v>
      </c>
      <c r="P78" s="8">
        <v>145</v>
      </c>
      <c r="Q78" s="8">
        <v>0</v>
      </c>
      <c r="R78" s="8">
        <v>145</v>
      </c>
      <c r="S78" s="8">
        <v>0</v>
      </c>
      <c r="T78" s="8"/>
      <c r="U78" s="8" t="s">
        <v>247</v>
      </c>
      <c r="V78" s="8" t="s">
        <v>71</v>
      </c>
      <c r="W78" s="8" t="s">
        <v>41</v>
      </c>
      <c r="X78" s="8" t="s">
        <v>248</v>
      </c>
      <c r="Y78" s="8"/>
      <c r="Z78" s="9">
        <v>44149</v>
      </c>
      <c r="AA78" s="9">
        <v>44185</v>
      </c>
      <c r="AB78" s="8"/>
      <c r="AC78" s="8" t="s">
        <v>43</v>
      </c>
      <c r="AD78" s="8">
        <v>145</v>
      </c>
      <c r="AE78" s="8">
        <v>0</v>
      </c>
      <c r="AF78" s="8">
        <v>0</v>
      </c>
    </row>
    <row r="79" s="8" customFormat="1" spans="1:32">
      <c r="A79" s="8" t="s">
        <v>249</v>
      </c>
      <c r="B79" s="8"/>
      <c r="C79" s="8" t="s">
        <v>33</v>
      </c>
      <c r="D79" s="8"/>
      <c r="E79" s="8" t="s">
        <v>34</v>
      </c>
      <c r="F79" s="8" t="s">
        <v>35</v>
      </c>
      <c r="G79" s="8"/>
      <c r="H79" s="8" t="s">
        <v>36</v>
      </c>
      <c r="I79" s="8" t="s">
        <v>245</v>
      </c>
      <c r="J79" s="8" t="s">
        <v>246</v>
      </c>
      <c r="K79" s="9">
        <v>44184</v>
      </c>
      <c r="L79" s="9">
        <v>44185</v>
      </c>
      <c r="M79" s="8">
        <v>5</v>
      </c>
      <c r="N79" s="8">
        <v>1</v>
      </c>
      <c r="O79" s="8">
        <v>5</v>
      </c>
      <c r="P79" s="8">
        <v>725</v>
      </c>
      <c r="Q79" s="8">
        <v>0</v>
      </c>
      <c r="R79" s="8">
        <v>725</v>
      </c>
      <c r="S79" s="8">
        <v>0</v>
      </c>
      <c r="T79" s="8"/>
      <c r="U79" s="8" t="s">
        <v>250</v>
      </c>
      <c r="V79" s="8" t="s">
        <v>40</v>
      </c>
      <c r="W79" s="8" t="s">
        <v>41</v>
      </c>
      <c r="X79" s="8" t="s">
        <v>248</v>
      </c>
      <c r="Y79" s="8"/>
      <c r="Z79" s="9">
        <v>44160</v>
      </c>
      <c r="AA79" s="9">
        <v>44185</v>
      </c>
      <c r="AB79" s="8"/>
      <c r="AC79" s="8" t="s">
        <v>43</v>
      </c>
      <c r="AD79" s="8">
        <v>725</v>
      </c>
      <c r="AE79" s="8">
        <v>0</v>
      </c>
      <c r="AF79" s="8">
        <v>0</v>
      </c>
    </row>
    <row r="80" s="8" customFormat="1" spans="1:32">
      <c r="A80" s="8" t="s">
        <v>251</v>
      </c>
      <c r="B80" s="8"/>
      <c r="C80" s="8" t="s">
        <v>33</v>
      </c>
      <c r="D80" s="8"/>
      <c r="E80" s="8" t="s">
        <v>34</v>
      </c>
      <c r="F80" s="8" t="s">
        <v>35</v>
      </c>
      <c r="G80" s="8"/>
      <c r="H80" s="8" t="s">
        <v>36</v>
      </c>
      <c r="I80" s="8" t="s">
        <v>245</v>
      </c>
      <c r="J80" s="8" t="s">
        <v>252</v>
      </c>
      <c r="K80" s="9">
        <v>44184</v>
      </c>
      <c r="L80" s="9">
        <v>44185</v>
      </c>
      <c r="M80" s="8">
        <v>1</v>
      </c>
      <c r="N80" s="8">
        <v>1</v>
      </c>
      <c r="O80" s="8">
        <v>1</v>
      </c>
      <c r="P80" s="8">
        <v>145</v>
      </c>
      <c r="Q80" s="8">
        <v>0</v>
      </c>
      <c r="R80" s="8">
        <v>145</v>
      </c>
      <c r="S80" s="8">
        <v>0</v>
      </c>
      <c r="T80" s="8"/>
      <c r="U80" s="8" t="s">
        <v>253</v>
      </c>
      <c r="V80" s="8" t="s">
        <v>71</v>
      </c>
      <c r="W80" s="8" t="s">
        <v>41</v>
      </c>
      <c r="X80" s="8" t="s">
        <v>248</v>
      </c>
      <c r="Y80" s="8"/>
      <c r="Z80" s="9">
        <v>44167</v>
      </c>
      <c r="AA80" s="9">
        <v>44185</v>
      </c>
      <c r="AB80" s="8"/>
      <c r="AC80" s="8" t="s">
        <v>43</v>
      </c>
      <c r="AD80" s="8">
        <v>145</v>
      </c>
      <c r="AE80" s="8">
        <v>0</v>
      </c>
      <c r="AF80" s="8">
        <v>0</v>
      </c>
    </row>
    <row r="81" s="8" customFormat="1" spans="1:32">
      <c r="A81" s="8" t="s">
        <v>244</v>
      </c>
      <c r="B81" s="8"/>
      <c r="C81" s="8" t="s">
        <v>33</v>
      </c>
      <c r="D81" s="8"/>
      <c r="E81" s="8" t="s">
        <v>72</v>
      </c>
      <c r="F81" s="8" t="s">
        <v>35</v>
      </c>
      <c r="G81" s="8"/>
      <c r="H81" s="8" t="s">
        <v>36</v>
      </c>
      <c r="I81" s="8" t="s">
        <v>245</v>
      </c>
      <c r="J81" s="8" t="s">
        <v>246</v>
      </c>
      <c r="K81" s="9">
        <v>44184</v>
      </c>
      <c r="L81" s="9">
        <v>44185</v>
      </c>
      <c r="M81" s="8">
        <v>1</v>
      </c>
      <c r="N81" s="8">
        <v>1</v>
      </c>
      <c r="O81" s="8">
        <v>1</v>
      </c>
      <c r="P81" s="8">
        <v>145</v>
      </c>
      <c r="Q81" s="8">
        <v>0</v>
      </c>
      <c r="R81" s="8">
        <v>-145</v>
      </c>
      <c r="S81" s="8">
        <v>0</v>
      </c>
      <c r="T81" s="8"/>
      <c r="U81" s="8" t="s">
        <v>247</v>
      </c>
      <c r="V81" s="8" t="s">
        <v>71</v>
      </c>
      <c r="W81" s="8" t="s">
        <v>41</v>
      </c>
      <c r="X81" s="8" t="s">
        <v>248</v>
      </c>
      <c r="Y81" s="8"/>
      <c r="Z81" s="9">
        <v>44149</v>
      </c>
      <c r="AA81" s="9">
        <v>44185</v>
      </c>
      <c r="AB81" s="8"/>
      <c r="AC81" s="8" t="s">
        <v>43</v>
      </c>
      <c r="AD81" s="8">
        <v>-145</v>
      </c>
      <c r="AE81" s="8">
        <v>0</v>
      </c>
      <c r="AF81" s="8">
        <v>0</v>
      </c>
    </row>
    <row r="82" s="8" customFormat="1" spans="1:32">
      <c r="A82" s="8" t="s">
        <v>254</v>
      </c>
      <c r="B82" s="8"/>
      <c r="C82" s="8" t="s">
        <v>33</v>
      </c>
      <c r="D82" s="8"/>
      <c r="E82" s="8" t="s">
        <v>34</v>
      </c>
      <c r="F82" s="8" t="s">
        <v>35</v>
      </c>
      <c r="G82" s="8"/>
      <c r="H82" s="8" t="s">
        <v>36</v>
      </c>
      <c r="I82" s="8" t="s">
        <v>255</v>
      </c>
      <c r="J82" s="8" t="s">
        <v>256</v>
      </c>
      <c r="K82" s="9">
        <v>44184</v>
      </c>
      <c r="L82" s="9">
        <v>44185</v>
      </c>
      <c r="M82" s="8">
        <v>1</v>
      </c>
      <c r="N82" s="8">
        <v>1</v>
      </c>
      <c r="O82" s="8">
        <v>1</v>
      </c>
      <c r="P82" s="8">
        <v>457</v>
      </c>
      <c r="Q82" s="8">
        <v>0</v>
      </c>
      <c r="R82" s="8">
        <v>457</v>
      </c>
      <c r="S82" s="8">
        <v>0</v>
      </c>
      <c r="T82" s="8"/>
      <c r="U82" s="8" t="s">
        <v>257</v>
      </c>
      <c r="V82" s="8" t="s">
        <v>40</v>
      </c>
      <c r="W82" s="8" t="s">
        <v>41</v>
      </c>
      <c r="X82" s="8" t="s">
        <v>248</v>
      </c>
      <c r="Y82" s="8"/>
      <c r="Z82" s="9">
        <v>44173</v>
      </c>
      <c r="AA82" s="9">
        <v>44185</v>
      </c>
      <c r="AB82" s="8"/>
      <c r="AC82" s="8" t="s">
        <v>43</v>
      </c>
      <c r="AD82" s="8">
        <v>457</v>
      </c>
      <c r="AE82" s="8">
        <v>0</v>
      </c>
      <c r="AF82" s="8">
        <v>0</v>
      </c>
    </row>
    <row r="83" s="8" customFormat="1" spans="1:32">
      <c r="A83" s="8" t="s">
        <v>258</v>
      </c>
      <c r="B83" s="8"/>
      <c r="C83" s="8" t="s">
        <v>33</v>
      </c>
      <c r="D83" s="8"/>
      <c r="E83" s="8" t="s">
        <v>34</v>
      </c>
      <c r="F83" s="8" t="s">
        <v>35</v>
      </c>
      <c r="G83" s="8"/>
      <c r="H83" s="8" t="s">
        <v>36</v>
      </c>
      <c r="I83" s="8" t="s">
        <v>144</v>
      </c>
      <c r="J83" s="8" t="s">
        <v>259</v>
      </c>
      <c r="K83" s="9">
        <v>44183</v>
      </c>
      <c r="L83" s="9">
        <v>44185</v>
      </c>
      <c r="M83" s="8">
        <v>1</v>
      </c>
      <c r="N83" s="8">
        <v>2</v>
      </c>
      <c r="O83" s="8">
        <v>2</v>
      </c>
      <c r="P83" s="8">
        <v>1001</v>
      </c>
      <c r="Q83" s="8">
        <v>0</v>
      </c>
      <c r="R83" s="8">
        <v>1001</v>
      </c>
      <c r="S83" s="8">
        <v>0</v>
      </c>
      <c r="T83" s="8"/>
      <c r="U83" s="8" t="s">
        <v>260</v>
      </c>
      <c r="V83" s="8" t="s">
        <v>40</v>
      </c>
      <c r="W83" s="8" t="s">
        <v>41</v>
      </c>
      <c r="X83" s="8" t="s">
        <v>248</v>
      </c>
      <c r="Y83" s="8"/>
      <c r="Z83" s="9">
        <v>44176</v>
      </c>
      <c r="AA83" s="9">
        <v>44185</v>
      </c>
      <c r="AB83" s="8"/>
      <c r="AC83" s="8" t="s">
        <v>43</v>
      </c>
      <c r="AD83" s="8">
        <v>1001</v>
      </c>
      <c r="AE83" s="8">
        <v>0</v>
      </c>
      <c r="AF83" s="8">
        <v>0</v>
      </c>
    </row>
    <row r="84" s="8" customFormat="1" spans="1:32">
      <c r="A84" s="8" t="s">
        <v>251</v>
      </c>
      <c r="B84" s="8"/>
      <c r="C84" s="8" t="s">
        <v>33</v>
      </c>
      <c r="D84" s="8"/>
      <c r="E84" s="8" t="s">
        <v>72</v>
      </c>
      <c r="F84" s="8" t="s">
        <v>35</v>
      </c>
      <c r="G84" s="8"/>
      <c r="H84" s="8" t="s">
        <v>36</v>
      </c>
      <c r="I84" s="8" t="s">
        <v>245</v>
      </c>
      <c r="J84" s="8" t="s">
        <v>252</v>
      </c>
      <c r="K84" s="9">
        <v>44184</v>
      </c>
      <c r="L84" s="9">
        <v>44185</v>
      </c>
      <c r="M84" s="8">
        <v>1</v>
      </c>
      <c r="N84" s="8">
        <v>1</v>
      </c>
      <c r="O84" s="8">
        <v>1</v>
      </c>
      <c r="P84" s="8">
        <v>145</v>
      </c>
      <c r="Q84" s="8">
        <v>0</v>
      </c>
      <c r="R84" s="8">
        <v>-145</v>
      </c>
      <c r="S84" s="8">
        <v>0</v>
      </c>
      <c r="T84" s="8"/>
      <c r="U84" s="8" t="s">
        <v>253</v>
      </c>
      <c r="V84" s="8" t="s">
        <v>71</v>
      </c>
      <c r="W84" s="8" t="s">
        <v>41</v>
      </c>
      <c r="X84" s="8" t="s">
        <v>248</v>
      </c>
      <c r="Y84" s="8"/>
      <c r="Z84" s="9">
        <v>44167</v>
      </c>
      <c r="AA84" s="9">
        <v>44185</v>
      </c>
      <c r="AB84" s="8"/>
      <c r="AC84" s="8" t="s">
        <v>43</v>
      </c>
      <c r="AD84" s="8">
        <v>-145</v>
      </c>
      <c r="AE84" s="8">
        <v>0</v>
      </c>
      <c r="AF84" s="8">
        <v>0</v>
      </c>
    </row>
    <row r="85" s="8" customFormat="1" spans="1:32">
      <c r="A85" s="8" t="s">
        <v>261</v>
      </c>
      <c r="B85" s="8"/>
      <c r="C85" s="8" t="s">
        <v>33</v>
      </c>
      <c r="D85" s="8"/>
      <c r="E85" s="8" t="s">
        <v>34</v>
      </c>
      <c r="F85" s="8" t="s">
        <v>35</v>
      </c>
      <c r="G85" s="8"/>
      <c r="H85" s="8" t="s">
        <v>36</v>
      </c>
      <c r="I85" s="8" t="s">
        <v>176</v>
      </c>
      <c r="J85" s="8" t="s">
        <v>177</v>
      </c>
      <c r="K85" s="9">
        <v>44184</v>
      </c>
      <c r="L85" s="9">
        <v>44185</v>
      </c>
      <c r="M85" s="8">
        <v>1</v>
      </c>
      <c r="N85" s="8">
        <v>1</v>
      </c>
      <c r="O85" s="8">
        <v>1</v>
      </c>
      <c r="P85" s="8">
        <v>898</v>
      </c>
      <c r="Q85" s="8">
        <v>0</v>
      </c>
      <c r="R85" s="8">
        <v>898</v>
      </c>
      <c r="S85" s="8">
        <v>0</v>
      </c>
      <c r="T85" s="8"/>
      <c r="U85" s="8" t="s">
        <v>262</v>
      </c>
      <c r="V85" s="8" t="s">
        <v>40</v>
      </c>
      <c r="W85" s="8" t="s">
        <v>41</v>
      </c>
      <c r="X85" s="8" t="s">
        <v>248</v>
      </c>
      <c r="Y85" s="8"/>
      <c r="Z85" s="9">
        <v>44179</v>
      </c>
      <c r="AA85" s="9">
        <v>44185</v>
      </c>
      <c r="AB85" s="8"/>
      <c r="AC85" s="8" t="s">
        <v>43</v>
      </c>
      <c r="AD85" s="8">
        <v>898</v>
      </c>
      <c r="AE85" s="8">
        <v>0</v>
      </c>
      <c r="AF85" s="8">
        <v>0</v>
      </c>
    </row>
    <row r="86" s="8" customFormat="1" spans="1:32">
      <c r="A86" s="8" t="s">
        <v>263</v>
      </c>
      <c r="B86" s="8"/>
      <c r="C86" s="8" t="s">
        <v>33</v>
      </c>
      <c r="D86" s="8"/>
      <c r="E86" s="8" t="s">
        <v>34</v>
      </c>
      <c r="F86" s="8" t="s">
        <v>35</v>
      </c>
      <c r="G86" s="8"/>
      <c r="H86" s="8" t="s">
        <v>36</v>
      </c>
      <c r="I86" s="8" t="s">
        <v>185</v>
      </c>
      <c r="J86" s="8" t="s">
        <v>186</v>
      </c>
      <c r="K86" s="9">
        <v>44184</v>
      </c>
      <c r="L86" s="9">
        <v>44185</v>
      </c>
      <c r="M86" s="8">
        <v>1</v>
      </c>
      <c r="N86" s="8">
        <v>1</v>
      </c>
      <c r="O86" s="8">
        <v>1</v>
      </c>
      <c r="P86" s="8">
        <v>680</v>
      </c>
      <c r="Q86" s="8">
        <v>0</v>
      </c>
      <c r="R86" s="8">
        <v>680</v>
      </c>
      <c r="S86" s="8">
        <v>0</v>
      </c>
      <c r="T86" s="8"/>
      <c r="U86" s="8" t="s">
        <v>264</v>
      </c>
      <c r="V86" s="8" t="s">
        <v>40</v>
      </c>
      <c r="W86" s="8" t="s">
        <v>41</v>
      </c>
      <c r="X86" s="8" t="s">
        <v>248</v>
      </c>
      <c r="Y86" s="8"/>
      <c r="Z86" s="9">
        <v>44180</v>
      </c>
      <c r="AA86" s="9">
        <v>44185</v>
      </c>
      <c r="AB86" s="8"/>
      <c r="AC86" s="8" t="s">
        <v>43</v>
      </c>
      <c r="AD86" s="8">
        <v>680</v>
      </c>
      <c r="AE86" s="8">
        <v>0</v>
      </c>
      <c r="AF86" s="8">
        <v>0</v>
      </c>
    </row>
    <row r="87" s="8" customFormat="1" spans="1:32">
      <c r="A87" s="8" t="s">
        <v>265</v>
      </c>
      <c r="B87" s="8"/>
      <c r="C87" s="8" t="s">
        <v>33</v>
      </c>
      <c r="D87" s="8"/>
      <c r="E87" s="8" t="s">
        <v>34</v>
      </c>
      <c r="F87" s="8" t="s">
        <v>35</v>
      </c>
      <c r="G87" s="8"/>
      <c r="H87" s="8" t="s">
        <v>36</v>
      </c>
      <c r="I87" s="8" t="s">
        <v>51</v>
      </c>
      <c r="J87" s="8" t="s">
        <v>52</v>
      </c>
      <c r="K87" s="9">
        <v>44182</v>
      </c>
      <c r="L87" s="9">
        <v>44185</v>
      </c>
      <c r="M87" s="8">
        <v>1</v>
      </c>
      <c r="N87" s="8">
        <v>3</v>
      </c>
      <c r="O87" s="8">
        <v>3</v>
      </c>
      <c r="P87" s="8">
        <v>5450</v>
      </c>
      <c r="Q87" s="8">
        <v>0</v>
      </c>
      <c r="R87" s="8">
        <v>5450</v>
      </c>
      <c r="S87" s="8">
        <v>0</v>
      </c>
      <c r="T87" s="8"/>
      <c r="U87" s="8" t="s">
        <v>266</v>
      </c>
      <c r="V87" s="8" t="s">
        <v>40</v>
      </c>
      <c r="W87" s="8" t="s">
        <v>41</v>
      </c>
      <c r="X87" s="8" t="s">
        <v>248</v>
      </c>
      <c r="Y87" s="8"/>
      <c r="Z87" s="9">
        <v>44181</v>
      </c>
      <c r="AA87" s="9">
        <v>44185</v>
      </c>
      <c r="AB87" s="8"/>
      <c r="AC87" s="8" t="s">
        <v>43</v>
      </c>
      <c r="AD87" s="8">
        <v>5450</v>
      </c>
      <c r="AE87" s="8">
        <v>0</v>
      </c>
      <c r="AF87" s="8">
        <v>0</v>
      </c>
    </row>
    <row r="88" s="8" customFormat="1" spans="1:32">
      <c r="A88" s="8" t="s">
        <v>267</v>
      </c>
      <c r="B88" s="8"/>
      <c r="C88" s="8" t="s">
        <v>33</v>
      </c>
      <c r="D88" s="8"/>
      <c r="E88" s="8" t="s">
        <v>34</v>
      </c>
      <c r="F88" s="8" t="s">
        <v>35</v>
      </c>
      <c r="G88" s="8"/>
      <c r="H88" s="8" t="s">
        <v>36</v>
      </c>
      <c r="I88" s="8" t="s">
        <v>268</v>
      </c>
      <c r="J88" s="8" t="s">
        <v>269</v>
      </c>
      <c r="K88" s="9">
        <v>44184</v>
      </c>
      <c r="L88" s="9">
        <v>44185</v>
      </c>
      <c r="M88" s="8">
        <v>1</v>
      </c>
      <c r="N88" s="8">
        <v>1</v>
      </c>
      <c r="O88" s="8">
        <v>1</v>
      </c>
      <c r="P88" s="8">
        <v>360</v>
      </c>
      <c r="Q88" s="8">
        <v>0</v>
      </c>
      <c r="R88" s="8">
        <v>360</v>
      </c>
      <c r="S88" s="8">
        <v>0</v>
      </c>
      <c r="T88" s="8"/>
      <c r="U88" s="8" t="s">
        <v>270</v>
      </c>
      <c r="V88" s="8" t="s">
        <v>40</v>
      </c>
      <c r="W88" s="8" t="s">
        <v>41</v>
      </c>
      <c r="X88" s="8" t="s">
        <v>248</v>
      </c>
      <c r="Y88" s="8"/>
      <c r="Z88" s="9">
        <v>44182</v>
      </c>
      <c r="AA88" s="9">
        <v>44185</v>
      </c>
      <c r="AB88" s="8"/>
      <c r="AC88" s="8" t="s">
        <v>43</v>
      </c>
      <c r="AD88" s="8">
        <v>360</v>
      </c>
      <c r="AE88" s="8">
        <v>0</v>
      </c>
      <c r="AF88" s="8">
        <v>0</v>
      </c>
    </row>
    <row r="89" s="8" customFormat="1" spans="1:32">
      <c r="A89" s="8" t="s">
        <v>271</v>
      </c>
      <c r="B89" s="8"/>
      <c r="C89" s="8" t="s">
        <v>33</v>
      </c>
      <c r="D89" s="8"/>
      <c r="E89" s="8" t="s">
        <v>34</v>
      </c>
      <c r="F89" s="8" t="s">
        <v>35</v>
      </c>
      <c r="G89" s="8"/>
      <c r="H89" s="8" t="s">
        <v>36</v>
      </c>
      <c r="I89" s="8" t="s">
        <v>98</v>
      </c>
      <c r="J89" s="8" t="s">
        <v>272</v>
      </c>
      <c r="K89" s="9">
        <v>44184</v>
      </c>
      <c r="L89" s="9">
        <v>44185</v>
      </c>
      <c r="M89" s="8">
        <v>3</v>
      </c>
      <c r="N89" s="8">
        <v>1</v>
      </c>
      <c r="O89" s="8">
        <v>3</v>
      </c>
      <c r="P89" s="8">
        <v>1425</v>
      </c>
      <c r="Q89" s="8">
        <v>0</v>
      </c>
      <c r="R89" s="8">
        <v>1425</v>
      </c>
      <c r="S89" s="8">
        <v>0</v>
      </c>
      <c r="T89" s="8"/>
      <c r="U89" s="8" t="s">
        <v>273</v>
      </c>
      <c r="V89" s="8" t="s">
        <v>71</v>
      </c>
      <c r="W89" s="8" t="s">
        <v>41</v>
      </c>
      <c r="X89" s="8" t="s">
        <v>248</v>
      </c>
      <c r="Y89" s="8"/>
      <c r="Z89" s="9">
        <v>44183</v>
      </c>
      <c r="AA89" s="9">
        <v>44185</v>
      </c>
      <c r="AB89" s="8"/>
      <c r="AC89" s="8" t="s">
        <v>43</v>
      </c>
      <c r="AD89" s="8">
        <v>1425</v>
      </c>
      <c r="AE89" s="8">
        <v>0</v>
      </c>
      <c r="AF89" s="8">
        <v>0</v>
      </c>
    </row>
    <row r="90" s="8" customFormat="1" spans="1:32">
      <c r="A90" s="8" t="s">
        <v>274</v>
      </c>
      <c r="B90" s="8"/>
      <c r="C90" s="8" t="s">
        <v>33</v>
      </c>
      <c r="D90" s="8"/>
      <c r="E90" s="8" t="s">
        <v>34</v>
      </c>
      <c r="F90" s="8" t="s">
        <v>35</v>
      </c>
      <c r="G90" s="8"/>
      <c r="H90" s="8" t="s">
        <v>36</v>
      </c>
      <c r="I90" s="8" t="s">
        <v>275</v>
      </c>
      <c r="J90" s="8" t="s">
        <v>276</v>
      </c>
      <c r="K90" s="9">
        <v>44183</v>
      </c>
      <c r="L90" s="9">
        <v>44185</v>
      </c>
      <c r="M90" s="8">
        <v>1</v>
      </c>
      <c r="N90" s="8">
        <v>2</v>
      </c>
      <c r="O90" s="8">
        <v>2</v>
      </c>
      <c r="P90" s="8">
        <v>1910</v>
      </c>
      <c r="Q90" s="8">
        <v>0</v>
      </c>
      <c r="R90" s="8">
        <v>1910</v>
      </c>
      <c r="S90" s="8">
        <v>0</v>
      </c>
      <c r="T90" s="8"/>
      <c r="U90" s="8" t="s">
        <v>277</v>
      </c>
      <c r="V90" s="8" t="s">
        <v>40</v>
      </c>
      <c r="W90" s="8" t="s">
        <v>41</v>
      </c>
      <c r="X90" s="8" t="s">
        <v>248</v>
      </c>
      <c r="Y90" s="8"/>
      <c r="Z90" s="9">
        <v>44183</v>
      </c>
      <c r="AA90" s="9">
        <v>44185</v>
      </c>
      <c r="AB90" s="8"/>
      <c r="AC90" s="8" t="s">
        <v>43</v>
      </c>
      <c r="AD90" s="8">
        <v>1910</v>
      </c>
      <c r="AE90" s="8">
        <v>0</v>
      </c>
      <c r="AF90" s="8">
        <v>0</v>
      </c>
    </row>
    <row r="91" s="8" customFormat="1" spans="1:32">
      <c r="A91" s="8" t="s">
        <v>271</v>
      </c>
      <c r="B91" s="8"/>
      <c r="C91" s="8" t="s">
        <v>33</v>
      </c>
      <c r="D91" s="8"/>
      <c r="E91" s="8" t="s">
        <v>72</v>
      </c>
      <c r="F91" s="8" t="s">
        <v>35</v>
      </c>
      <c r="G91" s="8"/>
      <c r="H91" s="8" t="s">
        <v>36</v>
      </c>
      <c r="I91" s="8" t="s">
        <v>98</v>
      </c>
      <c r="J91" s="8" t="s">
        <v>272</v>
      </c>
      <c r="K91" s="9">
        <v>44184</v>
      </c>
      <c r="L91" s="9">
        <v>44185</v>
      </c>
      <c r="M91" s="8">
        <v>3</v>
      </c>
      <c r="N91" s="8">
        <v>1</v>
      </c>
      <c r="O91" s="8">
        <v>3</v>
      </c>
      <c r="P91" s="8">
        <v>1425</v>
      </c>
      <c r="Q91" s="8">
        <v>0</v>
      </c>
      <c r="R91" s="8">
        <v>-1425</v>
      </c>
      <c r="S91" s="8">
        <v>0</v>
      </c>
      <c r="T91" s="8"/>
      <c r="U91" s="8" t="s">
        <v>273</v>
      </c>
      <c r="V91" s="8" t="s">
        <v>71</v>
      </c>
      <c r="W91" s="8" t="s">
        <v>41</v>
      </c>
      <c r="X91" s="8" t="s">
        <v>248</v>
      </c>
      <c r="Y91" s="8"/>
      <c r="Z91" s="9">
        <v>44183</v>
      </c>
      <c r="AA91" s="9">
        <v>44185</v>
      </c>
      <c r="AB91" s="8"/>
      <c r="AC91" s="8" t="s">
        <v>43</v>
      </c>
      <c r="AD91" s="8">
        <v>-1425</v>
      </c>
      <c r="AE91" s="8">
        <v>0</v>
      </c>
      <c r="AF91" s="8">
        <v>0</v>
      </c>
    </row>
    <row r="92" s="8" customFormat="1" spans="1:32">
      <c r="A92" s="8" t="s">
        <v>278</v>
      </c>
      <c r="B92" s="8"/>
      <c r="C92" s="8" t="s">
        <v>33</v>
      </c>
      <c r="D92" s="8" t="s">
        <v>279</v>
      </c>
      <c r="E92" s="8" t="s">
        <v>34</v>
      </c>
      <c r="F92" s="8" t="s">
        <v>35</v>
      </c>
      <c r="G92" s="8"/>
      <c r="H92" s="8" t="s">
        <v>36</v>
      </c>
      <c r="I92" s="8" t="s">
        <v>280</v>
      </c>
      <c r="J92" s="8" t="s">
        <v>281</v>
      </c>
      <c r="K92" s="9">
        <v>44184</v>
      </c>
      <c r="L92" s="9">
        <v>44185</v>
      </c>
      <c r="M92" s="8">
        <v>1</v>
      </c>
      <c r="N92" s="8">
        <v>1</v>
      </c>
      <c r="O92" s="8">
        <v>1</v>
      </c>
      <c r="P92" s="8">
        <v>750</v>
      </c>
      <c r="Q92" s="8">
        <v>0</v>
      </c>
      <c r="R92" s="8">
        <v>750</v>
      </c>
      <c r="S92" s="8">
        <v>0</v>
      </c>
      <c r="T92" s="8"/>
      <c r="U92" s="8" t="s">
        <v>282</v>
      </c>
      <c r="V92" s="8" t="s">
        <v>40</v>
      </c>
      <c r="W92" s="8" t="s">
        <v>41</v>
      </c>
      <c r="X92" s="8" t="s">
        <v>248</v>
      </c>
      <c r="Y92" s="8"/>
      <c r="Z92" s="9">
        <v>44183</v>
      </c>
      <c r="AA92" s="9">
        <v>44185</v>
      </c>
      <c r="AB92" s="8" t="s">
        <v>62</v>
      </c>
      <c r="AC92" s="8" t="s">
        <v>43</v>
      </c>
      <c r="AD92" s="8">
        <v>750</v>
      </c>
      <c r="AE92" s="8">
        <v>0</v>
      </c>
      <c r="AF92" s="8">
        <v>0</v>
      </c>
    </row>
    <row r="93" s="8" customFormat="1" spans="1:32">
      <c r="A93" s="8" t="s">
        <v>283</v>
      </c>
      <c r="B93" s="8"/>
      <c r="C93" s="8" t="s">
        <v>33</v>
      </c>
      <c r="D93" s="8" t="s">
        <v>284</v>
      </c>
      <c r="E93" s="8" t="s">
        <v>34</v>
      </c>
      <c r="F93" s="8" t="s">
        <v>35</v>
      </c>
      <c r="G93" s="8"/>
      <c r="H93" s="8" t="s">
        <v>36</v>
      </c>
      <c r="I93" s="8" t="s">
        <v>280</v>
      </c>
      <c r="J93" s="8" t="s">
        <v>281</v>
      </c>
      <c r="K93" s="9">
        <v>44184</v>
      </c>
      <c r="L93" s="9">
        <v>44185</v>
      </c>
      <c r="M93" s="8">
        <v>2</v>
      </c>
      <c r="N93" s="8">
        <v>1</v>
      </c>
      <c r="O93" s="8">
        <v>2</v>
      </c>
      <c r="P93" s="8">
        <v>1500</v>
      </c>
      <c r="Q93" s="8">
        <v>0</v>
      </c>
      <c r="R93" s="8">
        <v>1500</v>
      </c>
      <c r="S93" s="8">
        <v>0</v>
      </c>
      <c r="T93" s="8"/>
      <c r="U93" s="8" t="s">
        <v>285</v>
      </c>
      <c r="V93" s="8" t="s">
        <v>40</v>
      </c>
      <c r="W93" s="8" t="s">
        <v>41</v>
      </c>
      <c r="X93" s="8" t="s">
        <v>248</v>
      </c>
      <c r="Y93" s="8"/>
      <c r="Z93" s="9">
        <v>44183</v>
      </c>
      <c r="AA93" s="9">
        <v>44185</v>
      </c>
      <c r="AB93" s="8" t="s">
        <v>62</v>
      </c>
      <c r="AC93" s="8" t="s">
        <v>43</v>
      </c>
      <c r="AD93" s="8">
        <v>1500</v>
      </c>
      <c r="AE93" s="8">
        <v>0</v>
      </c>
      <c r="AF93" s="8">
        <v>0</v>
      </c>
    </row>
    <row r="94" s="8" customFormat="1" spans="1:32">
      <c r="A94" s="8" t="s">
        <v>286</v>
      </c>
      <c r="B94" s="8"/>
      <c r="C94" s="8" t="s">
        <v>33</v>
      </c>
      <c r="D94" s="8"/>
      <c r="E94" s="8" t="s">
        <v>34</v>
      </c>
      <c r="F94" s="8" t="s">
        <v>35</v>
      </c>
      <c r="G94" s="8"/>
      <c r="H94" s="8" t="s">
        <v>36</v>
      </c>
      <c r="I94" s="8" t="s">
        <v>154</v>
      </c>
      <c r="J94" s="8" t="s">
        <v>287</v>
      </c>
      <c r="K94" s="9">
        <v>44184</v>
      </c>
      <c r="L94" s="9">
        <v>44185</v>
      </c>
      <c r="M94" s="8">
        <v>1</v>
      </c>
      <c r="N94" s="8">
        <v>1</v>
      </c>
      <c r="O94" s="8">
        <v>1</v>
      </c>
      <c r="P94" s="8">
        <v>460</v>
      </c>
      <c r="Q94" s="8">
        <v>0</v>
      </c>
      <c r="R94" s="8">
        <v>460</v>
      </c>
      <c r="S94" s="8">
        <v>0</v>
      </c>
      <c r="T94" s="8"/>
      <c r="U94" s="8" t="s">
        <v>288</v>
      </c>
      <c r="V94" s="8" t="s">
        <v>40</v>
      </c>
      <c r="W94" s="8" t="s">
        <v>41</v>
      </c>
      <c r="X94" s="8" t="s">
        <v>248</v>
      </c>
      <c r="Y94" s="8"/>
      <c r="Z94" s="9">
        <v>44183</v>
      </c>
      <c r="AA94" s="9">
        <v>44185</v>
      </c>
      <c r="AB94" s="8"/>
      <c r="AC94" s="8" t="s">
        <v>43</v>
      </c>
      <c r="AD94" s="8">
        <v>460</v>
      </c>
      <c r="AE94" s="8">
        <v>0</v>
      </c>
      <c r="AF94" s="8">
        <v>0</v>
      </c>
    </row>
    <row r="95" s="8" customFormat="1" spans="1:32">
      <c r="A95" s="8" t="s">
        <v>289</v>
      </c>
      <c r="B95" s="8"/>
      <c r="C95" s="8" t="s">
        <v>33</v>
      </c>
      <c r="D95" s="8"/>
      <c r="E95" s="8" t="s">
        <v>34</v>
      </c>
      <c r="F95" s="8" t="s">
        <v>35</v>
      </c>
      <c r="G95" s="8"/>
      <c r="H95" s="8" t="s">
        <v>36</v>
      </c>
      <c r="I95" s="8" t="s">
        <v>55</v>
      </c>
      <c r="J95" s="8" t="s">
        <v>56</v>
      </c>
      <c r="K95" s="9">
        <v>44184</v>
      </c>
      <c r="L95" s="9">
        <v>44185</v>
      </c>
      <c r="M95" s="8">
        <v>1</v>
      </c>
      <c r="N95" s="8">
        <v>1</v>
      </c>
      <c r="O95" s="8">
        <v>1</v>
      </c>
      <c r="P95" s="8">
        <v>371</v>
      </c>
      <c r="Q95" s="8">
        <v>0</v>
      </c>
      <c r="R95" s="8">
        <v>371</v>
      </c>
      <c r="S95" s="8">
        <v>0</v>
      </c>
      <c r="T95" s="8"/>
      <c r="U95" s="8" t="s">
        <v>200</v>
      </c>
      <c r="V95" s="8" t="s">
        <v>40</v>
      </c>
      <c r="W95" s="8" t="s">
        <v>41</v>
      </c>
      <c r="X95" s="8" t="s">
        <v>248</v>
      </c>
      <c r="Y95" s="8"/>
      <c r="Z95" s="9">
        <v>44184</v>
      </c>
      <c r="AA95" s="9">
        <v>44185</v>
      </c>
      <c r="AB95" s="8"/>
      <c r="AC95" s="8" t="s">
        <v>43</v>
      </c>
      <c r="AD95" s="8">
        <v>371</v>
      </c>
      <c r="AE95" s="8">
        <v>0</v>
      </c>
      <c r="AF95" s="8">
        <v>0</v>
      </c>
    </row>
    <row r="96" s="8" customFormat="1" spans="1:32">
      <c r="A96" s="8" t="s">
        <v>290</v>
      </c>
      <c r="B96" s="8"/>
      <c r="C96" s="8" t="s">
        <v>33</v>
      </c>
      <c r="D96" s="8"/>
      <c r="E96" s="8" t="s">
        <v>34</v>
      </c>
      <c r="F96" s="8" t="s">
        <v>35</v>
      </c>
      <c r="G96" s="8"/>
      <c r="H96" s="8" t="s">
        <v>36</v>
      </c>
      <c r="I96" s="8" t="s">
        <v>291</v>
      </c>
      <c r="J96" s="8" t="s">
        <v>292</v>
      </c>
      <c r="K96" s="9">
        <v>44184</v>
      </c>
      <c r="L96" s="9">
        <v>44185</v>
      </c>
      <c r="M96" s="8">
        <v>1</v>
      </c>
      <c r="N96" s="8">
        <v>1</v>
      </c>
      <c r="O96" s="8">
        <v>1</v>
      </c>
      <c r="P96" s="8">
        <v>2460</v>
      </c>
      <c r="Q96" s="8">
        <v>0</v>
      </c>
      <c r="R96" s="8">
        <v>2460</v>
      </c>
      <c r="S96" s="8">
        <v>0</v>
      </c>
      <c r="T96" s="8"/>
      <c r="U96" s="8" t="s">
        <v>293</v>
      </c>
      <c r="V96" s="8" t="s">
        <v>40</v>
      </c>
      <c r="W96" s="8" t="s">
        <v>41</v>
      </c>
      <c r="X96" s="8" t="s">
        <v>248</v>
      </c>
      <c r="Y96" s="8"/>
      <c r="Z96" s="9">
        <v>44184</v>
      </c>
      <c r="AA96" s="9">
        <v>44185</v>
      </c>
      <c r="AB96" s="8"/>
      <c r="AC96" s="8" t="s">
        <v>43</v>
      </c>
      <c r="AD96" s="8">
        <v>2460</v>
      </c>
      <c r="AE96" s="8">
        <v>0</v>
      </c>
      <c r="AF96" s="8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tabSelected="1" topLeftCell="A58" workbookViewId="0">
      <selection activeCell="A1" sqref="$A1:$XFD1"/>
    </sheetView>
  </sheetViews>
  <sheetFormatPr defaultColWidth="9" defaultRowHeight="13.5"/>
  <cols>
    <col min="1" max="1" width="15.125" style="4" customWidth="1"/>
    <col min="2" max="16366" width="9" style="4"/>
  </cols>
  <sheetData>
    <row r="1" s="4" customFormat="1" spans="1:11">
      <c r="A1" s="4" t="s">
        <v>0</v>
      </c>
      <c r="B1" s="4" t="s">
        <v>17</v>
      </c>
      <c r="K1" s="4" t="s">
        <v>294</v>
      </c>
    </row>
    <row r="2" s="4" customFormat="1" spans="1:11">
      <c r="A2" s="5">
        <v>14047223225</v>
      </c>
      <c r="B2" s="4">
        <v>2200</v>
      </c>
      <c r="C2" s="4" t="str">
        <f>VLOOKUP(A2,HOP!A:H,8,0)</f>
        <v>2200.00</v>
      </c>
      <c r="D2" s="4">
        <f>VLOOKUP(A2,HOP!A:B,2,0)</f>
        <v>1919919</v>
      </c>
      <c r="E2" s="4">
        <f>B2-C2</f>
        <v>0</v>
      </c>
      <c r="K2" s="4" t="str">
        <f>$K$1&amp;D2</f>
        <v>,1919919</v>
      </c>
    </row>
    <row r="3" s="4" customFormat="1" spans="1:11">
      <c r="A3" s="5">
        <v>14047463702</v>
      </c>
      <c r="B3" s="4">
        <v>2200</v>
      </c>
      <c r="C3" s="4" t="str">
        <f>VLOOKUP(A3,HOP!A:H,8,0)</f>
        <v>2200.00</v>
      </c>
      <c r="D3" s="4">
        <f>VLOOKUP(A3,HOP!A:B,2,0)</f>
        <v>1919929</v>
      </c>
      <c r="E3" s="4">
        <f>B3-C3</f>
        <v>0</v>
      </c>
      <c r="K3" s="4" t="str">
        <f>$K$1&amp;D3</f>
        <v>,1919929</v>
      </c>
    </row>
    <row r="4" s="4" customFormat="1" spans="1:11">
      <c r="A4" s="5">
        <v>14090480255</v>
      </c>
      <c r="B4" s="4">
        <v>415</v>
      </c>
      <c r="C4" s="4" t="str">
        <f>VLOOKUP(A4,HOP!A:H,8,0)</f>
        <v>415.00</v>
      </c>
      <c r="D4" s="4">
        <f>VLOOKUP(A4,HOP!A:B,2,0)</f>
        <v>1921964</v>
      </c>
      <c r="E4" s="4">
        <f>B4-C4</f>
        <v>0</v>
      </c>
      <c r="K4" s="4" t="str">
        <f>$K$1&amp;D4</f>
        <v>,1921964</v>
      </c>
    </row>
    <row r="5" s="4" customFormat="1" spans="1:11">
      <c r="A5" s="5">
        <v>14099516331</v>
      </c>
      <c r="B5" s="4">
        <v>5433</v>
      </c>
      <c r="C5" s="4" t="str">
        <f>VLOOKUP(A5,HOP!A:H,8,0)</f>
        <v>5433.00</v>
      </c>
      <c r="D5" s="4">
        <f>VLOOKUP(A5,HOP!A:B,2,0)</f>
        <v>1923030</v>
      </c>
      <c r="E5" s="4">
        <f>B5-C5</f>
        <v>0</v>
      </c>
      <c r="K5" s="4" t="str">
        <f>$K$1&amp;D5</f>
        <v>,1923030</v>
      </c>
    </row>
    <row r="6" s="4" customFormat="1" spans="1:11">
      <c r="A6" s="5">
        <v>14106074500</v>
      </c>
      <c r="B6" s="4">
        <v>1125</v>
      </c>
      <c r="C6" s="4" t="str">
        <f>VLOOKUP(A6,HOP!A:H,8,0)</f>
        <v>1125.00</v>
      </c>
      <c r="D6" s="4">
        <f>VLOOKUP(A6,HOP!A:B,2,0)</f>
        <v>1923698</v>
      </c>
      <c r="E6" s="4">
        <f>B6-C6</f>
        <v>0</v>
      </c>
      <c r="K6" s="4" t="str">
        <f>$K$1&amp;D6</f>
        <v>,1923698</v>
      </c>
    </row>
    <row r="7" s="4" customFormat="1" spans="1:11">
      <c r="A7" s="6">
        <v>14141189591</v>
      </c>
      <c r="B7" s="7">
        <v>0</v>
      </c>
      <c r="C7" s="7" t="e">
        <f>VLOOKUP(A7,HOP!A:H,8,0)</f>
        <v>#N/A</v>
      </c>
      <c r="D7" s="7">
        <v>1927739</v>
      </c>
      <c r="E7" s="7" t="e">
        <f>B7-C7</f>
        <v>#N/A</v>
      </c>
      <c r="K7" s="7" t="str">
        <f>$K$1&amp;D7</f>
        <v>,1927739</v>
      </c>
    </row>
    <row r="8" s="4" customFormat="1" spans="1:11">
      <c r="A8" s="5">
        <v>14115750702</v>
      </c>
      <c r="B8" s="4">
        <v>173</v>
      </c>
      <c r="C8" s="4" t="str">
        <f>VLOOKUP(A8,HOP!A:H,8,0)</f>
        <v>173.00</v>
      </c>
      <c r="D8" s="4">
        <f>VLOOKUP(A8,HOP!A:B,2,0)</f>
        <v>1924743</v>
      </c>
      <c r="E8" s="4">
        <f>B8-C8</f>
        <v>0</v>
      </c>
      <c r="K8" s="4" t="str">
        <f>$K$1&amp;D8</f>
        <v>,1924743</v>
      </c>
    </row>
    <row r="9" s="4" customFormat="1" spans="1:11">
      <c r="A9" s="6">
        <v>14138705622</v>
      </c>
      <c r="B9" s="7">
        <v>0</v>
      </c>
      <c r="C9" s="7" t="str">
        <f>VLOOKUP(A9,HOP!A:H,8,0)</f>
        <v>0.00</v>
      </c>
      <c r="D9" s="7">
        <f>VLOOKUP(A9,HOP!A:B,2,0)</f>
        <v>1927304</v>
      </c>
      <c r="E9" s="7">
        <f>B9-C9</f>
        <v>0</v>
      </c>
      <c r="K9" s="7" t="str">
        <f>$K$1&amp;D9</f>
        <v>,1927304</v>
      </c>
    </row>
    <row r="10" s="4" customFormat="1" spans="1:11">
      <c r="A10" s="5">
        <v>14051443143</v>
      </c>
      <c r="B10" s="4">
        <v>666</v>
      </c>
      <c r="C10" s="4" t="str">
        <f>VLOOKUP(A10,HOP!A:H,8,0)</f>
        <v>666.00</v>
      </c>
      <c r="D10" s="4">
        <f>VLOOKUP(A10,HOP!A:B,2,0)</f>
        <v>1920248</v>
      </c>
      <c r="E10" s="4">
        <f>B10-C10</f>
        <v>0</v>
      </c>
      <c r="K10" s="4" t="str">
        <f>$K$1&amp;D10</f>
        <v>,1920248</v>
      </c>
    </row>
    <row r="11" s="4" customFormat="1" spans="1:11">
      <c r="A11" s="5">
        <v>14084440312</v>
      </c>
      <c r="B11" s="4">
        <v>2000</v>
      </c>
      <c r="C11" s="4" t="str">
        <f>VLOOKUP(A11,HOP!A:H,8,0)</f>
        <v>2000.00</v>
      </c>
      <c r="D11" s="4">
        <f>VLOOKUP(A11,HOP!A:B,2,0)</f>
        <v>1921306</v>
      </c>
      <c r="E11" s="4">
        <f>B11-C11</f>
        <v>0</v>
      </c>
      <c r="K11" s="4" t="str">
        <f>$K$1&amp;D11</f>
        <v>,1921306</v>
      </c>
    </row>
    <row r="12" s="4" customFormat="1" spans="1:11">
      <c r="A12" s="5">
        <v>14114066549</v>
      </c>
      <c r="B12" s="4">
        <v>1800</v>
      </c>
      <c r="C12" s="4" t="str">
        <f>VLOOKUP(A12,HOP!A:H,8,0)</f>
        <v>1800.00</v>
      </c>
      <c r="D12" s="4">
        <f>VLOOKUP(A12,HOP!A:B,2,0)</f>
        <v>1924431</v>
      </c>
      <c r="E12" s="4">
        <f>B12-C12</f>
        <v>0</v>
      </c>
      <c r="K12" s="4" t="str">
        <f>$K$1&amp;D12</f>
        <v>,1924431</v>
      </c>
    </row>
    <row r="13" s="4" customFormat="1" spans="1:11">
      <c r="A13" s="6">
        <v>14138376608</v>
      </c>
      <c r="B13" s="7">
        <v>0</v>
      </c>
      <c r="C13" s="7" t="str">
        <f>VLOOKUP(A13,HOP!A:H,8,0)</f>
        <v>0.00</v>
      </c>
      <c r="D13" s="7">
        <f>VLOOKUP(A13,HOP!A:B,2,0)</f>
        <v>1927264</v>
      </c>
      <c r="E13" s="7">
        <f>B13-C13</f>
        <v>0</v>
      </c>
      <c r="K13" s="7" t="str">
        <f>$K$1&amp;D13</f>
        <v>,1927264</v>
      </c>
    </row>
    <row r="14" s="4" customFormat="1" spans="1:11">
      <c r="A14" s="5">
        <v>14122170504</v>
      </c>
      <c r="B14" s="4">
        <v>684</v>
      </c>
      <c r="C14" s="4" t="str">
        <f>VLOOKUP(A14,HOP!A:H,8,0)</f>
        <v>684.00</v>
      </c>
      <c r="D14" s="4">
        <f>VLOOKUP(A14,HOP!A:B,2,0)</f>
        <v>1925453</v>
      </c>
      <c r="E14" s="4">
        <f t="shared" ref="E14:E31" si="0">B14-C14</f>
        <v>0</v>
      </c>
      <c r="K14" s="4" t="str">
        <f t="shared" ref="K14:K31" si="1">$K$1&amp;D14</f>
        <v>,1925453</v>
      </c>
    </row>
    <row r="15" s="4" customFormat="1" spans="1:11">
      <c r="A15" s="5">
        <v>14124628980</v>
      </c>
      <c r="B15" s="4">
        <v>295</v>
      </c>
      <c r="C15" s="4" t="str">
        <f>VLOOKUP(A15,HOP!A:H,8,0)</f>
        <v>295.00</v>
      </c>
      <c r="D15" s="4">
        <f>VLOOKUP(A15,HOP!A:B,2,0)</f>
        <v>1925645</v>
      </c>
      <c r="E15" s="4">
        <f t="shared" si="0"/>
        <v>0</v>
      </c>
      <c r="K15" s="4" t="str">
        <f t="shared" si="1"/>
        <v>,1925645</v>
      </c>
    </row>
    <row r="16" s="4" customFormat="1" spans="1:11">
      <c r="A16" s="5">
        <v>13918857362</v>
      </c>
      <c r="B16" s="4">
        <v>443</v>
      </c>
      <c r="C16" s="4" t="str">
        <f>VLOOKUP(A16,HOP!A:H,8,0)</f>
        <v>443.00</v>
      </c>
      <c r="D16" s="4">
        <f>VLOOKUP(A16,HOP!A:B,2,0)</f>
        <v>1906937</v>
      </c>
      <c r="E16" s="4">
        <f t="shared" si="0"/>
        <v>0</v>
      </c>
      <c r="K16" s="4" t="str">
        <f t="shared" si="1"/>
        <v>,1906937</v>
      </c>
    </row>
    <row r="17" s="4" customFormat="1" spans="1:11">
      <c r="A17" s="5">
        <v>14048436192</v>
      </c>
      <c r="B17" s="4">
        <v>2235</v>
      </c>
      <c r="C17" s="4" t="str">
        <f>VLOOKUP(A17,HOP!A:H,8,0)</f>
        <v>2235.00</v>
      </c>
      <c r="D17" s="4">
        <f>VLOOKUP(A17,HOP!A:B,2,0)</f>
        <v>1920001</v>
      </c>
      <c r="E17" s="4">
        <f t="shared" si="0"/>
        <v>0</v>
      </c>
      <c r="K17" s="4" t="str">
        <f t="shared" si="1"/>
        <v>,1920001</v>
      </c>
    </row>
    <row r="18" s="4" customFormat="1" spans="1:11">
      <c r="A18" s="5">
        <v>14091338392</v>
      </c>
      <c r="B18" s="4">
        <v>4260</v>
      </c>
      <c r="C18" s="4" t="str">
        <f>VLOOKUP(A18,HOP!A:H,8,0)</f>
        <v>4260.00</v>
      </c>
      <c r="D18" s="4">
        <f>VLOOKUP(A18,HOP!A:B,2,0)</f>
        <v>1922068</v>
      </c>
      <c r="E18" s="4">
        <f t="shared" si="0"/>
        <v>0</v>
      </c>
      <c r="K18" s="4" t="str">
        <f t="shared" si="1"/>
        <v>,1922068</v>
      </c>
    </row>
    <row r="19" s="4" customFormat="1" spans="1:11">
      <c r="A19" s="5">
        <v>14096097888</v>
      </c>
      <c r="B19" s="4">
        <v>2244</v>
      </c>
      <c r="C19" s="4" t="str">
        <f>VLOOKUP(A19,HOP!A:H,8,0)</f>
        <v>2244.00</v>
      </c>
      <c r="D19" s="4">
        <f>VLOOKUP(A19,HOP!A:B,2,0)</f>
        <v>1922429</v>
      </c>
      <c r="E19" s="4">
        <f t="shared" si="0"/>
        <v>0</v>
      </c>
      <c r="K19" s="4" t="str">
        <f t="shared" si="1"/>
        <v>,1922429</v>
      </c>
    </row>
    <row r="20" s="4" customFormat="1" spans="1:11">
      <c r="A20" s="5">
        <v>14120072466</v>
      </c>
      <c r="B20" s="4">
        <v>726</v>
      </c>
      <c r="C20" s="4" t="str">
        <f>VLOOKUP(A20,HOP!A:H,8,0)</f>
        <v>726.00</v>
      </c>
      <c r="D20" s="4">
        <f>VLOOKUP(A20,HOP!A:B,2,0)</f>
        <v>1925185</v>
      </c>
      <c r="E20" s="4">
        <f t="shared" si="0"/>
        <v>0</v>
      </c>
      <c r="K20" s="4" t="str">
        <f t="shared" si="1"/>
        <v>,1925185</v>
      </c>
    </row>
    <row r="21" s="4" customFormat="1" spans="1:11">
      <c r="A21" s="5">
        <v>14121470568</v>
      </c>
      <c r="B21" s="4">
        <v>854</v>
      </c>
      <c r="C21" s="4" t="str">
        <f>VLOOKUP(A21,HOP!A:H,8,0)</f>
        <v>854.00</v>
      </c>
      <c r="D21" s="4">
        <f>VLOOKUP(A21,HOP!A:B,2,0)</f>
        <v>1925365</v>
      </c>
      <c r="E21" s="4">
        <f t="shared" si="0"/>
        <v>0</v>
      </c>
      <c r="K21" s="4" t="str">
        <f t="shared" si="1"/>
        <v>,1925365</v>
      </c>
    </row>
    <row r="22" s="4" customFormat="1" spans="1:11">
      <c r="A22" s="6">
        <v>14138372818</v>
      </c>
      <c r="B22" s="7">
        <v>0</v>
      </c>
      <c r="C22" s="7" t="str">
        <f>VLOOKUP(A22,HOP!A:H,8,0)</f>
        <v>0.00</v>
      </c>
      <c r="D22" s="7">
        <f>VLOOKUP(A22,HOP!A:B,2,0)</f>
        <v>1927262</v>
      </c>
      <c r="E22" s="7">
        <f>B22-C22</f>
        <v>0</v>
      </c>
      <c r="K22" s="7" t="str">
        <f>$K$1&amp;D22</f>
        <v>,1927262</v>
      </c>
    </row>
    <row r="23" s="4" customFormat="1" spans="1:11">
      <c r="A23" s="5">
        <v>14127346842</v>
      </c>
      <c r="B23" s="4">
        <v>322</v>
      </c>
      <c r="C23" s="4" t="str">
        <f>VLOOKUP(A23,HOP!A:H,8,0)</f>
        <v>322.00</v>
      </c>
      <c r="D23" s="4">
        <f>VLOOKUP(A23,HOP!A:B,2,0)</f>
        <v>1925917</v>
      </c>
      <c r="E23" s="4">
        <f t="shared" si="0"/>
        <v>0</v>
      </c>
      <c r="K23" s="4" t="str">
        <f t="shared" si="1"/>
        <v>,1925917</v>
      </c>
    </row>
    <row r="24" s="4" customFormat="1" spans="1:11">
      <c r="A24" s="5">
        <v>14127608260</v>
      </c>
      <c r="B24" s="4">
        <v>422</v>
      </c>
      <c r="C24" s="4" t="str">
        <f>VLOOKUP(A24,HOP!A:H,8,0)</f>
        <v>422.00</v>
      </c>
      <c r="D24" s="4">
        <f>VLOOKUP(A24,HOP!A:B,2,0)</f>
        <v>1925954</v>
      </c>
      <c r="E24" s="4">
        <f>B24-C24</f>
        <v>0</v>
      </c>
      <c r="K24" s="4" t="str">
        <f>$K$1&amp;D24</f>
        <v>,1925954</v>
      </c>
    </row>
    <row r="25" s="4" customFormat="1" spans="1:11">
      <c r="A25" s="5">
        <v>14127782504</v>
      </c>
      <c r="B25" s="4">
        <v>684</v>
      </c>
      <c r="C25" s="4" t="str">
        <f>VLOOKUP(A25,HOP!A:H,8,0)</f>
        <v>684.00</v>
      </c>
      <c r="D25" s="4">
        <f>VLOOKUP(A25,HOP!A:B,2,0)</f>
        <v>1925986</v>
      </c>
      <c r="E25" s="4">
        <f>B25-C25</f>
        <v>0</v>
      </c>
      <c r="K25" s="4" t="str">
        <f>$K$1&amp;D25</f>
        <v>,1925986</v>
      </c>
    </row>
    <row r="26" s="4" customFormat="1" spans="1:11">
      <c r="A26" s="5">
        <v>14128019138</v>
      </c>
      <c r="B26" s="4">
        <v>338</v>
      </c>
      <c r="C26" s="4" t="str">
        <f>VLOOKUP(A26,HOP!A:H,8,0)</f>
        <v>338.00</v>
      </c>
      <c r="D26" s="4">
        <f>VLOOKUP(A26,HOP!A:B,2,0)</f>
        <v>1926018</v>
      </c>
      <c r="E26" s="4">
        <f>B26-C26</f>
        <v>0</v>
      </c>
      <c r="K26" s="4" t="str">
        <f>$K$1&amp;D26</f>
        <v>,1926018</v>
      </c>
    </row>
    <row r="27" s="4" customFormat="1" spans="1:11">
      <c r="A27" s="5">
        <v>14128027854</v>
      </c>
      <c r="B27" s="4">
        <v>338</v>
      </c>
      <c r="C27" s="4" t="str">
        <f>VLOOKUP(A27,HOP!A:H,8,0)</f>
        <v>338.00</v>
      </c>
      <c r="D27" s="4">
        <f>VLOOKUP(A27,HOP!A:B,2,0)</f>
        <v>1926021</v>
      </c>
      <c r="E27" s="4">
        <f>B27-C27</f>
        <v>0</v>
      </c>
      <c r="K27" s="4" t="str">
        <f>$K$1&amp;D27</f>
        <v>,1926021</v>
      </c>
    </row>
    <row r="28" s="4" customFormat="1" spans="1:11">
      <c r="A28" s="5">
        <v>14128561723</v>
      </c>
      <c r="B28" s="4">
        <v>1352</v>
      </c>
      <c r="C28" s="4" t="str">
        <f>VLOOKUP(A28,HOP!A:H,8,0)</f>
        <v>1352.00</v>
      </c>
      <c r="D28" s="4">
        <f>VLOOKUP(A28,HOP!A:B,2,0)</f>
        <v>1926123</v>
      </c>
      <c r="E28" s="4">
        <f>B28-C28</f>
        <v>0</v>
      </c>
      <c r="K28" s="4" t="str">
        <f>$K$1&amp;D28</f>
        <v>,1926123</v>
      </c>
    </row>
    <row r="29" s="4" customFormat="1" spans="1:11">
      <c r="A29" s="5">
        <v>14042994743</v>
      </c>
      <c r="B29" s="4">
        <v>2020</v>
      </c>
      <c r="C29" s="4" t="str">
        <f>VLOOKUP(A29,HOP!A:H,8,0)</f>
        <v>2020.00</v>
      </c>
      <c r="D29" s="4">
        <f>VLOOKUP(A29,HOP!A:B,2,0)</f>
        <v>1919577</v>
      </c>
      <c r="E29" s="4">
        <f>B29-C29</f>
        <v>0</v>
      </c>
      <c r="K29" s="4" t="str">
        <f>$K$1&amp;D29</f>
        <v>,1919577</v>
      </c>
    </row>
    <row r="30" s="4" customFormat="1" spans="1:11">
      <c r="A30" s="5">
        <v>14086582894</v>
      </c>
      <c r="B30" s="4">
        <v>2244</v>
      </c>
      <c r="C30" s="4" t="str">
        <f>VLOOKUP(A30,HOP!A:H,8,0)</f>
        <v>2244.00</v>
      </c>
      <c r="D30" s="4">
        <f>VLOOKUP(A30,HOP!A:B,2,0)</f>
        <v>1921697</v>
      </c>
      <c r="E30" s="4">
        <f>B30-C30</f>
        <v>0</v>
      </c>
      <c r="K30" s="4" t="str">
        <f>$K$1&amp;D30</f>
        <v>,1921697</v>
      </c>
    </row>
    <row r="31" s="4" customFormat="1" spans="1:11">
      <c r="A31" s="5">
        <v>14104116691</v>
      </c>
      <c r="B31" s="4">
        <v>595</v>
      </c>
      <c r="C31" s="4" t="str">
        <f>VLOOKUP(A31,HOP!A:H,8,0)</f>
        <v>595.00</v>
      </c>
      <c r="D31" s="4">
        <f>VLOOKUP(A31,HOP!A:B,2,0)</f>
        <v>1923448</v>
      </c>
      <c r="E31" s="4">
        <f>B31-C31</f>
        <v>0</v>
      </c>
      <c r="K31" s="4" t="str">
        <f>$K$1&amp;D31</f>
        <v>,1923448</v>
      </c>
    </row>
    <row r="32" s="4" customFormat="1" spans="1:11">
      <c r="A32" s="5">
        <v>14105672461</v>
      </c>
      <c r="B32" s="4">
        <v>5480</v>
      </c>
      <c r="C32" s="4" t="str">
        <f>VLOOKUP(A32,HOP!A:H,8,0)</f>
        <v>5480.00</v>
      </c>
      <c r="D32" s="4">
        <f>VLOOKUP(A32,HOP!A:B,2,0)</f>
        <v>1923635</v>
      </c>
      <c r="E32" s="4">
        <f>B32-C32</f>
        <v>0</v>
      </c>
      <c r="K32" s="4" t="str">
        <f>$K$1&amp;D32</f>
        <v>,1923635</v>
      </c>
    </row>
    <row r="33" s="4" customFormat="1" spans="1:11">
      <c r="A33" s="6">
        <v>14125612865</v>
      </c>
      <c r="B33" s="7">
        <v>0</v>
      </c>
      <c r="C33" s="7" t="str">
        <f>VLOOKUP(A33,HOP!A:H,8,0)</f>
        <v>0.00</v>
      </c>
      <c r="D33" s="7">
        <f>VLOOKUP(A33,HOP!A:B,2,0)</f>
        <v>1925746</v>
      </c>
      <c r="E33" s="7">
        <f>B33-C33</f>
        <v>0</v>
      </c>
      <c r="K33" s="7" t="str">
        <f>$K$1&amp;D33</f>
        <v>,1925746</v>
      </c>
    </row>
    <row r="34" s="4" customFormat="1" spans="1:11">
      <c r="A34" s="5">
        <v>14126950993</v>
      </c>
      <c r="B34" s="4">
        <v>390</v>
      </c>
      <c r="C34" s="4" t="str">
        <f>VLOOKUP(A34,HOP!A:H,8,0)</f>
        <v>390.00</v>
      </c>
      <c r="D34" s="4">
        <f>VLOOKUP(A34,HOP!A:B,2,0)</f>
        <v>1925879</v>
      </c>
      <c r="E34" s="4">
        <f t="shared" ref="E34:E61" si="2">B34-C34</f>
        <v>0</v>
      </c>
      <c r="K34" s="4" t="str">
        <f t="shared" ref="K34:K61" si="3">$K$1&amp;D34</f>
        <v>,1925879</v>
      </c>
    </row>
    <row r="35" s="4" customFormat="1" spans="1:11">
      <c r="A35" s="5">
        <v>14131188617</v>
      </c>
      <c r="B35" s="4">
        <v>363</v>
      </c>
      <c r="C35" s="4" t="str">
        <f>VLOOKUP(A35,HOP!A:H,8,0)</f>
        <v>363.00</v>
      </c>
      <c r="D35" s="4">
        <f>VLOOKUP(A35,HOP!A:B,2,0)</f>
        <v>1926323</v>
      </c>
      <c r="E35" s="4">
        <f t="shared" si="2"/>
        <v>0</v>
      </c>
      <c r="K35" s="4" t="str">
        <f t="shared" si="3"/>
        <v>,1926323</v>
      </c>
    </row>
    <row r="36" s="4" customFormat="1" spans="1:11">
      <c r="A36" s="5">
        <v>14131763576</v>
      </c>
      <c r="B36" s="4">
        <v>742</v>
      </c>
      <c r="C36" s="4" t="str">
        <f>VLOOKUP(A36,HOP!A:H,8,0)</f>
        <v>742.00</v>
      </c>
      <c r="D36" s="4">
        <f>VLOOKUP(A36,HOP!A:B,2,0)</f>
        <v>1926383</v>
      </c>
      <c r="E36" s="4">
        <f t="shared" si="2"/>
        <v>0</v>
      </c>
      <c r="K36" s="4" t="str">
        <f t="shared" si="3"/>
        <v>,1926383</v>
      </c>
    </row>
    <row r="37" s="4" customFormat="1" spans="1:11">
      <c r="A37" s="5">
        <v>14132811946</v>
      </c>
      <c r="B37" s="4">
        <v>355</v>
      </c>
      <c r="C37" s="4" t="str">
        <f>VLOOKUP(A37,HOP!A:H,8,0)</f>
        <v>355.00</v>
      </c>
      <c r="D37" s="4">
        <f>VLOOKUP(A37,HOP!A:B,2,0)</f>
        <v>1926519</v>
      </c>
      <c r="E37" s="4">
        <f t="shared" si="2"/>
        <v>0</v>
      </c>
      <c r="K37" s="4" t="str">
        <f t="shared" si="3"/>
        <v>,1926519</v>
      </c>
    </row>
    <row r="38" s="4" customFormat="1" spans="1:11">
      <c r="A38" s="5">
        <v>14133201737</v>
      </c>
      <c r="B38" s="4">
        <v>1243</v>
      </c>
      <c r="C38" s="4" t="str">
        <f>VLOOKUP(A38,HOP!A:H,8,0)</f>
        <v>1243.00</v>
      </c>
      <c r="D38" s="4">
        <f>VLOOKUP(A38,HOP!A:B,2,0)</f>
        <v>1926565</v>
      </c>
      <c r="E38" s="4">
        <f t="shared" si="2"/>
        <v>0</v>
      </c>
      <c r="K38" s="4" t="str">
        <f t="shared" si="3"/>
        <v>,1926565</v>
      </c>
    </row>
    <row r="39" s="4" customFormat="1" spans="1:11">
      <c r="A39" s="5">
        <v>13802927581</v>
      </c>
      <c r="B39" s="4">
        <v>3870</v>
      </c>
      <c r="C39" s="4" t="str">
        <f>VLOOKUP(A39,HOP!A:H,8,0)</f>
        <v>3870.00</v>
      </c>
      <c r="D39" s="4">
        <f>VLOOKUP(A39,HOP!A:B,2,0)</f>
        <v>1893057</v>
      </c>
      <c r="E39" s="4">
        <f t="shared" si="2"/>
        <v>0</v>
      </c>
      <c r="K39" s="4" t="str">
        <f t="shared" si="3"/>
        <v>,1893057</v>
      </c>
    </row>
    <row r="40" s="4" customFormat="1" spans="1:11">
      <c r="A40" s="5">
        <v>14127229336</v>
      </c>
      <c r="B40" s="4">
        <v>338</v>
      </c>
      <c r="C40" s="4" t="str">
        <f>VLOOKUP(A40,HOP!A:H,8,0)</f>
        <v>338.00</v>
      </c>
      <c r="D40" s="4">
        <f>VLOOKUP(A40,HOP!A:B,2,0)</f>
        <v>1925909</v>
      </c>
      <c r="E40" s="4">
        <f t="shared" si="2"/>
        <v>0</v>
      </c>
      <c r="K40" s="4" t="str">
        <f t="shared" si="3"/>
        <v>,1925909</v>
      </c>
    </row>
    <row r="41" s="4" customFormat="1" spans="1:11">
      <c r="A41" s="5">
        <v>14131622438</v>
      </c>
      <c r="B41" s="4">
        <v>390</v>
      </c>
      <c r="C41" s="4" t="str">
        <f>VLOOKUP(A41,HOP!A:H,8,0)</f>
        <v>390.00</v>
      </c>
      <c r="D41" s="4">
        <f>VLOOKUP(A41,HOP!A:B,2,0)</f>
        <v>1926363</v>
      </c>
      <c r="E41" s="4">
        <f t="shared" si="2"/>
        <v>0</v>
      </c>
      <c r="K41" s="4" t="str">
        <f t="shared" si="3"/>
        <v>,1926363</v>
      </c>
    </row>
    <row r="42" s="4" customFormat="1" spans="1:11">
      <c r="A42" s="5">
        <v>14134694771</v>
      </c>
      <c r="B42" s="4">
        <v>758</v>
      </c>
      <c r="C42" s="4" t="str">
        <f>VLOOKUP(A42,HOP!A:H,8,0)</f>
        <v>758.00</v>
      </c>
      <c r="D42" s="4">
        <f>VLOOKUP(A42,HOP!A:B,2,0)</f>
        <v>1926874</v>
      </c>
      <c r="E42" s="4">
        <f t="shared" si="2"/>
        <v>0</v>
      </c>
      <c r="K42" s="4" t="str">
        <f t="shared" si="3"/>
        <v>,1926874</v>
      </c>
    </row>
    <row r="43" s="4" customFormat="1" spans="1:11">
      <c r="A43" s="5">
        <v>14134695624</v>
      </c>
      <c r="B43" s="4">
        <v>758</v>
      </c>
      <c r="C43" s="4" t="str">
        <f>VLOOKUP(A43,HOP!A:H,8,0)</f>
        <v>758.00</v>
      </c>
      <c r="D43" s="4">
        <f>VLOOKUP(A43,HOP!A:B,2,0)</f>
        <v>1926882</v>
      </c>
      <c r="E43" s="4">
        <f t="shared" si="2"/>
        <v>0</v>
      </c>
      <c r="K43" s="4" t="str">
        <f t="shared" si="3"/>
        <v>,1926882</v>
      </c>
    </row>
    <row r="44" s="4" customFormat="1" spans="1:11">
      <c r="A44" s="5">
        <v>14134766467</v>
      </c>
      <c r="B44" s="4">
        <v>758</v>
      </c>
      <c r="C44" s="4" t="str">
        <f>VLOOKUP(A44,HOP!A:H,8,0)</f>
        <v>758.00</v>
      </c>
      <c r="D44" s="4">
        <f>VLOOKUP(A44,HOP!A:B,2,0)</f>
        <v>1926918</v>
      </c>
      <c r="E44" s="4">
        <f t="shared" si="2"/>
        <v>0</v>
      </c>
      <c r="K44" s="4" t="str">
        <f t="shared" si="3"/>
        <v>,1926918</v>
      </c>
    </row>
    <row r="45" s="4" customFormat="1" spans="1:11">
      <c r="A45" s="5">
        <v>14137166698</v>
      </c>
      <c r="B45" s="4">
        <v>370</v>
      </c>
      <c r="C45" s="4" t="str">
        <f>VLOOKUP(A45,HOP!A:H,8,0)</f>
        <v>370.00</v>
      </c>
      <c r="D45" s="4">
        <f>VLOOKUP(A45,HOP!A:B,2,0)</f>
        <v>1927103</v>
      </c>
      <c r="E45" s="4">
        <f t="shared" si="2"/>
        <v>0</v>
      </c>
      <c r="K45" s="4" t="str">
        <f t="shared" si="3"/>
        <v>,1927103</v>
      </c>
    </row>
    <row r="46" s="4" customFormat="1" spans="1:11">
      <c r="A46" s="5">
        <v>14137101360</v>
      </c>
      <c r="B46" s="4">
        <v>510</v>
      </c>
      <c r="C46" s="4" t="str">
        <f>VLOOKUP(A46,HOP!A:H,8,0)</f>
        <v>510.00</v>
      </c>
      <c r="D46" s="4">
        <f>VLOOKUP(A46,HOP!A:B,2,0)</f>
        <v>1927091</v>
      </c>
      <c r="E46" s="4">
        <f t="shared" si="2"/>
        <v>0</v>
      </c>
      <c r="K46" s="4" t="str">
        <f t="shared" si="3"/>
        <v>,1927091</v>
      </c>
    </row>
    <row r="47" s="4" customFormat="1" spans="1:11">
      <c r="A47" s="5">
        <v>14137373195</v>
      </c>
      <c r="B47" s="4">
        <v>360</v>
      </c>
      <c r="C47" s="4" t="str">
        <f>VLOOKUP(A47,HOP!A:H,8,0)</f>
        <v>360.00</v>
      </c>
      <c r="D47" s="4">
        <f>VLOOKUP(A47,HOP!A:B,2,0)</f>
        <v>1927124</v>
      </c>
      <c r="E47" s="4">
        <f t="shared" si="2"/>
        <v>0</v>
      </c>
      <c r="K47" s="4" t="str">
        <f t="shared" si="3"/>
        <v>,1927124</v>
      </c>
    </row>
    <row r="48" s="4" customFormat="1" spans="1:11">
      <c r="A48" s="5">
        <v>14138223737</v>
      </c>
      <c r="B48" s="4">
        <v>370</v>
      </c>
      <c r="C48" s="4" t="str">
        <f>VLOOKUP(A48,HOP!A:H,8,0)</f>
        <v>370.00</v>
      </c>
      <c r="D48" s="4">
        <f>VLOOKUP(A48,HOP!A:B,2,0)</f>
        <v>1927234</v>
      </c>
      <c r="E48" s="4">
        <f t="shared" si="2"/>
        <v>0</v>
      </c>
      <c r="K48" s="4" t="str">
        <f t="shared" si="3"/>
        <v>,1927234</v>
      </c>
    </row>
    <row r="49" s="4" customFormat="1" spans="1:11">
      <c r="A49" s="6">
        <v>14119675781</v>
      </c>
      <c r="B49" s="7">
        <v>0</v>
      </c>
      <c r="C49" s="7" t="e">
        <f>VLOOKUP(A49,HOP!A:H,8,0)</f>
        <v>#N/A</v>
      </c>
      <c r="D49" s="7">
        <v>1925113</v>
      </c>
      <c r="E49" s="7" t="e">
        <f>B49-C49</f>
        <v>#N/A</v>
      </c>
      <c r="K49" s="7" t="str">
        <f>$K$1&amp;D49</f>
        <v>,1925113</v>
      </c>
    </row>
    <row r="50" s="4" customFormat="1" spans="1:11">
      <c r="A50" s="6">
        <v>14118842277</v>
      </c>
      <c r="B50" s="7">
        <v>0</v>
      </c>
      <c r="C50" s="7" t="e">
        <f>VLOOKUP(A50,HOP!A:H,8,0)</f>
        <v>#N/A</v>
      </c>
      <c r="D50" s="7">
        <v>1924999</v>
      </c>
      <c r="E50" s="7" t="e">
        <f>B50-C50</f>
        <v>#N/A</v>
      </c>
      <c r="K50" s="7" t="str">
        <f>$K$1&amp;D50</f>
        <v>,1924999</v>
      </c>
    </row>
    <row r="51" s="4" customFormat="1" spans="1:11">
      <c r="A51" s="6">
        <v>14116517947</v>
      </c>
      <c r="B51" s="7">
        <v>0</v>
      </c>
      <c r="C51" s="7" t="e">
        <f>VLOOKUP(A51,HOP!A:H,8,0)</f>
        <v>#N/A</v>
      </c>
      <c r="D51" s="7">
        <v>1924871</v>
      </c>
      <c r="E51" s="7" t="e">
        <f>B51-C51</f>
        <v>#N/A</v>
      </c>
      <c r="K51" s="7" t="str">
        <f>$K$1&amp;D51</f>
        <v>,1924871</v>
      </c>
    </row>
    <row r="52" s="4" customFormat="1" spans="1:11">
      <c r="A52" s="5">
        <v>14139417915</v>
      </c>
      <c r="B52" s="4">
        <v>370</v>
      </c>
      <c r="C52" s="4" t="str">
        <f>VLOOKUP(A52,HOP!A:H,8,0)</f>
        <v>370.00</v>
      </c>
      <c r="D52" s="4">
        <f>VLOOKUP(A52,HOP!A:B,2,0)</f>
        <v>1927420</v>
      </c>
      <c r="E52" s="4">
        <f>B52-C52</f>
        <v>0</v>
      </c>
      <c r="K52" s="4" t="str">
        <f>$K$1&amp;D52</f>
        <v>,1927420</v>
      </c>
    </row>
    <row r="53" s="4" customFormat="1" spans="1:11">
      <c r="A53" s="5">
        <v>14139306795</v>
      </c>
      <c r="B53" s="4">
        <v>390</v>
      </c>
      <c r="C53" s="4" t="str">
        <f>VLOOKUP(A53,HOP!A:H,8,0)</f>
        <v>390.00</v>
      </c>
      <c r="D53" s="4">
        <f>VLOOKUP(A53,HOP!A:B,2,0)</f>
        <v>1927404</v>
      </c>
      <c r="E53" s="4">
        <f>B53-C53</f>
        <v>0</v>
      </c>
      <c r="K53" s="4" t="str">
        <f>$K$1&amp;D53</f>
        <v>,1927404</v>
      </c>
    </row>
    <row r="54" s="4" customFormat="1" spans="1:11">
      <c r="A54" s="5">
        <v>14140749441</v>
      </c>
      <c r="B54" s="4">
        <v>245</v>
      </c>
      <c r="C54" s="4" t="str">
        <f>VLOOKUP(A54,HOP!A:H,8,0)</f>
        <v>245.00</v>
      </c>
      <c r="D54" s="4">
        <f>VLOOKUP(A54,HOP!A:B,2,0)</f>
        <v>1927609</v>
      </c>
      <c r="E54" s="4">
        <f>B54-C54</f>
        <v>0</v>
      </c>
      <c r="K54" s="4" t="str">
        <f>$K$1&amp;D54</f>
        <v>,1927609</v>
      </c>
    </row>
    <row r="55" s="4" customFormat="1" spans="1:11">
      <c r="A55" s="6">
        <v>14108930211</v>
      </c>
      <c r="B55" s="7">
        <v>0</v>
      </c>
      <c r="C55" s="7" t="str">
        <f>VLOOKUP(A55,HOP!A:H,8,0)</f>
        <v>0.00</v>
      </c>
      <c r="D55" s="7">
        <f>VLOOKUP(A55,HOP!A:B,2,0)</f>
        <v>1923938</v>
      </c>
      <c r="E55" s="7">
        <f>B55-C55</f>
        <v>0</v>
      </c>
      <c r="K55" s="7" t="str">
        <f>$K$1&amp;D55</f>
        <v>,1923938</v>
      </c>
    </row>
    <row r="56" s="4" customFormat="1" spans="1:11">
      <c r="A56" s="5">
        <v>14110054473</v>
      </c>
      <c r="B56" s="4">
        <v>5450</v>
      </c>
      <c r="C56" s="4" t="str">
        <f>VLOOKUP(A56,HOP!A:H,8,0)</f>
        <v>5450.01</v>
      </c>
      <c r="D56" s="4">
        <f>VLOOKUP(A56,HOP!A:B,2,0)</f>
        <v>1924093</v>
      </c>
      <c r="E56" s="4">
        <f>B56-C56</f>
        <v>-0.0100000000002183</v>
      </c>
      <c r="K56" s="4" t="str">
        <f>$K$1&amp;D56</f>
        <v>,1924093</v>
      </c>
    </row>
    <row r="57" s="4" customFormat="1" spans="1:11">
      <c r="A57" s="5">
        <v>14116326346</v>
      </c>
      <c r="B57" s="4">
        <v>385</v>
      </c>
      <c r="C57" s="4" t="str">
        <f>VLOOKUP(A57,HOP!A:H,8,0)</f>
        <v>385.00</v>
      </c>
      <c r="D57" s="4">
        <f>VLOOKUP(A57,HOP!A:B,2,0)</f>
        <v>1924838</v>
      </c>
      <c r="E57" s="4">
        <f>B57-C57</f>
        <v>0</v>
      </c>
      <c r="K57" s="4" t="str">
        <f>$K$1&amp;D57</f>
        <v>,1924838</v>
      </c>
    </row>
    <row r="58" s="4" customFormat="1" spans="1:11">
      <c r="A58" s="5">
        <v>14121911087</v>
      </c>
      <c r="B58" s="4">
        <v>1014</v>
      </c>
      <c r="C58" s="4" t="str">
        <f>VLOOKUP(A58,HOP!A:H,8,0)</f>
        <v>1014.00</v>
      </c>
      <c r="D58" s="4">
        <f>VLOOKUP(A58,HOP!A:B,2,0)</f>
        <v>1925415</v>
      </c>
      <c r="E58" s="4">
        <f>B58-C58</f>
        <v>0</v>
      </c>
      <c r="K58" s="4" t="str">
        <f>$K$1&amp;D58</f>
        <v>,1925415</v>
      </c>
    </row>
    <row r="59" s="4" customFormat="1" spans="1:11">
      <c r="A59" s="5">
        <v>14133657392</v>
      </c>
      <c r="B59" s="4">
        <v>1095</v>
      </c>
      <c r="C59" s="4" t="str">
        <f>VLOOKUP(A59,HOP!A:H,8,0)</f>
        <v>1095.00</v>
      </c>
      <c r="D59" s="4">
        <f>VLOOKUP(A59,HOP!A:B,2,0)</f>
        <v>1926614</v>
      </c>
      <c r="E59" s="4">
        <f>B59-C59</f>
        <v>0</v>
      </c>
      <c r="K59" s="4" t="str">
        <f>$K$1&amp;D59</f>
        <v>,1926614</v>
      </c>
    </row>
    <row r="60" s="4" customFormat="1" spans="1:11">
      <c r="A60" s="5">
        <v>14138370720</v>
      </c>
      <c r="B60" s="4">
        <v>735</v>
      </c>
      <c r="C60" s="4" t="str">
        <f>VLOOKUP(A60,HOP!A:H,8,0)</f>
        <v>735.00</v>
      </c>
      <c r="D60" s="4">
        <f>VLOOKUP(A60,HOP!A:B,2,0)</f>
        <v>1927261</v>
      </c>
      <c r="E60" s="4">
        <f>B60-C60</f>
        <v>0</v>
      </c>
      <c r="K60" s="4" t="str">
        <f>$K$1&amp;D60</f>
        <v>,1927261</v>
      </c>
    </row>
    <row r="61" s="4" customFormat="1" spans="1:11">
      <c r="A61" s="5">
        <v>14139866915</v>
      </c>
      <c r="B61" s="4">
        <v>658</v>
      </c>
      <c r="C61" s="4" t="str">
        <f>VLOOKUP(A61,HOP!A:H,8,0)</f>
        <v>658.00</v>
      </c>
      <c r="D61" s="4">
        <f>VLOOKUP(A61,HOP!A:B,2,0)</f>
        <v>1927468</v>
      </c>
      <c r="E61" s="4">
        <f>B61-C61</f>
        <v>0</v>
      </c>
      <c r="K61" s="4" t="str">
        <f>$K$1&amp;D61</f>
        <v>,1927468</v>
      </c>
    </row>
    <row r="62" s="4" customFormat="1" spans="1:11">
      <c r="A62" s="5">
        <v>14140227851</v>
      </c>
      <c r="B62" s="4">
        <v>295</v>
      </c>
      <c r="C62" s="4" t="str">
        <f>VLOOKUP(A62,HOP!A:H,8,0)</f>
        <v>295.00</v>
      </c>
      <c r="D62" s="4">
        <f>VLOOKUP(A62,HOP!A:B,2,0)</f>
        <v>1927499</v>
      </c>
      <c r="E62" s="4">
        <f>B62-C62</f>
        <v>0</v>
      </c>
      <c r="K62" s="4" t="str">
        <f>$K$1&amp;D62</f>
        <v>,1927499</v>
      </c>
    </row>
    <row r="63" s="4" customFormat="1" spans="1:11">
      <c r="A63" s="5">
        <v>14141481169</v>
      </c>
      <c r="B63" s="4">
        <v>275</v>
      </c>
      <c r="C63" s="4" t="str">
        <f>VLOOKUP(A63,HOP!A:H,8,0)</f>
        <v>275.00</v>
      </c>
      <c r="D63" s="4">
        <f>VLOOKUP(A63,HOP!A:B,2,0)</f>
        <v>1927802</v>
      </c>
      <c r="E63" s="4">
        <f>B63-C63</f>
        <v>0</v>
      </c>
      <c r="K63" s="4" t="str">
        <f>$K$1&amp;D63</f>
        <v>,1927802</v>
      </c>
    </row>
    <row r="64" s="4" customFormat="1" spans="1:11">
      <c r="A64" s="5">
        <v>14144301158</v>
      </c>
      <c r="B64" s="4">
        <v>371</v>
      </c>
      <c r="C64" s="4" t="str">
        <f>VLOOKUP(A64,HOP!A:H,8,0)</f>
        <v>371.00</v>
      </c>
      <c r="D64" s="4">
        <f>VLOOKUP(A64,HOP!A:B,2,0)</f>
        <v>1927920</v>
      </c>
      <c r="E64" s="4">
        <f>B64-C64</f>
        <v>0</v>
      </c>
      <c r="K64" s="4" t="str">
        <f>$K$1&amp;D64</f>
        <v>,1927920</v>
      </c>
    </row>
    <row r="65" s="4" customFormat="1" spans="1:11">
      <c r="A65" s="5">
        <v>14144410910</v>
      </c>
      <c r="B65" s="4">
        <v>636</v>
      </c>
      <c r="C65" s="4" t="str">
        <f>VLOOKUP(A65,HOP!A:H,8,0)</f>
        <v>636.00</v>
      </c>
      <c r="D65" s="4">
        <f>VLOOKUP(A65,HOP!A:B,2,0)</f>
        <v>1927928</v>
      </c>
      <c r="E65" s="4">
        <f>B65-C65</f>
        <v>0</v>
      </c>
      <c r="K65" s="4" t="str">
        <f>$K$1&amp;D65</f>
        <v>,1927928</v>
      </c>
    </row>
    <row r="66" s="4" customFormat="1" spans="1:11">
      <c r="A66" s="5">
        <v>14145641657</v>
      </c>
      <c r="B66" s="4">
        <v>690</v>
      </c>
      <c r="C66" s="4" t="str">
        <f>VLOOKUP(A66,HOP!A:H,8,0)</f>
        <v>690.00</v>
      </c>
      <c r="D66" s="4">
        <f>VLOOKUP(A66,HOP!A:B,2,0)</f>
        <v>1928079</v>
      </c>
      <c r="E66" s="4">
        <f>B66-C66</f>
        <v>0</v>
      </c>
      <c r="K66" s="4" t="str">
        <f>$K$1&amp;D66</f>
        <v>,1928079</v>
      </c>
    </row>
    <row r="67" s="4" customFormat="1" spans="1:11">
      <c r="A67" s="5">
        <v>14145799587</v>
      </c>
      <c r="B67" s="4">
        <v>371</v>
      </c>
      <c r="C67" s="4" t="str">
        <f>VLOOKUP(A67,HOP!A:H,8,0)</f>
        <v>371.00</v>
      </c>
      <c r="D67" s="4">
        <f>VLOOKUP(A67,HOP!A:B,2,0)</f>
        <v>1928115</v>
      </c>
      <c r="E67" s="4">
        <f>B67-C67</f>
        <v>0</v>
      </c>
      <c r="K67" s="4" t="str">
        <f>$K$1&amp;D67</f>
        <v>,1928115</v>
      </c>
    </row>
    <row r="68" s="4" customFormat="1" spans="1:11">
      <c r="A68" s="5">
        <v>14145833068</v>
      </c>
      <c r="B68" s="4">
        <v>390</v>
      </c>
      <c r="C68" s="4" t="str">
        <f>VLOOKUP(A68,HOP!A:H,8,0)</f>
        <v>390.00</v>
      </c>
      <c r="D68" s="4">
        <f>VLOOKUP(A68,HOP!A:B,2,0)</f>
        <v>1928124</v>
      </c>
      <c r="E68" s="4">
        <f>B68-C68</f>
        <v>0</v>
      </c>
      <c r="K68" s="4" t="str">
        <f>$K$1&amp;D68</f>
        <v>,1928124</v>
      </c>
    </row>
    <row r="69" s="4" customFormat="1" spans="1:11">
      <c r="A69" s="6">
        <v>14039889470</v>
      </c>
      <c r="B69" s="7">
        <v>0</v>
      </c>
      <c r="C69" s="7" t="str">
        <f>VLOOKUP(A69,HOP!A:H,8,0)</f>
        <v>900.00</v>
      </c>
      <c r="D69" s="7">
        <f>VLOOKUP(A69,HOP!A:B,2,0)</f>
        <v>1919297</v>
      </c>
      <c r="E69" s="7">
        <f>B69-C69</f>
        <v>-900</v>
      </c>
      <c r="K69" s="7" t="str">
        <f>$K$1&amp;D69</f>
        <v>,1919297</v>
      </c>
    </row>
    <row r="70" s="4" customFormat="1" spans="1:11">
      <c r="A70" s="5">
        <v>13999358144</v>
      </c>
      <c r="B70" s="4">
        <v>725</v>
      </c>
      <c r="C70" s="4" t="str">
        <f>VLOOKUP(A70,HOP!A:H,8,0)</f>
        <v>725.00</v>
      </c>
      <c r="D70" s="4">
        <f>VLOOKUP(A70,HOP!A:B,2,0)</f>
        <v>1915538</v>
      </c>
      <c r="E70" s="4">
        <f>B70-C70</f>
        <v>0</v>
      </c>
      <c r="K70" s="4" t="str">
        <f>$K$1&amp;D70</f>
        <v>,1915538</v>
      </c>
    </row>
    <row r="71" s="4" customFormat="1" spans="1:11">
      <c r="A71" s="6">
        <v>14037967167</v>
      </c>
      <c r="B71" s="7">
        <v>0</v>
      </c>
      <c r="C71" s="7" t="e">
        <f>VLOOKUP(A71,HOP!A:H,8,0)</f>
        <v>#N/A</v>
      </c>
      <c r="D71" s="7">
        <v>1919093</v>
      </c>
      <c r="E71" s="7" t="e">
        <f>B71-C71</f>
        <v>#N/A</v>
      </c>
      <c r="K71" s="7" t="str">
        <f>$K$1&amp;D71</f>
        <v>,1919093</v>
      </c>
    </row>
    <row r="72" s="4" customFormat="1" spans="1:11">
      <c r="A72" s="5">
        <v>14090170505</v>
      </c>
      <c r="B72" s="4">
        <v>457</v>
      </c>
      <c r="C72" s="4" t="str">
        <f>VLOOKUP(A72,HOP!A:H,8,0)</f>
        <v>457.00</v>
      </c>
      <c r="D72" s="4">
        <f>VLOOKUP(A72,HOP!A:B,2,0)</f>
        <v>1921934</v>
      </c>
      <c r="E72" s="4">
        <f t="shared" ref="E71:E86" si="4">B72-C72</f>
        <v>0</v>
      </c>
      <c r="K72" s="4" t="str">
        <f t="shared" ref="K71:K86" si="5">$K$1&amp;D72</f>
        <v>,1921934</v>
      </c>
    </row>
    <row r="73" s="4" customFormat="1" spans="1:11">
      <c r="A73" s="5">
        <v>14107929425</v>
      </c>
      <c r="B73" s="4">
        <v>1001</v>
      </c>
      <c r="C73" s="4" t="str">
        <f>VLOOKUP(A73,HOP!A:H,8,0)</f>
        <v>1001.00</v>
      </c>
      <c r="D73" s="4">
        <f>VLOOKUP(A73,HOP!A:B,2,0)</f>
        <v>1923786</v>
      </c>
      <c r="E73" s="4">
        <f t="shared" si="4"/>
        <v>0</v>
      </c>
      <c r="K73" s="4" t="str">
        <f t="shared" si="5"/>
        <v>,1923786</v>
      </c>
    </row>
    <row r="74" s="4" customFormat="1" spans="1:11">
      <c r="A74" s="5">
        <v>14122827800</v>
      </c>
      <c r="B74" s="4">
        <v>898</v>
      </c>
      <c r="C74" s="4" t="str">
        <f>VLOOKUP(A74,HOP!A:H,8,0)</f>
        <v>898.00</v>
      </c>
      <c r="D74" s="4">
        <f>VLOOKUP(A74,HOP!A:B,2,0)</f>
        <v>1925599</v>
      </c>
      <c r="E74" s="4">
        <f>B74-C74</f>
        <v>0</v>
      </c>
      <c r="K74" s="4" t="str">
        <f>$K$1&amp;D74</f>
        <v>,1925599</v>
      </c>
    </row>
    <row r="75" s="4" customFormat="1" spans="1:11">
      <c r="A75" s="5">
        <v>14127909939</v>
      </c>
      <c r="B75" s="4">
        <v>680</v>
      </c>
      <c r="C75" s="4" t="str">
        <f>VLOOKUP(A75,HOP!A:H,8,0)</f>
        <v>680.00</v>
      </c>
      <c r="D75" s="4">
        <f>VLOOKUP(A75,HOP!A:B,2,0)</f>
        <v>1926003</v>
      </c>
      <c r="E75" s="4">
        <f>B75-C75</f>
        <v>0</v>
      </c>
      <c r="K75" s="4" t="str">
        <f>$K$1&amp;D75</f>
        <v>,1926003</v>
      </c>
    </row>
    <row r="76" s="4" customFormat="1" spans="1:11">
      <c r="A76" s="5">
        <v>14134129904</v>
      </c>
      <c r="B76" s="4">
        <v>5450</v>
      </c>
      <c r="C76" s="4" t="str">
        <f>VLOOKUP(A76,HOP!A:H,8,0)</f>
        <v>5450.01</v>
      </c>
      <c r="D76" s="4">
        <f>VLOOKUP(A76,HOP!A:B,2,0)</f>
        <v>1926667</v>
      </c>
      <c r="E76" s="4">
        <f>B76-C76</f>
        <v>-0.0100000000002183</v>
      </c>
      <c r="K76" s="4" t="str">
        <f>$K$1&amp;D76</f>
        <v>,1926667</v>
      </c>
    </row>
    <row r="77" s="4" customFormat="1" spans="1:11">
      <c r="A77" s="5">
        <v>14140098487</v>
      </c>
      <c r="B77" s="4">
        <v>360</v>
      </c>
      <c r="C77" s="4" t="str">
        <f>VLOOKUP(A77,HOP!A:H,8,0)</f>
        <v>360.00</v>
      </c>
      <c r="D77" s="4">
        <f>VLOOKUP(A77,HOP!A:B,2,0)</f>
        <v>1927492</v>
      </c>
      <c r="E77" s="4">
        <f>B77-C77</f>
        <v>0</v>
      </c>
      <c r="K77" s="4" t="str">
        <f>$K$1&amp;D77</f>
        <v>,1927492</v>
      </c>
    </row>
    <row r="78" s="4" customFormat="1" spans="1:11">
      <c r="A78" s="6">
        <v>13928309106</v>
      </c>
      <c r="B78" s="7">
        <v>0</v>
      </c>
      <c r="C78" s="7" t="e">
        <f>VLOOKUP(A78,HOP!A:H,8,0)</f>
        <v>#N/A</v>
      </c>
      <c r="D78" s="7">
        <v>1908596</v>
      </c>
      <c r="E78" s="7" t="e">
        <f>B78-C78</f>
        <v>#N/A</v>
      </c>
      <c r="K78" s="7" t="str">
        <f>$K$1&amp;D78</f>
        <v>,1908596</v>
      </c>
    </row>
    <row r="79" s="4" customFormat="1" spans="1:11">
      <c r="A79" s="5">
        <v>14141268842</v>
      </c>
      <c r="B79" s="4">
        <v>1910</v>
      </c>
      <c r="C79" s="4" t="str">
        <f>VLOOKUP(A79,HOP!A:H,8,0)</f>
        <v>1910.00</v>
      </c>
      <c r="D79" s="4">
        <f>VLOOKUP(A79,HOP!A:B,2,0)</f>
        <v>1927756</v>
      </c>
      <c r="E79" s="4">
        <f>B79-C79</f>
        <v>0</v>
      </c>
      <c r="K79" s="4" t="str">
        <f>$K$1&amp;D79</f>
        <v>,1927756</v>
      </c>
    </row>
    <row r="80" s="4" customFormat="1" spans="1:11">
      <c r="A80" s="5">
        <v>14145213784</v>
      </c>
      <c r="B80" s="4">
        <v>750</v>
      </c>
      <c r="C80" s="4" t="str">
        <f>VLOOKUP(A80,HOP!A:H,8,0)</f>
        <v>750.00</v>
      </c>
      <c r="D80" s="4">
        <f>VLOOKUP(A80,HOP!A:B,2,0)</f>
        <v>1928016</v>
      </c>
      <c r="E80" s="4">
        <f>B80-C80</f>
        <v>0</v>
      </c>
      <c r="K80" s="4" t="str">
        <f>$K$1&amp;D80</f>
        <v>,1928016</v>
      </c>
    </row>
    <row r="81" s="4" customFormat="1" spans="1:11">
      <c r="A81" s="5">
        <v>14145283090</v>
      </c>
      <c r="B81" s="4">
        <v>1500</v>
      </c>
      <c r="C81" s="4" t="str">
        <f>VLOOKUP(A81,HOP!A:H,8,0)</f>
        <v>1500.00</v>
      </c>
      <c r="D81" s="4">
        <f>VLOOKUP(A81,HOP!A:B,2,0)</f>
        <v>1928020</v>
      </c>
      <c r="E81" s="4">
        <f>B81-C81</f>
        <v>0</v>
      </c>
      <c r="K81" s="4" t="str">
        <f>$K$1&amp;D81</f>
        <v>,1928020</v>
      </c>
    </row>
    <row r="82" s="4" customFormat="1" spans="1:11">
      <c r="A82" s="5">
        <v>14146046031</v>
      </c>
      <c r="B82" s="4">
        <v>460</v>
      </c>
      <c r="C82" s="4" t="str">
        <f>VLOOKUP(A82,HOP!A:H,8,0)</f>
        <v>460.00</v>
      </c>
      <c r="D82" s="4">
        <f>VLOOKUP(A82,HOP!A:B,2,0)</f>
        <v>1928156</v>
      </c>
      <c r="E82" s="4">
        <f>B82-C82</f>
        <v>0</v>
      </c>
      <c r="K82" s="4" t="str">
        <f>$K$1&amp;D82</f>
        <v>,1928156</v>
      </c>
    </row>
    <row r="83" s="4" customFormat="1" spans="1:11">
      <c r="A83" s="5">
        <v>14147783566</v>
      </c>
      <c r="B83" s="4">
        <v>371</v>
      </c>
      <c r="C83" s="4" t="str">
        <f>VLOOKUP(A83,HOP!A:H,8,0)</f>
        <v>371.00</v>
      </c>
      <c r="D83" s="4">
        <f>VLOOKUP(A83,HOP!A:B,2,0)</f>
        <v>1928572</v>
      </c>
      <c r="E83" s="4">
        <f>B83-C83</f>
        <v>0</v>
      </c>
      <c r="K83" s="4" t="str">
        <f>$K$1&amp;D83</f>
        <v>,1928572</v>
      </c>
    </row>
    <row r="84" s="4" customFormat="1" spans="1:11">
      <c r="A84" s="5">
        <v>14151023548</v>
      </c>
      <c r="B84" s="4">
        <v>2460</v>
      </c>
      <c r="C84" s="4" t="str">
        <f>VLOOKUP(A84,HOP!A:H,8,0)</f>
        <v>2460.00</v>
      </c>
      <c r="D84" s="4">
        <f>VLOOKUP(A84,HOP!A:B,2,0)</f>
        <v>1928906</v>
      </c>
      <c r="E84" s="4">
        <f>B84-C84</f>
        <v>0</v>
      </c>
      <c r="K84" s="4" t="str">
        <f>$K$1&amp;D84</f>
        <v>,1928906</v>
      </c>
    </row>
    <row r="86" spans="2:2">
      <c r="B86" s="4">
        <f>SUM(B2:B85)</f>
        <v>83515</v>
      </c>
    </row>
    <row r="88" spans="1:1">
      <c r="A88" s="4" t="s">
        <v>295</v>
      </c>
    </row>
    <row r="89" spans="1:1">
      <c r="A89" s="4" t="s">
        <v>296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workbookViewId="0">
      <selection activeCell="C15" sqref="C1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297</v>
      </c>
      <c r="B1" s="2" t="s">
        <v>298</v>
      </c>
      <c r="C1" s="2" t="s">
        <v>299</v>
      </c>
      <c r="D1" s="2" t="s">
        <v>300</v>
      </c>
      <c r="E1" s="2" t="s">
        <v>10</v>
      </c>
      <c r="F1" s="2" t="s">
        <v>301</v>
      </c>
      <c r="G1" s="2" t="s">
        <v>302</v>
      </c>
      <c r="H1" s="2" t="s">
        <v>303</v>
      </c>
      <c r="I1" s="2" t="s">
        <v>304</v>
      </c>
      <c r="J1" s="2" t="s">
        <v>305</v>
      </c>
      <c r="K1" s="2" t="s">
        <v>25</v>
      </c>
    </row>
    <row r="2" s="1" customFormat="1" ht="20" customHeight="1" spans="1:11">
      <c r="A2" s="3">
        <v>14151023548</v>
      </c>
      <c r="B2" s="3">
        <v>1928906</v>
      </c>
      <c r="C2" s="2" t="s">
        <v>306</v>
      </c>
      <c r="D2" s="2" t="s">
        <v>307</v>
      </c>
      <c r="E2" s="2" t="s">
        <v>308</v>
      </c>
      <c r="F2" s="2" t="s">
        <v>309</v>
      </c>
      <c r="G2" s="2" t="s">
        <v>310</v>
      </c>
      <c r="H2" s="2" t="s">
        <v>311</v>
      </c>
      <c r="I2" s="2" t="s">
        <v>312</v>
      </c>
      <c r="J2" s="2" t="s">
        <v>313</v>
      </c>
      <c r="K2" s="2" t="s">
        <v>314</v>
      </c>
    </row>
    <row r="3" s="1" customFormat="1" ht="20" customHeight="1" spans="1:11">
      <c r="A3" s="3">
        <v>14147783566</v>
      </c>
      <c r="B3" s="3">
        <v>1928572</v>
      </c>
      <c r="C3" s="2" t="s">
        <v>315</v>
      </c>
      <c r="D3" s="2" t="s">
        <v>200</v>
      </c>
      <c r="E3" s="2" t="s">
        <v>308</v>
      </c>
      <c r="F3" s="2" t="s">
        <v>309</v>
      </c>
      <c r="G3" s="2" t="s">
        <v>310</v>
      </c>
      <c r="H3" s="2" t="s">
        <v>316</v>
      </c>
      <c r="I3" s="2" t="s">
        <v>200</v>
      </c>
      <c r="J3" s="2" t="s">
        <v>313</v>
      </c>
      <c r="K3" s="2" t="s">
        <v>317</v>
      </c>
    </row>
    <row r="4" s="1" customFormat="1" ht="20" customHeight="1" spans="1:11">
      <c r="A4" s="3">
        <v>14146046031</v>
      </c>
      <c r="B4" s="3">
        <v>1928156</v>
      </c>
      <c r="C4" s="2" t="s">
        <v>318</v>
      </c>
      <c r="D4" s="2" t="s">
        <v>288</v>
      </c>
      <c r="E4" s="2" t="s">
        <v>308</v>
      </c>
      <c r="F4" s="2" t="s">
        <v>309</v>
      </c>
      <c r="G4" s="2" t="s">
        <v>310</v>
      </c>
      <c r="H4" s="2" t="s">
        <v>319</v>
      </c>
      <c r="I4" s="2" t="s">
        <v>288</v>
      </c>
      <c r="J4" s="2" t="s">
        <v>313</v>
      </c>
      <c r="K4" s="2" t="s">
        <v>320</v>
      </c>
    </row>
    <row r="5" s="1" customFormat="1" ht="20" customHeight="1" spans="1:11">
      <c r="A5" s="3">
        <v>14145833068</v>
      </c>
      <c r="B5" s="3">
        <v>1928124</v>
      </c>
      <c r="C5" s="2" t="s">
        <v>318</v>
      </c>
      <c r="D5" s="2" t="s">
        <v>243</v>
      </c>
      <c r="E5" s="2" t="s">
        <v>321</v>
      </c>
      <c r="F5" s="2" t="s">
        <v>308</v>
      </c>
      <c r="G5" s="2" t="s">
        <v>310</v>
      </c>
      <c r="H5" s="2" t="s">
        <v>322</v>
      </c>
      <c r="I5" s="2" t="s">
        <v>243</v>
      </c>
      <c r="J5" s="2" t="s">
        <v>313</v>
      </c>
      <c r="K5" s="2" t="s">
        <v>323</v>
      </c>
    </row>
    <row r="6" s="1" customFormat="1" ht="20" customHeight="1" spans="1:11">
      <c r="A6" s="3">
        <v>14145799587</v>
      </c>
      <c r="B6" s="3">
        <v>1928115</v>
      </c>
      <c r="C6" s="2" t="s">
        <v>315</v>
      </c>
      <c r="D6" s="2" t="s">
        <v>191</v>
      </c>
      <c r="E6" s="2" t="s">
        <v>321</v>
      </c>
      <c r="F6" s="2" t="s">
        <v>308</v>
      </c>
      <c r="G6" s="2" t="s">
        <v>310</v>
      </c>
      <c r="H6" s="2" t="s">
        <v>316</v>
      </c>
      <c r="I6" s="2" t="s">
        <v>191</v>
      </c>
      <c r="J6" s="2" t="s">
        <v>313</v>
      </c>
      <c r="K6" s="2" t="s">
        <v>324</v>
      </c>
    </row>
    <row r="7" s="1" customFormat="1" ht="20" customHeight="1" spans="1:11">
      <c r="A7" s="3">
        <v>14145641657</v>
      </c>
      <c r="B7" s="3">
        <v>1928079</v>
      </c>
      <c r="C7" s="2" t="s">
        <v>325</v>
      </c>
      <c r="D7" s="2" t="s">
        <v>240</v>
      </c>
      <c r="E7" s="2" t="s">
        <v>321</v>
      </c>
      <c r="F7" s="2" t="s">
        <v>308</v>
      </c>
      <c r="G7" s="2" t="s">
        <v>310</v>
      </c>
      <c r="H7" s="2" t="s">
        <v>326</v>
      </c>
      <c r="I7" s="2" t="s">
        <v>327</v>
      </c>
      <c r="J7" s="2" t="s">
        <v>313</v>
      </c>
      <c r="K7" s="2" t="s">
        <v>328</v>
      </c>
    </row>
    <row r="8" s="1" customFormat="1" ht="20" customHeight="1" spans="1:11">
      <c r="A8" s="3">
        <v>14145283090</v>
      </c>
      <c r="B8" s="3">
        <v>1928020</v>
      </c>
      <c r="C8" s="2" t="s">
        <v>329</v>
      </c>
      <c r="D8" s="2" t="s">
        <v>285</v>
      </c>
      <c r="E8" s="2" t="s">
        <v>308</v>
      </c>
      <c r="F8" s="2" t="s">
        <v>309</v>
      </c>
      <c r="G8" s="2" t="s">
        <v>310</v>
      </c>
      <c r="H8" s="2" t="s">
        <v>330</v>
      </c>
      <c r="I8" s="2" t="s">
        <v>312</v>
      </c>
      <c r="J8" s="2" t="s">
        <v>312</v>
      </c>
      <c r="K8" s="2" t="s">
        <v>331</v>
      </c>
    </row>
    <row r="9" s="1" customFormat="1" ht="20" customHeight="1" spans="1:11">
      <c r="A9" s="3">
        <v>14145213784</v>
      </c>
      <c r="B9" s="3">
        <v>1928016</v>
      </c>
      <c r="C9" s="2" t="s">
        <v>329</v>
      </c>
      <c r="D9" s="2" t="s">
        <v>282</v>
      </c>
      <c r="E9" s="2" t="s">
        <v>308</v>
      </c>
      <c r="F9" s="2" t="s">
        <v>309</v>
      </c>
      <c r="G9" s="2" t="s">
        <v>310</v>
      </c>
      <c r="H9" s="2" t="s">
        <v>332</v>
      </c>
      <c r="I9" s="2" t="s">
        <v>312</v>
      </c>
      <c r="J9" s="2" t="s">
        <v>312</v>
      </c>
      <c r="K9" s="2" t="s">
        <v>333</v>
      </c>
    </row>
    <row r="10" s="1" customFormat="1" ht="20" customHeight="1" spans="1:11">
      <c r="A10" s="3">
        <v>14144410910</v>
      </c>
      <c r="B10" s="3">
        <v>1927928</v>
      </c>
      <c r="C10" s="2" t="s">
        <v>334</v>
      </c>
      <c r="D10" s="2" t="s">
        <v>236</v>
      </c>
      <c r="E10" s="2" t="s">
        <v>321</v>
      </c>
      <c r="F10" s="2" t="s">
        <v>308</v>
      </c>
      <c r="G10" s="2" t="s">
        <v>310</v>
      </c>
      <c r="H10" s="2" t="s">
        <v>335</v>
      </c>
      <c r="I10" s="2" t="s">
        <v>336</v>
      </c>
      <c r="J10" s="2" t="s">
        <v>313</v>
      </c>
      <c r="K10" s="2" t="s">
        <v>337</v>
      </c>
    </row>
    <row r="11" s="1" customFormat="1" ht="20" customHeight="1" spans="1:11">
      <c r="A11" s="3">
        <v>14144301158</v>
      </c>
      <c r="B11" s="3">
        <v>1927920</v>
      </c>
      <c r="C11" s="2" t="s">
        <v>315</v>
      </c>
      <c r="D11" s="2" t="s">
        <v>200</v>
      </c>
      <c r="E11" s="2" t="s">
        <v>321</v>
      </c>
      <c r="F11" s="2" t="s">
        <v>308</v>
      </c>
      <c r="G11" s="2" t="s">
        <v>310</v>
      </c>
      <c r="H11" s="2" t="s">
        <v>316</v>
      </c>
      <c r="I11" s="2" t="s">
        <v>200</v>
      </c>
      <c r="J11" s="2" t="s">
        <v>313</v>
      </c>
      <c r="K11" s="2" t="s">
        <v>338</v>
      </c>
    </row>
    <row r="12" s="1" customFormat="1" ht="20" customHeight="1" spans="1:11">
      <c r="A12" s="3">
        <v>14141481169</v>
      </c>
      <c r="B12" s="3">
        <v>1927802</v>
      </c>
      <c r="C12" s="2" t="s">
        <v>334</v>
      </c>
      <c r="D12" s="2" t="s">
        <v>233</v>
      </c>
      <c r="E12" s="2" t="s">
        <v>321</v>
      </c>
      <c r="F12" s="2" t="s">
        <v>308</v>
      </c>
      <c r="G12" s="2" t="s">
        <v>310</v>
      </c>
      <c r="H12" s="2" t="s">
        <v>339</v>
      </c>
      <c r="I12" s="2" t="s">
        <v>233</v>
      </c>
      <c r="J12" s="2" t="s">
        <v>313</v>
      </c>
      <c r="K12" s="2" t="s">
        <v>340</v>
      </c>
    </row>
    <row r="13" s="1" customFormat="1" ht="20" customHeight="1" spans="1:11">
      <c r="A13" s="3">
        <v>14141268842</v>
      </c>
      <c r="B13" s="3">
        <v>1927756</v>
      </c>
      <c r="C13" s="2" t="s">
        <v>341</v>
      </c>
      <c r="D13" s="2" t="s">
        <v>342</v>
      </c>
      <c r="E13" s="2" t="s">
        <v>321</v>
      </c>
      <c r="F13" s="2" t="s">
        <v>309</v>
      </c>
      <c r="G13" s="2" t="s">
        <v>310</v>
      </c>
      <c r="H13" s="2" t="s">
        <v>343</v>
      </c>
      <c r="I13" s="2" t="s">
        <v>312</v>
      </c>
      <c r="J13" s="2" t="s">
        <v>313</v>
      </c>
      <c r="K13" s="2" t="s">
        <v>344</v>
      </c>
    </row>
    <row r="14" s="1" customFormat="1" ht="20" customHeight="1" spans="1:11">
      <c r="A14" s="3">
        <v>14140749441</v>
      </c>
      <c r="B14" s="3">
        <v>1927609</v>
      </c>
      <c r="C14" s="2" t="s">
        <v>345</v>
      </c>
      <c r="D14" s="2" t="s">
        <v>206</v>
      </c>
      <c r="E14" s="2" t="s">
        <v>346</v>
      </c>
      <c r="F14" s="2" t="s">
        <v>321</v>
      </c>
      <c r="G14" s="2" t="s">
        <v>310</v>
      </c>
      <c r="H14" s="2" t="s">
        <v>347</v>
      </c>
      <c r="I14" s="2" t="s">
        <v>206</v>
      </c>
      <c r="J14" s="2" t="s">
        <v>313</v>
      </c>
      <c r="K14" s="2" t="s">
        <v>348</v>
      </c>
    </row>
    <row r="15" s="1" customFormat="1" ht="20" customHeight="1" spans="1:11">
      <c r="A15" s="3">
        <v>14140227851</v>
      </c>
      <c r="B15" s="3">
        <v>1927499</v>
      </c>
      <c r="C15" s="2" t="s">
        <v>349</v>
      </c>
      <c r="D15" s="2" t="s">
        <v>230</v>
      </c>
      <c r="E15" s="2" t="s">
        <v>321</v>
      </c>
      <c r="F15" s="2" t="s">
        <v>308</v>
      </c>
      <c r="G15" s="2" t="s">
        <v>310</v>
      </c>
      <c r="H15" s="2" t="s">
        <v>350</v>
      </c>
      <c r="I15" s="2" t="s">
        <v>230</v>
      </c>
      <c r="J15" s="2" t="s">
        <v>313</v>
      </c>
      <c r="K15" s="2" t="s">
        <v>351</v>
      </c>
    </row>
    <row r="16" s="1" customFormat="1" ht="20" customHeight="1" spans="1:11">
      <c r="A16" s="3">
        <v>14140098487</v>
      </c>
      <c r="B16" s="3">
        <v>1927492</v>
      </c>
      <c r="C16" s="2" t="s">
        <v>352</v>
      </c>
      <c r="D16" s="2" t="s">
        <v>270</v>
      </c>
      <c r="E16" s="2" t="s">
        <v>308</v>
      </c>
      <c r="F16" s="2" t="s">
        <v>309</v>
      </c>
      <c r="G16" s="2" t="s">
        <v>310</v>
      </c>
      <c r="H16" s="2" t="s">
        <v>353</v>
      </c>
      <c r="I16" s="2" t="s">
        <v>270</v>
      </c>
      <c r="J16" s="2" t="s">
        <v>313</v>
      </c>
      <c r="K16" s="2" t="s">
        <v>354</v>
      </c>
    </row>
    <row r="17" s="1" customFormat="1" ht="20" customHeight="1" spans="1:11">
      <c r="A17" s="3">
        <v>14139866915</v>
      </c>
      <c r="B17" s="3">
        <v>1927468</v>
      </c>
      <c r="C17" s="2" t="s">
        <v>334</v>
      </c>
      <c r="D17" s="2" t="s">
        <v>226</v>
      </c>
      <c r="E17" s="2" t="s">
        <v>346</v>
      </c>
      <c r="F17" s="2" t="s">
        <v>308</v>
      </c>
      <c r="G17" s="2" t="s">
        <v>310</v>
      </c>
      <c r="H17" s="2" t="s">
        <v>355</v>
      </c>
      <c r="I17" s="2" t="s">
        <v>312</v>
      </c>
      <c r="J17" s="2" t="s">
        <v>312</v>
      </c>
      <c r="K17" s="2" t="s">
        <v>356</v>
      </c>
    </row>
    <row r="18" s="1" customFormat="1" ht="20" customHeight="1" spans="1:11">
      <c r="A18" s="3">
        <v>14139417915</v>
      </c>
      <c r="B18" s="3">
        <v>1927420</v>
      </c>
      <c r="C18" s="2" t="s">
        <v>315</v>
      </c>
      <c r="D18" s="2" t="s">
        <v>200</v>
      </c>
      <c r="E18" s="2" t="s">
        <v>346</v>
      </c>
      <c r="F18" s="2" t="s">
        <v>321</v>
      </c>
      <c r="G18" s="2" t="s">
        <v>310</v>
      </c>
      <c r="H18" s="2" t="s">
        <v>357</v>
      </c>
      <c r="I18" s="2" t="s">
        <v>200</v>
      </c>
      <c r="J18" s="2" t="s">
        <v>313</v>
      </c>
      <c r="K18" s="2" t="s">
        <v>358</v>
      </c>
    </row>
    <row r="19" s="1" customFormat="1" ht="20" customHeight="1" spans="1:11">
      <c r="A19" s="3">
        <v>14139306795</v>
      </c>
      <c r="B19" s="3">
        <v>1927404</v>
      </c>
      <c r="C19" s="2" t="s">
        <v>318</v>
      </c>
      <c r="D19" s="2" t="s">
        <v>202</v>
      </c>
      <c r="E19" s="2" t="s">
        <v>346</v>
      </c>
      <c r="F19" s="2" t="s">
        <v>321</v>
      </c>
      <c r="G19" s="2" t="s">
        <v>310</v>
      </c>
      <c r="H19" s="2" t="s">
        <v>322</v>
      </c>
      <c r="I19" s="2" t="s">
        <v>202</v>
      </c>
      <c r="J19" s="2" t="s">
        <v>313</v>
      </c>
      <c r="K19" s="2" t="s">
        <v>359</v>
      </c>
    </row>
    <row r="20" s="1" customFormat="1" ht="20" customHeight="1" spans="1:11">
      <c r="A20" s="3">
        <v>14138705622</v>
      </c>
      <c r="B20" s="3">
        <v>1927304</v>
      </c>
      <c r="C20" s="2" t="s">
        <v>360</v>
      </c>
      <c r="D20" s="2" t="s">
        <v>198</v>
      </c>
      <c r="E20" s="2" t="s">
        <v>346</v>
      </c>
      <c r="F20" s="2" t="s">
        <v>321</v>
      </c>
      <c r="G20" s="2" t="s">
        <v>310</v>
      </c>
      <c r="H20" s="2" t="s">
        <v>361</v>
      </c>
      <c r="I20" s="2" t="s">
        <v>198</v>
      </c>
      <c r="J20" s="2" t="s">
        <v>313</v>
      </c>
      <c r="K20" s="2" t="s">
        <v>362</v>
      </c>
    </row>
    <row r="21" s="1" customFormat="1" ht="20" customHeight="1" spans="1:11">
      <c r="A21" s="3">
        <v>14138376608</v>
      </c>
      <c r="B21" s="3">
        <v>1927264</v>
      </c>
      <c r="C21" s="2" t="s">
        <v>360</v>
      </c>
      <c r="D21" s="2" t="s">
        <v>194</v>
      </c>
      <c r="E21" s="2" t="s">
        <v>346</v>
      </c>
      <c r="F21" s="2" t="s">
        <v>321</v>
      </c>
      <c r="G21" s="2" t="s">
        <v>310</v>
      </c>
      <c r="H21" s="2" t="s">
        <v>361</v>
      </c>
      <c r="I21" s="2" t="s">
        <v>194</v>
      </c>
      <c r="J21" s="2" t="s">
        <v>313</v>
      </c>
      <c r="K21" s="2" t="s">
        <v>363</v>
      </c>
    </row>
    <row r="22" s="1" customFormat="1" ht="20" customHeight="1" spans="1:11">
      <c r="A22" s="3">
        <v>14138372818</v>
      </c>
      <c r="B22" s="3">
        <v>1927262</v>
      </c>
      <c r="C22" s="2" t="s">
        <v>360</v>
      </c>
      <c r="D22" s="2" t="s">
        <v>194</v>
      </c>
      <c r="E22" s="2" t="s">
        <v>346</v>
      </c>
      <c r="F22" s="2" t="s">
        <v>321</v>
      </c>
      <c r="G22" s="2" t="s">
        <v>310</v>
      </c>
      <c r="H22" s="2" t="s">
        <v>361</v>
      </c>
      <c r="I22" s="2" t="s">
        <v>194</v>
      </c>
      <c r="J22" s="2" t="s">
        <v>313</v>
      </c>
      <c r="K22" s="2" t="s">
        <v>364</v>
      </c>
    </row>
    <row r="23" s="1" customFormat="1" ht="20" customHeight="1" spans="1:11">
      <c r="A23" s="3">
        <v>14138370720</v>
      </c>
      <c r="B23" s="3">
        <v>1927261</v>
      </c>
      <c r="C23" s="2" t="s">
        <v>365</v>
      </c>
      <c r="D23" s="2" t="s">
        <v>223</v>
      </c>
      <c r="E23" s="2" t="s">
        <v>346</v>
      </c>
      <c r="F23" s="2" t="s">
        <v>308</v>
      </c>
      <c r="G23" s="2" t="s">
        <v>310</v>
      </c>
      <c r="H23" s="2" t="s">
        <v>366</v>
      </c>
      <c r="I23" s="2" t="s">
        <v>223</v>
      </c>
      <c r="J23" s="2" t="s">
        <v>313</v>
      </c>
      <c r="K23" s="2" t="s">
        <v>367</v>
      </c>
    </row>
    <row r="24" s="1" customFormat="1" ht="20" customHeight="1" spans="1:11">
      <c r="A24" s="3">
        <v>14138223737</v>
      </c>
      <c r="B24" s="3">
        <v>1927234</v>
      </c>
      <c r="C24" s="2" t="s">
        <v>315</v>
      </c>
      <c r="D24" s="2" t="s">
        <v>191</v>
      </c>
      <c r="E24" s="2" t="s">
        <v>346</v>
      </c>
      <c r="F24" s="2" t="s">
        <v>321</v>
      </c>
      <c r="G24" s="2" t="s">
        <v>310</v>
      </c>
      <c r="H24" s="2" t="s">
        <v>357</v>
      </c>
      <c r="I24" s="2" t="s">
        <v>191</v>
      </c>
      <c r="J24" s="2" t="s">
        <v>313</v>
      </c>
      <c r="K24" s="2" t="s">
        <v>368</v>
      </c>
    </row>
    <row r="25" s="1" customFormat="1" ht="20" customHeight="1" spans="1:11">
      <c r="A25" s="3">
        <v>14137373195</v>
      </c>
      <c r="B25" s="3">
        <v>1927124</v>
      </c>
      <c r="C25" s="2" t="s">
        <v>365</v>
      </c>
      <c r="D25" s="2" t="s">
        <v>189</v>
      </c>
      <c r="E25" s="2" t="s">
        <v>346</v>
      </c>
      <c r="F25" s="2" t="s">
        <v>321</v>
      </c>
      <c r="G25" s="2" t="s">
        <v>310</v>
      </c>
      <c r="H25" s="2" t="s">
        <v>353</v>
      </c>
      <c r="I25" s="2" t="s">
        <v>189</v>
      </c>
      <c r="J25" s="2" t="s">
        <v>313</v>
      </c>
      <c r="K25" s="2" t="s">
        <v>369</v>
      </c>
    </row>
    <row r="26" s="1" customFormat="1" ht="20" customHeight="1" spans="1:11">
      <c r="A26" s="3">
        <v>14137166698</v>
      </c>
      <c r="B26" s="3">
        <v>1927103</v>
      </c>
      <c r="C26" s="2" t="s">
        <v>315</v>
      </c>
      <c r="D26" s="2" t="s">
        <v>57</v>
      </c>
      <c r="E26" s="2" t="s">
        <v>346</v>
      </c>
      <c r="F26" s="2" t="s">
        <v>321</v>
      </c>
      <c r="G26" s="2" t="s">
        <v>310</v>
      </c>
      <c r="H26" s="2" t="s">
        <v>357</v>
      </c>
      <c r="I26" s="2" t="s">
        <v>57</v>
      </c>
      <c r="J26" s="2" t="s">
        <v>313</v>
      </c>
      <c r="K26" s="2" t="s">
        <v>370</v>
      </c>
    </row>
    <row r="27" s="1" customFormat="1" ht="20" customHeight="1" spans="1:11">
      <c r="A27" s="3">
        <v>14137101360</v>
      </c>
      <c r="B27" s="3">
        <v>1927091</v>
      </c>
      <c r="C27" s="2" t="s">
        <v>371</v>
      </c>
      <c r="D27" s="2" t="s">
        <v>187</v>
      </c>
      <c r="E27" s="2" t="s">
        <v>346</v>
      </c>
      <c r="F27" s="2" t="s">
        <v>321</v>
      </c>
      <c r="G27" s="2" t="s">
        <v>310</v>
      </c>
      <c r="H27" s="2" t="s">
        <v>372</v>
      </c>
      <c r="I27" s="2" t="s">
        <v>187</v>
      </c>
      <c r="J27" s="2" t="s">
        <v>313</v>
      </c>
      <c r="K27" s="2" t="s">
        <v>373</v>
      </c>
    </row>
    <row r="28" s="1" customFormat="1" ht="20" customHeight="1" spans="1:11">
      <c r="A28" s="3">
        <v>14134766467</v>
      </c>
      <c r="B28" s="3">
        <v>1926918</v>
      </c>
      <c r="C28" s="2" t="s">
        <v>374</v>
      </c>
      <c r="D28" s="2" t="s">
        <v>182</v>
      </c>
      <c r="E28" s="2" t="s">
        <v>346</v>
      </c>
      <c r="F28" s="2" t="s">
        <v>321</v>
      </c>
      <c r="G28" s="2" t="s">
        <v>310</v>
      </c>
      <c r="H28" s="2" t="s">
        <v>375</v>
      </c>
      <c r="I28" s="2" t="s">
        <v>182</v>
      </c>
      <c r="J28" s="2" t="s">
        <v>313</v>
      </c>
      <c r="K28" s="2" t="s">
        <v>376</v>
      </c>
    </row>
    <row r="29" s="1" customFormat="1" ht="20" customHeight="1" spans="1:11">
      <c r="A29" s="3">
        <v>14134695624</v>
      </c>
      <c r="B29" s="3">
        <v>1926882</v>
      </c>
      <c r="C29" s="2" t="s">
        <v>374</v>
      </c>
      <c r="D29" s="2" t="s">
        <v>180</v>
      </c>
      <c r="E29" s="2" t="s">
        <v>346</v>
      </c>
      <c r="F29" s="2" t="s">
        <v>321</v>
      </c>
      <c r="G29" s="2" t="s">
        <v>310</v>
      </c>
      <c r="H29" s="2" t="s">
        <v>375</v>
      </c>
      <c r="I29" s="2" t="s">
        <v>180</v>
      </c>
      <c r="J29" s="2" t="s">
        <v>313</v>
      </c>
      <c r="K29" s="2" t="s">
        <v>377</v>
      </c>
    </row>
    <row r="30" s="1" customFormat="1" ht="20" customHeight="1" spans="1:11">
      <c r="A30" s="3">
        <v>14134694771</v>
      </c>
      <c r="B30" s="3">
        <v>1926874</v>
      </c>
      <c r="C30" s="2" t="s">
        <v>374</v>
      </c>
      <c r="D30" s="2" t="s">
        <v>178</v>
      </c>
      <c r="E30" s="2" t="s">
        <v>346</v>
      </c>
      <c r="F30" s="2" t="s">
        <v>321</v>
      </c>
      <c r="G30" s="2" t="s">
        <v>310</v>
      </c>
      <c r="H30" s="2" t="s">
        <v>375</v>
      </c>
      <c r="I30" s="2" t="s">
        <v>178</v>
      </c>
      <c r="J30" s="2" t="s">
        <v>313</v>
      </c>
      <c r="K30" s="2" t="s">
        <v>378</v>
      </c>
    </row>
    <row r="31" s="1" customFormat="1" ht="20" customHeight="1" spans="1:11">
      <c r="A31" s="3">
        <v>14134129904</v>
      </c>
      <c r="B31" s="3">
        <v>1926667</v>
      </c>
      <c r="C31" s="2" t="s">
        <v>379</v>
      </c>
      <c r="D31" s="2" t="s">
        <v>266</v>
      </c>
      <c r="E31" s="2" t="s">
        <v>346</v>
      </c>
      <c r="F31" s="2" t="s">
        <v>309</v>
      </c>
      <c r="G31" s="2" t="s">
        <v>310</v>
      </c>
      <c r="H31" s="2" t="s">
        <v>380</v>
      </c>
      <c r="I31" s="2" t="s">
        <v>266</v>
      </c>
      <c r="J31" s="2" t="s">
        <v>313</v>
      </c>
      <c r="K31" s="2" t="s">
        <v>381</v>
      </c>
    </row>
    <row r="32" s="1" customFormat="1" ht="20" customHeight="1" spans="1:11">
      <c r="A32" s="3">
        <v>14133657392</v>
      </c>
      <c r="B32" s="3">
        <v>1926614</v>
      </c>
      <c r="C32" s="2" t="s">
        <v>365</v>
      </c>
      <c r="D32" s="2" t="s">
        <v>220</v>
      </c>
      <c r="E32" s="2" t="s">
        <v>382</v>
      </c>
      <c r="F32" s="2" t="s">
        <v>308</v>
      </c>
      <c r="G32" s="2" t="s">
        <v>310</v>
      </c>
      <c r="H32" s="2" t="s">
        <v>383</v>
      </c>
      <c r="I32" s="2" t="s">
        <v>220</v>
      </c>
      <c r="J32" s="2" t="s">
        <v>313</v>
      </c>
      <c r="K32" s="2" t="s">
        <v>384</v>
      </c>
    </row>
    <row r="33" s="1" customFormat="1" ht="20" customHeight="1" spans="1:11">
      <c r="A33" s="3">
        <v>14133201737</v>
      </c>
      <c r="B33" s="3">
        <v>1926565</v>
      </c>
      <c r="C33" s="2" t="s">
        <v>385</v>
      </c>
      <c r="D33" s="2" t="s">
        <v>165</v>
      </c>
      <c r="E33" s="2" t="s">
        <v>382</v>
      </c>
      <c r="F33" s="2" t="s">
        <v>346</v>
      </c>
      <c r="G33" s="2" t="s">
        <v>310</v>
      </c>
      <c r="H33" s="2" t="s">
        <v>386</v>
      </c>
      <c r="I33" s="2" t="s">
        <v>165</v>
      </c>
      <c r="J33" s="2" t="s">
        <v>313</v>
      </c>
      <c r="K33" s="2" t="s">
        <v>387</v>
      </c>
    </row>
    <row r="34" s="1" customFormat="1" ht="20" customHeight="1" spans="1:11">
      <c r="A34" s="3">
        <v>14132811946</v>
      </c>
      <c r="B34" s="3">
        <v>1926519</v>
      </c>
      <c r="C34" s="2" t="s">
        <v>315</v>
      </c>
      <c r="D34" s="2" t="s">
        <v>162</v>
      </c>
      <c r="E34" s="2" t="s">
        <v>382</v>
      </c>
      <c r="F34" s="2" t="s">
        <v>346</v>
      </c>
      <c r="G34" s="2" t="s">
        <v>310</v>
      </c>
      <c r="H34" s="2" t="s">
        <v>388</v>
      </c>
      <c r="I34" s="2" t="s">
        <v>162</v>
      </c>
      <c r="J34" s="2" t="s">
        <v>313</v>
      </c>
      <c r="K34" s="2" t="s">
        <v>389</v>
      </c>
    </row>
    <row r="35" s="1" customFormat="1" ht="20" customHeight="1" spans="1:11">
      <c r="A35" s="3">
        <v>14131771457</v>
      </c>
      <c r="B35" s="3">
        <v>1926384</v>
      </c>
      <c r="C35" s="2" t="s">
        <v>334</v>
      </c>
      <c r="D35" s="2" t="s">
        <v>390</v>
      </c>
      <c r="E35" s="2" t="s">
        <v>346</v>
      </c>
      <c r="F35" s="2" t="s">
        <v>321</v>
      </c>
      <c r="G35" s="2" t="s">
        <v>310</v>
      </c>
      <c r="H35" s="2" t="s">
        <v>391</v>
      </c>
      <c r="I35" s="2" t="s">
        <v>392</v>
      </c>
      <c r="J35" s="2" t="s">
        <v>313</v>
      </c>
      <c r="K35" s="2" t="s">
        <v>393</v>
      </c>
    </row>
    <row r="36" s="1" customFormat="1" ht="20" customHeight="1" spans="1:11">
      <c r="A36" s="3">
        <v>14131763576</v>
      </c>
      <c r="B36" s="3">
        <v>1926383</v>
      </c>
      <c r="C36" s="2" t="s">
        <v>315</v>
      </c>
      <c r="D36" s="2" t="s">
        <v>159</v>
      </c>
      <c r="E36" s="2" t="s">
        <v>382</v>
      </c>
      <c r="F36" s="2" t="s">
        <v>346</v>
      </c>
      <c r="G36" s="2" t="s">
        <v>310</v>
      </c>
      <c r="H36" s="2" t="s">
        <v>394</v>
      </c>
      <c r="I36" s="2" t="s">
        <v>395</v>
      </c>
      <c r="J36" s="2" t="s">
        <v>313</v>
      </c>
      <c r="K36" s="2" t="s">
        <v>396</v>
      </c>
    </row>
    <row r="37" s="1" customFormat="1" ht="20" customHeight="1" spans="1:11">
      <c r="A37" s="3">
        <v>14131622438</v>
      </c>
      <c r="B37" s="3">
        <v>1926363</v>
      </c>
      <c r="C37" s="2" t="s">
        <v>318</v>
      </c>
      <c r="D37" s="2" t="s">
        <v>174</v>
      </c>
      <c r="E37" s="2" t="s">
        <v>346</v>
      </c>
      <c r="F37" s="2" t="s">
        <v>321</v>
      </c>
      <c r="G37" s="2" t="s">
        <v>310</v>
      </c>
      <c r="H37" s="2" t="s">
        <v>322</v>
      </c>
      <c r="I37" s="2" t="s">
        <v>174</v>
      </c>
      <c r="J37" s="2" t="s">
        <v>313</v>
      </c>
      <c r="K37" s="2" t="s">
        <v>397</v>
      </c>
    </row>
    <row r="38" s="1" customFormat="1" ht="20" customHeight="1" spans="1:11">
      <c r="A38" s="3">
        <v>14131188617</v>
      </c>
      <c r="B38" s="3">
        <v>1926323</v>
      </c>
      <c r="C38" s="2" t="s">
        <v>315</v>
      </c>
      <c r="D38" s="2" t="s">
        <v>57</v>
      </c>
      <c r="E38" s="2" t="s">
        <v>382</v>
      </c>
      <c r="F38" s="2" t="s">
        <v>346</v>
      </c>
      <c r="G38" s="2" t="s">
        <v>310</v>
      </c>
      <c r="H38" s="2" t="s">
        <v>398</v>
      </c>
      <c r="I38" s="2" t="s">
        <v>57</v>
      </c>
      <c r="J38" s="2" t="s">
        <v>313</v>
      </c>
      <c r="K38" s="2" t="s">
        <v>399</v>
      </c>
    </row>
    <row r="39" s="1" customFormat="1" ht="20" customHeight="1" spans="1:11">
      <c r="A39" s="3">
        <v>14128561723</v>
      </c>
      <c r="B39" s="3">
        <v>1926123</v>
      </c>
      <c r="C39" s="2" t="s">
        <v>400</v>
      </c>
      <c r="D39" s="2" t="s">
        <v>136</v>
      </c>
      <c r="E39" s="2" t="s">
        <v>401</v>
      </c>
      <c r="F39" s="2" t="s">
        <v>382</v>
      </c>
      <c r="G39" s="2" t="s">
        <v>310</v>
      </c>
      <c r="H39" s="2" t="s">
        <v>402</v>
      </c>
      <c r="I39" s="2" t="s">
        <v>403</v>
      </c>
      <c r="J39" s="2" t="s">
        <v>313</v>
      </c>
      <c r="K39" s="2" t="s">
        <v>404</v>
      </c>
    </row>
    <row r="40" s="1" customFormat="1" ht="20" customHeight="1" spans="1:11">
      <c r="A40" s="3">
        <v>14128027854</v>
      </c>
      <c r="B40" s="3">
        <v>1926021</v>
      </c>
      <c r="C40" s="2" t="s">
        <v>400</v>
      </c>
      <c r="D40" s="2" t="s">
        <v>134</v>
      </c>
      <c r="E40" s="2" t="s">
        <v>401</v>
      </c>
      <c r="F40" s="2" t="s">
        <v>382</v>
      </c>
      <c r="G40" s="2" t="s">
        <v>310</v>
      </c>
      <c r="H40" s="2" t="s">
        <v>405</v>
      </c>
      <c r="I40" s="2" t="s">
        <v>134</v>
      </c>
      <c r="J40" s="2" t="s">
        <v>313</v>
      </c>
      <c r="K40" s="2" t="s">
        <v>406</v>
      </c>
    </row>
    <row r="41" s="1" customFormat="1" ht="20" customHeight="1" spans="1:11">
      <c r="A41" s="3">
        <v>14128019138</v>
      </c>
      <c r="B41" s="3">
        <v>1926018</v>
      </c>
      <c r="C41" s="2" t="s">
        <v>400</v>
      </c>
      <c r="D41" s="2" t="s">
        <v>131</v>
      </c>
      <c r="E41" s="2" t="s">
        <v>401</v>
      </c>
      <c r="F41" s="2" t="s">
        <v>382</v>
      </c>
      <c r="G41" s="2" t="s">
        <v>310</v>
      </c>
      <c r="H41" s="2" t="s">
        <v>405</v>
      </c>
      <c r="I41" s="2" t="s">
        <v>131</v>
      </c>
      <c r="J41" s="2" t="s">
        <v>313</v>
      </c>
      <c r="K41" s="2" t="s">
        <v>407</v>
      </c>
    </row>
    <row r="42" s="1" customFormat="1" ht="20" customHeight="1" spans="1:11">
      <c r="A42" s="3">
        <v>14127909939</v>
      </c>
      <c r="B42" s="3">
        <v>1926003</v>
      </c>
      <c r="C42" s="2" t="s">
        <v>371</v>
      </c>
      <c r="D42" s="2" t="s">
        <v>264</v>
      </c>
      <c r="E42" s="2" t="s">
        <v>308</v>
      </c>
      <c r="F42" s="2" t="s">
        <v>309</v>
      </c>
      <c r="G42" s="2" t="s">
        <v>310</v>
      </c>
      <c r="H42" s="2" t="s">
        <v>408</v>
      </c>
      <c r="I42" s="2" t="s">
        <v>264</v>
      </c>
      <c r="J42" s="2" t="s">
        <v>313</v>
      </c>
      <c r="K42" s="2" t="s">
        <v>409</v>
      </c>
    </row>
    <row r="43" s="1" customFormat="1" ht="20" customHeight="1" spans="1:11">
      <c r="A43" s="3">
        <v>14127782504</v>
      </c>
      <c r="B43" s="3">
        <v>1925986</v>
      </c>
      <c r="C43" s="2" t="s">
        <v>315</v>
      </c>
      <c r="D43" s="2" t="s">
        <v>93</v>
      </c>
      <c r="E43" s="2" t="s">
        <v>401</v>
      </c>
      <c r="F43" s="2" t="s">
        <v>382</v>
      </c>
      <c r="G43" s="2" t="s">
        <v>310</v>
      </c>
      <c r="H43" s="2" t="s">
        <v>410</v>
      </c>
      <c r="I43" s="2" t="s">
        <v>411</v>
      </c>
      <c r="J43" s="2" t="s">
        <v>313</v>
      </c>
      <c r="K43" s="2" t="s">
        <v>412</v>
      </c>
    </row>
    <row r="44" s="1" customFormat="1" ht="20" customHeight="1" spans="1:11">
      <c r="A44" s="3">
        <v>14127608260</v>
      </c>
      <c r="B44" s="3">
        <v>1925954</v>
      </c>
      <c r="C44" s="2" t="s">
        <v>413</v>
      </c>
      <c r="D44" s="2" t="s">
        <v>126</v>
      </c>
      <c r="E44" s="2" t="s">
        <v>401</v>
      </c>
      <c r="F44" s="2" t="s">
        <v>382</v>
      </c>
      <c r="G44" s="2" t="s">
        <v>310</v>
      </c>
      <c r="H44" s="2" t="s">
        <v>414</v>
      </c>
      <c r="I44" s="2" t="s">
        <v>126</v>
      </c>
      <c r="J44" s="2" t="s">
        <v>313</v>
      </c>
      <c r="K44" s="2" t="s">
        <v>415</v>
      </c>
    </row>
    <row r="45" s="1" customFormat="1" ht="20" customHeight="1" spans="1:11">
      <c r="A45" s="3">
        <v>14127346842</v>
      </c>
      <c r="B45" s="3">
        <v>1925917</v>
      </c>
      <c r="C45" s="2" t="s">
        <v>315</v>
      </c>
      <c r="D45" s="2" t="s">
        <v>122</v>
      </c>
      <c r="E45" s="2" t="s">
        <v>401</v>
      </c>
      <c r="F45" s="2" t="s">
        <v>382</v>
      </c>
      <c r="G45" s="2" t="s">
        <v>310</v>
      </c>
      <c r="H45" s="2" t="s">
        <v>416</v>
      </c>
      <c r="I45" s="2" t="s">
        <v>122</v>
      </c>
      <c r="J45" s="2" t="s">
        <v>313</v>
      </c>
      <c r="K45" s="2" t="s">
        <v>417</v>
      </c>
    </row>
    <row r="46" s="1" customFormat="1" ht="20" customHeight="1" spans="1:11">
      <c r="A46" s="3">
        <v>14127229336</v>
      </c>
      <c r="B46" s="3">
        <v>1925909</v>
      </c>
      <c r="C46" s="2" t="s">
        <v>400</v>
      </c>
      <c r="D46" s="2" t="s">
        <v>172</v>
      </c>
      <c r="E46" s="2" t="s">
        <v>346</v>
      </c>
      <c r="F46" s="2" t="s">
        <v>321</v>
      </c>
      <c r="G46" s="2" t="s">
        <v>310</v>
      </c>
      <c r="H46" s="2" t="s">
        <v>405</v>
      </c>
      <c r="I46" s="2" t="s">
        <v>172</v>
      </c>
      <c r="J46" s="2" t="s">
        <v>313</v>
      </c>
      <c r="K46" s="2" t="s">
        <v>418</v>
      </c>
    </row>
    <row r="47" s="1" customFormat="1" ht="20" customHeight="1" spans="1:11">
      <c r="A47" s="3">
        <v>14126950993</v>
      </c>
      <c r="B47" s="3">
        <v>1925879</v>
      </c>
      <c r="C47" s="2" t="s">
        <v>318</v>
      </c>
      <c r="D47" s="2" t="s">
        <v>156</v>
      </c>
      <c r="E47" s="2" t="s">
        <v>382</v>
      </c>
      <c r="F47" s="2" t="s">
        <v>346</v>
      </c>
      <c r="G47" s="2" t="s">
        <v>310</v>
      </c>
      <c r="H47" s="2" t="s">
        <v>322</v>
      </c>
      <c r="I47" s="2" t="s">
        <v>156</v>
      </c>
      <c r="J47" s="2" t="s">
        <v>313</v>
      </c>
      <c r="K47" s="2" t="s">
        <v>419</v>
      </c>
    </row>
    <row r="48" s="1" customFormat="1" ht="20" customHeight="1" spans="1:11">
      <c r="A48" s="3">
        <v>14125612865</v>
      </c>
      <c r="B48" s="3">
        <v>1925746</v>
      </c>
      <c r="C48" s="2" t="s">
        <v>420</v>
      </c>
      <c r="D48" s="2" t="s">
        <v>119</v>
      </c>
      <c r="E48" s="2" t="s">
        <v>401</v>
      </c>
      <c r="F48" s="2" t="s">
        <v>382</v>
      </c>
      <c r="G48" s="2" t="s">
        <v>310</v>
      </c>
      <c r="H48" s="2" t="s">
        <v>361</v>
      </c>
      <c r="I48" s="2" t="s">
        <v>119</v>
      </c>
      <c r="J48" s="2" t="s">
        <v>313</v>
      </c>
      <c r="K48" s="2" t="s">
        <v>421</v>
      </c>
    </row>
    <row r="49" s="1" customFormat="1" ht="20" customHeight="1" spans="1:11">
      <c r="A49" s="3">
        <v>14124628980</v>
      </c>
      <c r="B49" s="3">
        <v>1925645</v>
      </c>
      <c r="C49" s="2" t="s">
        <v>334</v>
      </c>
      <c r="D49" s="2" t="s">
        <v>96</v>
      </c>
      <c r="E49" s="2" t="s">
        <v>422</v>
      </c>
      <c r="F49" s="2" t="s">
        <v>401</v>
      </c>
      <c r="G49" s="2" t="s">
        <v>310</v>
      </c>
      <c r="H49" s="2" t="s">
        <v>350</v>
      </c>
      <c r="I49" s="2" t="s">
        <v>96</v>
      </c>
      <c r="J49" s="2" t="s">
        <v>313</v>
      </c>
      <c r="K49" s="2" t="s">
        <v>423</v>
      </c>
    </row>
    <row r="50" s="1" customFormat="1" ht="20" customHeight="1" spans="1:11">
      <c r="A50" s="3">
        <v>14122827800</v>
      </c>
      <c r="B50" s="3">
        <v>1925599</v>
      </c>
      <c r="C50" s="2" t="s">
        <v>374</v>
      </c>
      <c r="D50" s="2" t="s">
        <v>262</v>
      </c>
      <c r="E50" s="2" t="s">
        <v>308</v>
      </c>
      <c r="F50" s="2" t="s">
        <v>309</v>
      </c>
      <c r="G50" s="2" t="s">
        <v>310</v>
      </c>
      <c r="H50" s="2" t="s">
        <v>424</v>
      </c>
      <c r="I50" s="2" t="s">
        <v>262</v>
      </c>
      <c r="J50" s="2" t="s">
        <v>313</v>
      </c>
      <c r="K50" s="2" t="s">
        <v>425</v>
      </c>
    </row>
    <row r="51" s="1" customFormat="1" ht="20" customHeight="1" spans="1:11">
      <c r="A51" s="3">
        <v>14122170504</v>
      </c>
      <c r="B51" s="3">
        <v>1925453</v>
      </c>
      <c r="C51" s="2" t="s">
        <v>315</v>
      </c>
      <c r="D51" s="2" t="s">
        <v>93</v>
      </c>
      <c r="E51" s="2" t="s">
        <v>422</v>
      </c>
      <c r="F51" s="2" t="s">
        <v>401</v>
      </c>
      <c r="G51" s="2" t="s">
        <v>310</v>
      </c>
      <c r="H51" s="2" t="s">
        <v>410</v>
      </c>
      <c r="I51" s="2" t="s">
        <v>411</v>
      </c>
      <c r="J51" s="2" t="s">
        <v>313</v>
      </c>
      <c r="K51" s="2" t="s">
        <v>426</v>
      </c>
    </row>
    <row r="52" s="1" customFormat="1" ht="20" customHeight="1" spans="1:11">
      <c r="A52" s="3">
        <v>14121911087</v>
      </c>
      <c r="B52" s="3">
        <v>1925415</v>
      </c>
      <c r="C52" s="2" t="s">
        <v>400</v>
      </c>
      <c r="D52" s="2" t="s">
        <v>218</v>
      </c>
      <c r="E52" s="2" t="s">
        <v>321</v>
      </c>
      <c r="F52" s="2" t="s">
        <v>308</v>
      </c>
      <c r="G52" s="2" t="s">
        <v>310</v>
      </c>
      <c r="H52" s="2" t="s">
        <v>427</v>
      </c>
      <c r="I52" s="2" t="s">
        <v>428</v>
      </c>
      <c r="J52" s="2" t="s">
        <v>313</v>
      </c>
      <c r="K52" s="2" t="s">
        <v>429</v>
      </c>
    </row>
    <row r="53" s="1" customFormat="1" ht="20" customHeight="1" spans="1:11">
      <c r="A53" s="3">
        <v>14121470568</v>
      </c>
      <c r="B53" s="3">
        <v>1925365</v>
      </c>
      <c r="C53" s="2" t="s">
        <v>430</v>
      </c>
      <c r="D53" s="2" t="s">
        <v>115</v>
      </c>
      <c r="E53" s="2" t="s">
        <v>401</v>
      </c>
      <c r="F53" s="2" t="s">
        <v>382</v>
      </c>
      <c r="G53" s="2" t="s">
        <v>310</v>
      </c>
      <c r="H53" s="2" t="s">
        <v>431</v>
      </c>
      <c r="I53" s="2" t="s">
        <v>432</v>
      </c>
      <c r="J53" s="2" t="s">
        <v>313</v>
      </c>
      <c r="K53" s="2" t="s">
        <v>433</v>
      </c>
    </row>
    <row r="54" s="1" customFormat="1" ht="20" customHeight="1" spans="1:11">
      <c r="A54" s="3">
        <v>14120072466</v>
      </c>
      <c r="B54" s="3">
        <v>1925185</v>
      </c>
      <c r="C54" s="2" t="s">
        <v>315</v>
      </c>
      <c r="D54" s="2" t="s">
        <v>57</v>
      </c>
      <c r="E54" s="2" t="s">
        <v>422</v>
      </c>
      <c r="F54" s="2" t="s">
        <v>382</v>
      </c>
      <c r="G54" s="2" t="s">
        <v>310</v>
      </c>
      <c r="H54" s="2" t="s">
        <v>434</v>
      </c>
      <c r="I54" s="2" t="s">
        <v>57</v>
      </c>
      <c r="J54" s="2" t="s">
        <v>313</v>
      </c>
      <c r="K54" s="2" t="s">
        <v>435</v>
      </c>
    </row>
    <row r="55" s="1" customFormat="1" ht="20" customHeight="1" spans="1:11">
      <c r="A55" s="3">
        <v>14116326346</v>
      </c>
      <c r="B55" s="3">
        <v>1924838</v>
      </c>
      <c r="C55" s="2" t="s">
        <v>318</v>
      </c>
      <c r="D55" s="2" t="s">
        <v>216</v>
      </c>
      <c r="E55" s="2" t="s">
        <v>321</v>
      </c>
      <c r="F55" s="2" t="s">
        <v>308</v>
      </c>
      <c r="G55" s="2" t="s">
        <v>310</v>
      </c>
      <c r="H55" s="2" t="s">
        <v>436</v>
      </c>
      <c r="I55" s="2" t="s">
        <v>216</v>
      </c>
      <c r="J55" s="2" t="s">
        <v>313</v>
      </c>
      <c r="K55" s="2" t="s">
        <v>437</v>
      </c>
    </row>
    <row r="56" s="1" customFormat="1" ht="20" customHeight="1" spans="1:11">
      <c r="A56" s="3">
        <v>14115750702</v>
      </c>
      <c r="B56" s="3">
        <v>1924743</v>
      </c>
      <c r="C56" s="2" t="s">
        <v>438</v>
      </c>
      <c r="D56" s="2" t="s">
        <v>66</v>
      </c>
      <c r="E56" s="2" t="s">
        <v>439</v>
      </c>
      <c r="F56" s="2" t="s">
        <v>422</v>
      </c>
      <c r="G56" s="2" t="s">
        <v>310</v>
      </c>
      <c r="H56" s="2" t="s">
        <v>440</v>
      </c>
      <c r="I56" s="2" t="s">
        <v>66</v>
      </c>
      <c r="J56" s="2" t="s">
        <v>313</v>
      </c>
      <c r="K56" s="2" t="s">
        <v>441</v>
      </c>
    </row>
    <row r="57" s="1" customFormat="1" ht="20" customHeight="1" spans="1:11">
      <c r="A57" s="3">
        <v>14114066549</v>
      </c>
      <c r="B57" s="3">
        <v>1924431</v>
      </c>
      <c r="C57" s="2" t="s">
        <v>442</v>
      </c>
      <c r="D57" s="2" t="s">
        <v>86</v>
      </c>
      <c r="E57" s="2" t="s">
        <v>439</v>
      </c>
      <c r="F57" s="2" t="s">
        <v>401</v>
      </c>
      <c r="G57" s="2" t="s">
        <v>310</v>
      </c>
      <c r="H57" s="2" t="s">
        <v>443</v>
      </c>
      <c r="I57" s="2" t="s">
        <v>86</v>
      </c>
      <c r="J57" s="2" t="s">
        <v>313</v>
      </c>
      <c r="K57" s="2" t="s">
        <v>444</v>
      </c>
    </row>
    <row r="58" s="1" customFormat="1" ht="20" customHeight="1" spans="1:11">
      <c r="A58" s="3">
        <v>14110054473</v>
      </c>
      <c r="B58" s="3">
        <v>1924093</v>
      </c>
      <c r="C58" s="2" t="s">
        <v>379</v>
      </c>
      <c r="D58" s="2" t="s">
        <v>445</v>
      </c>
      <c r="E58" s="2" t="s">
        <v>382</v>
      </c>
      <c r="F58" s="2" t="s">
        <v>308</v>
      </c>
      <c r="G58" s="2" t="s">
        <v>310</v>
      </c>
      <c r="H58" s="2" t="s">
        <v>380</v>
      </c>
      <c r="I58" s="2" t="s">
        <v>312</v>
      </c>
      <c r="J58" s="2" t="s">
        <v>313</v>
      </c>
      <c r="K58" s="2" t="s">
        <v>446</v>
      </c>
    </row>
    <row r="59" s="1" customFormat="1" ht="20" customHeight="1" spans="1:11">
      <c r="A59" s="3">
        <v>14108930211</v>
      </c>
      <c r="B59" s="3">
        <v>1923938</v>
      </c>
      <c r="C59" s="2" t="s">
        <v>447</v>
      </c>
      <c r="D59" s="2" t="s">
        <v>61</v>
      </c>
      <c r="E59" s="2" t="s">
        <v>439</v>
      </c>
      <c r="F59" s="2" t="s">
        <v>422</v>
      </c>
      <c r="G59" s="2" t="s">
        <v>310</v>
      </c>
      <c r="H59" s="2" t="s">
        <v>361</v>
      </c>
      <c r="I59" s="2" t="s">
        <v>61</v>
      </c>
      <c r="J59" s="2" t="s">
        <v>313</v>
      </c>
      <c r="K59" s="2" t="s">
        <v>448</v>
      </c>
    </row>
    <row r="60" s="1" customFormat="1" ht="20" customHeight="1" spans="1:11">
      <c r="A60" s="3">
        <v>14107929425</v>
      </c>
      <c r="B60" s="3">
        <v>1923786</v>
      </c>
      <c r="C60" s="2" t="s">
        <v>449</v>
      </c>
      <c r="D60" s="2" t="s">
        <v>260</v>
      </c>
      <c r="E60" s="2" t="s">
        <v>321</v>
      </c>
      <c r="F60" s="2" t="s">
        <v>309</v>
      </c>
      <c r="G60" s="2" t="s">
        <v>310</v>
      </c>
      <c r="H60" s="2" t="s">
        <v>450</v>
      </c>
      <c r="I60" s="2" t="s">
        <v>260</v>
      </c>
      <c r="J60" s="2" t="s">
        <v>313</v>
      </c>
      <c r="K60" s="2" t="s">
        <v>451</v>
      </c>
    </row>
    <row r="61" s="1" customFormat="1" ht="20" customHeight="1" spans="1:11">
      <c r="A61" s="3">
        <v>14106074500</v>
      </c>
      <c r="B61" s="3">
        <v>1923698</v>
      </c>
      <c r="C61" s="2" t="s">
        <v>315</v>
      </c>
      <c r="D61" s="2" t="s">
        <v>57</v>
      </c>
      <c r="E61" s="2" t="s">
        <v>452</v>
      </c>
      <c r="F61" s="2" t="s">
        <v>422</v>
      </c>
      <c r="G61" s="2" t="s">
        <v>310</v>
      </c>
      <c r="H61" s="2" t="s">
        <v>453</v>
      </c>
      <c r="I61" s="2" t="s">
        <v>57</v>
      </c>
      <c r="J61" s="2" t="s">
        <v>313</v>
      </c>
      <c r="K61" s="2" t="s">
        <v>454</v>
      </c>
    </row>
    <row r="62" s="1" customFormat="1" ht="20" customHeight="1" spans="1:11">
      <c r="A62" s="3">
        <v>14105672461</v>
      </c>
      <c r="B62" s="3">
        <v>1923635</v>
      </c>
      <c r="C62" s="2" t="s">
        <v>360</v>
      </c>
      <c r="D62" s="2" t="s">
        <v>150</v>
      </c>
      <c r="E62" s="2" t="s">
        <v>382</v>
      </c>
      <c r="F62" s="2" t="s">
        <v>346</v>
      </c>
      <c r="G62" s="2" t="s">
        <v>310</v>
      </c>
      <c r="H62" s="2" t="s">
        <v>455</v>
      </c>
      <c r="I62" s="2" t="s">
        <v>150</v>
      </c>
      <c r="J62" s="2" t="s">
        <v>313</v>
      </c>
      <c r="K62" s="2" t="s">
        <v>456</v>
      </c>
    </row>
    <row r="63" s="1" customFormat="1" ht="20" customHeight="1" spans="1:11">
      <c r="A63" s="3">
        <v>14104116691</v>
      </c>
      <c r="B63" s="3">
        <v>1923448</v>
      </c>
      <c r="C63" s="2" t="s">
        <v>449</v>
      </c>
      <c r="D63" s="2" t="s">
        <v>146</v>
      </c>
      <c r="E63" s="2" t="s">
        <v>382</v>
      </c>
      <c r="F63" s="2" t="s">
        <v>346</v>
      </c>
      <c r="G63" s="2" t="s">
        <v>310</v>
      </c>
      <c r="H63" s="2" t="s">
        <v>457</v>
      </c>
      <c r="I63" s="2" t="s">
        <v>146</v>
      </c>
      <c r="J63" s="2" t="s">
        <v>313</v>
      </c>
      <c r="K63" s="2" t="s">
        <v>458</v>
      </c>
    </row>
    <row r="64" s="1" customFormat="1" ht="20" customHeight="1" spans="1:11">
      <c r="A64" s="3">
        <v>14099516331</v>
      </c>
      <c r="B64" s="3">
        <v>1923030</v>
      </c>
      <c r="C64" s="2" t="s">
        <v>379</v>
      </c>
      <c r="D64" s="2" t="s">
        <v>459</v>
      </c>
      <c r="E64" s="2" t="s">
        <v>452</v>
      </c>
      <c r="F64" s="2" t="s">
        <v>422</v>
      </c>
      <c r="G64" s="2" t="s">
        <v>310</v>
      </c>
      <c r="H64" s="2" t="s">
        <v>460</v>
      </c>
      <c r="I64" s="2" t="s">
        <v>312</v>
      </c>
      <c r="J64" s="2" t="s">
        <v>313</v>
      </c>
      <c r="K64" s="2" t="s">
        <v>461</v>
      </c>
    </row>
    <row r="65" s="1" customFormat="1" ht="20" customHeight="1" spans="1:11">
      <c r="A65" s="3">
        <v>14096097888</v>
      </c>
      <c r="B65" s="3">
        <v>1922429</v>
      </c>
      <c r="C65" s="2" t="s">
        <v>462</v>
      </c>
      <c r="D65" s="2" t="s">
        <v>110</v>
      </c>
      <c r="E65" s="2" t="s">
        <v>439</v>
      </c>
      <c r="F65" s="2" t="s">
        <v>382</v>
      </c>
      <c r="G65" s="2" t="s">
        <v>310</v>
      </c>
      <c r="H65" s="2" t="s">
        <v>463</v>
      </c>
      <c r="I65" s="2" t="s">
        <v>464</v>
      </c>
      <c r="J65" s="2" t="s">
        <v>313</v>
      </c>
      <c r="K65" s="2" t="s">
        <v>465</v>
      </c>
    </row>
    <row r="66" s="1" customFormat="1" ht="20" customHeight="1" spans="1:11">
      <c r="A66" s="3">
        <v>14091338392</v>
      </c>
      <c r="B66" s="3">
        <v>1922068</v>
      </c>
      <c r="C66" s="2" t="s">
        <v>466</v>
      </c>
      <c r="D66" s="2" t="s">
        <v>108</v>
      </c>
      <c r="E66" s="2" t="s">
        <v>467</v>
      </c>
      <c r="F66" s="2" t="s">
        <v>382</v>
      </c>
      <c r="G66" s="2" t="s">
        <v>310</v>
      </c>
      <c r="H66" s="2" t="s">
        <v>468</v>
      </c>
      <c r="I66" s="2" t="s">
        <v>108</v>
      </c>
      <c r="J66" s="2" t="s">
        <v>313</v>
      </c>
      <c r="K66" s="2" t="s">
        <v>469</v>
      </c>
    </row>
    <row r="67" s="1" customFormat="1" ht="20" customHeight="1" spans="1:11">
      <c r="A67" s="3">
        <v>14090480255</v>
      </c>
      <c r="B67" s="3">
        <v>1921964</v>
      </c>
      <c r="C67" s="2" t="s">
        <v>470</v>
      </c>
      <c r="D67" s="2" t="s">
        <v>49</v>
      </c>
      <c r="E67" s="2" t="s">
        <v>439</v>
      </c>
      <c r="F67" s="2" t="s">
        <v>422</v>
      </c>
      <c r="G67" s="2" t="s">
        <v>310</v>
      </c>
      <c r="H67" s="2" t="s">
        <v>471</v>
      </c>
      <c r="I67" s="2" t="s">
        <v>49</v>
      </c>
      <c r="J67" s="2" t="s">
        <v>313</v>
      </c>
      <c r="K67" s="2" t="s">
        <v>472</v>
      </c>
    </row>
    <row r="68" s="1" customFormat="1" ht="20" customHeight="1" spans="1:11">
      <c r="A68" s="3">
        <v>14090170505</v>
      </c>
      <c r="B68" s="3">
        <v>1921934</v>
      </c>
      <c r="C68" s="2" t="s">
        <v>473</v>
      </c>
      <c r="D68" s="2" t="s">
        <v>474</v>
      </c>
      <c r="E68" s="2" t="s">
        <v>308</v>
      </c>
      <c r="F68" s="2" t="s">
        <v>309</v>
      </c>
      <c r="G68" s="2" t="s">
        <v>310</v>
      </c>
      <c r="H68" s="2" t="s">
        <v>475</v>
      </c>
      <c r="I68" s="2" t="s">
        <v>312</v>
      </c>
      <c r="J68" s="2" t="s">
        <v>313</v>
      </c>
      <c r="K68" s="2" t="s">
        <v>476</v>
      </c>
    </row>
    <row r="69" s="1" customFormat="1" ht="20" customHeight="1" spans="1:11">
      <c r="A69" s="3">
        <v>14086582894</v>
      </c>
      <c r="B69" s="3">
        <v>1921697</v>
      </c>
      <c r="C69" s="2" t="s">
        <v>462</v>
      </c>
      <c r="D69" s="2" t="s">
        <v>142</v>
      </c>
      <c r="E69" s="2" t="s">
        <v>422</v>
      </c>
      <c r="F69" s="2" t="s">
        <v>346</v>
      </c>
      <c r="G69" s="2" t="s">
        <v>310</v>
      </c>
      <c r="H69" s="2" t="s">
        <v>463</v>
      </c>
      <c r="I69" s="2" t="s">
        <v>477</v>
      </c>
      <c r="J69" s="2" t="s">
        <v>313</v>
      </c>
      <c r="K69" s="2" t="s">
        <v>478</v>
      </c>
    </row>
    <row r="70" s="1" customFormat="1" ht="20" customHeight="1" spans="1:11">
      <c r="A70" s="3">
        <v>14084440312</v>
      </c>
      <c r="B70" s="3">
        <v>1921306</v>
      </c>
      <c r="C70" s="2" t="s">
        <v>385</v>
      </c>
      <c r="D70" s="2" t="s">
        <v>82</v>
      </c>
      <c r="E70" s="2" t="s">
        <v>439</v>
      </c>
      <c r="F70" s="2" t="s">
        <v>401</v>
      </c>
      <c r="G70" s="2" t="s">
        <v>310</v>
      </c>
      <c r="H70" s="2" t="s">
        <v>479</v>
      </c>
      <c r="I70" s="2" t="s">
        <v>82</v>
      </c>
      <c r="J70" s="2" t="s">
        <v>313</v>
      </c>
      <c r="K70" s="2" t="s">
        <v>480</v>
      </c>
    </row>
    <row r="71" s="1" customFormat="1" ht="20" customHeight="1" spans="1:11">
      <c r="A71" s="3">
        <v>14051443143</v>
      </c>
      <c r="B71" s="3">
        <v>1920248</v>
      </c>
      <c r="C71" s="2" t="s">
        <v>334</v>
      </c>
      <c r="D71" s="2" t="s">
        <v>77</v>
      </c>
      <c r="E71" s="2" t="s">
        <v>422</v>
      </c>
      <c r="F71" s="2" t="s">
        <v>401</v>
      </c>
      <c r="G71" s="2" t="s">
        <v>310</v>
      </c>
      <c r="H71" s="2" t="s">
        <v>481</v>
      </c>
      <c r="I71" s="2" t="s">
        <v>482</v>
      </c>
      <c r="J71" s="2" t="s">
        <v>313</v>
      </c>
      <c r="K71" s="2" t="s">
        <v>483</v>
      </c>
    </row>
    <row r="72" s="1" customFormat="1" ht="20" customHeight="1" spans="1:11">
      <c r="A72" s="3">
        <v>14048436192</v>
      </c>
      <c r="B72" s="3">
        <v>1920001</v>
      </c>
      <c r="C72" s="2" t="s">
        <v>462</v>
      </c>
      <c r="D72" s="2" t="s">
        <v>105</v>
      </c>
      <c r="E72" s="2" t="s">
        <v>439</v>
      </c>
      <c r="F72" s="2" t="s">
        <v>382</v>
      </c>
      <c r="G72" s="2" t="s">
        <v>310</v>
      </c>
      <c r="H72" s="2" t="s">
        <v>484</v>
      </c>
      <c r="I72" s="2" t="s">
        <v>105</v>
      </c>
      <c r="J72" s="2" t="s">
        <v>313</v>
      </c>
      <c r="K72" s="2" t="s">
        <v>485</v>
      </c>
    </row>
    <row r="73" s="1" customFormat="1" ht="20" customHeight="1" spans="1:11">
      <c r="A73" s="3">
        <v>14047463702</v>
      </c>
      <c r="B73" s="3">
        <v>1919929</v>
      </c>
      <c r="C73" s="2" t="s">
        <v>486</v>
      </c>
      <c r="D73" s="2" t="s">
        <v>45</v>
      </c>
      <c r="E73" s="2" t="s">
        <v>467</v>
      </c>
      <c r="F73" s="2" t="s">
        <v>422</v>
      </c>
      <c r="G73" s="2" t="s">
        <v>310</v>
      </c>
      <c r="H73" s="2" t="s">
        <v>487</v>
      </c>
      <c r="I73" s="2" t="s">
        <v>45</v>
      </c>
      <c r="J73" s="2" t="s">
        <v>313</v>
      </c>
      <c r="K73" s="2" t="s">
        <v>488</v>
      </c>
    </row>
    <row r="74" s="1" customFormat="1" ht="20" customHeight="1" spans="1:11">
      <c r="A74" s="3">
        <v>14047223225</v>
      </c>
      <c r="B74" s="3">
        <v>1919919</v>
      </c>
      <c r="C74" s="2" t="s">
        <v>486</v>
      </c>
      <c r="D74" s="2" t="s">
        <v>39</v>
      </c>
      <c r="E74" s="2" t="s">
        <v>467</v>
      </c>
      <c r="F74" s="2" t="s">
        <v>422</v>
      </c>
      <c r="G74" s="2" t="s">
        <v>310</v>
      </c>
      <c r="H74" s="2" t="s">
        <v>487</v>
      </c>
      <c r="I74" s="2" t="s">
        <v>39</v>
      </c>
      <c r="J74" s="2" t="s">
        <v>313</v>
      </c>
      <c r="K74" s="2" t="s">
        <v>489</v>
      </c>
    </row>
    <row r="75" s="1" customFormat="1" ht="20" customHeight="1" spans="1:11">
      <c r="A75" s="3">
        <v>14042994743</v>
      </c>
      <c r="B75" s="3">
        <v>1919577</v>
      </c>
      <c r="C75" s="2" t="s">
        <v>442</v>
      </c>
      <c r="D75" s="2" t="s">
        <v>139</v>
      </c>
      <c r="E75" s="2" t="s">
        <v>401</v>
      </c>
      <c r="F75" s="2" t="s">
        <v>346</v>
      </c>
      <c r="G75" s="2" t="s">
        <v>310</v>
      </c>
      <c r="H75" s="2" t="s">
        <v>490</v>
      </c>
      <c r="I75" s="2" t="s">
        <v>139</v>
      </c>
      <c r="J75" s="2" t="s">
        <v>313</v>
      </c>
      <c r="K75" s="2" t="s">
        <v>491</v>
      </c>
    </row>
    <row r="76" s="1" customFormat="1" ht="20" customHeight="1" spans="1:11">
      <c r="A76" s="3">
        <v>14039889470</v>
      </c>
      <c r="B76" s="3">
        <v>1919297</v>
      </c>
      <c r="C76" s="2" t="s">
        <v>492</v>
      </c>
      <c r="D76" s="2" t="s">
        <v>210</v>
      </c>
      <c r="E76" s="2" t="s">
        <v>321</v>
      </c>
      <c r="F76" s="2" t="s">
        <v>308</v>
      </c>
      <c r="G76" s="2" t="s">
        <v>310</v>
      </c>
      <c r="H76" s="2" t="s">
        <v>493</v>
      </c>
      <c r="I76" s="2" t="s">
        <v>210</v>
      </c>
      <c r="J76" s="2" t="s">
        <v>313</v>
      </c>
      <c r="K76" s="2" t="s">
        <v>494</v>
      </c>
    </row>
    <row r="77" s="1" customFormat="1" ht="20" customHeight="1" spans="1:11">
      <c r="A77" s="3">
        <v>13999358144</v>
      </c>
      <c r="B77" s="3">
        <v>1915538</v>
      </c>
      <c r="C77" s="2" t="s">
        <v>495</v>
      </c>
      <c r="D77" s="2" t="s">
        <v>250</v>
      </c>
      <c r="E77" s="2" t="s">
        <v>308</v>
      </c>
      <c r="F77" s="2" t="s">
        <v>309</v>
      </c>
      <c r="G77" s="2" t="s">
        <v>310</v>
      </c>
      <c r="H77" s="2" t="s">
        <v>496</v>
      </c>
      <c r="I77" s="2" t="s">
        <v>497</v>
      </c>
      <c r="J77" s="2" t="s">
        <v>313</v>
      </c>
      <c r="K77" s="2" t="s">
        <v>498</v>
      </c>
    </row>
    <row r="78" s="1" customFormat="1" ht="20" customHeight="1" spans="1:11">
      <c r="A78" s="3">
        <v>13918857362</v>
      </c>
      <c r="B78" s="3">
        <v>1906937</v>
      </c>
      <c r="C78" s="2" t="s">
        <v>466</v>
      </c>
      <c r="D78" s="2" t="s">
        <v>100</v>
      </c>
      <c r="E78" s="2" t="s">
        <v>401</v>
      </c>
      <c r="F78" s="2" t="s">
        <v>382</v>
      </c>
      <c r="G78" s="2" t="s">
        <v>310</v>
      </c>
      <c r="H78" s="2" t="s">
        <v>499</v>
      </c>
      <c r="I78" s="2" t="s">
        <v>100</v>
      </c>
      <c r="J78" s="2" t="s">
        <v>313</v>
      </c>
      <c r="K78" s="2" t="s">
        <v>500</v>
      </c>
    </row>
    <row r="79" s="1" customFormat="1" ht="20" customHeight="1" spans="1:11">
      <c r="A79" s="3">
        <v>13802927581</v>
      </c>
      <c r="B79" s="3">
        <v>1893057</v>
      </c>
      <c r="C79" s="2" t="s">
        <v>501</v>
      </c>
      <c r="D79" s="2" t="s">
        <v>502</v>
      </c>
      <c r="E79" s="2" t="s">
        <v>401</v>
      </c>
      <c r="F79" s="2" t="s">
        <v>321</v>
      </c>
      <c r="G79" s="2" t="s">
        <v>310</v>
      </c>
      <c r="H79" s="2" t="s">
        <v>503</v>
      </c>
      <c r="I79" s="2" t="s">
        <v>312</v>
      </c>
      <c r="J79" s="2" t="s">
        <v>313</v>
      </c>
      <c r="K79" s="2" t="s">
        <v>504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2021-01-04T00:53:00Z</dcterms:created>
  <dcterms:modified xsi:type="dcterms:W3CDTF">2021-01-04T01:27:41Z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