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对账!$A$1:$AI$31</definedName>
  </definedNames>
  <calcPr calcId="144525"/>
</workbook>
</file>

<file path=xl/sharedStrings.xml><?xml version="1.0" encoding="utf-8"?>
<sst xmlns="http://schemas.openxmlformats.org/spreadsheetml/2006/main" count="1564" uniqueCount="601">
  <si>
    <t>去哪儿网酒店预付对账单</t>
  </si>
  <si>
    <t>供应商名称：</t>
  </si>
  <si>
    <t>趣悠游</t>
  </si>
  <si>
    <t>结算周期：</t>
  </si>
  <si>
    <t>2020-12-28至2021-01-03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</si>
  <si>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</si>
  <si>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</si>
  <si>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</si>
  <si>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</si>
  <si>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</si>
  <si>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</si>
  <si>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</si>
  <si>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</si>
  <si>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</si>
  <si>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</si>
  <si>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</si>
  <si>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</si>
  <si>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</si>
  <si>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</si>
  <si>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</si>
  <si>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¥73,567.00</t>
  </si>
  <si>
    <t>¥7,428.00</t>
  </si>
  <si>
    <t>¥6,434.00</t>
  </si>
  <si>
    <t>¥59,705.00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</si>
  <si>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</si>
  <si>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</si>
  <si>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</si>
  <si>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</si>
  <si>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</si>
  <si>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</si>
  <si>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</si>
  <si>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</si>
  <si>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</si>
  <si>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</si>
  <si>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</si>
  <si>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</si>
  <si>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</si>
  <si>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</si>
  <si>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</si>
  <si>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</si>
  <si>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</si>
  <si>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</si>
  <si>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</si>
  <si>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</si>
  <si>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</si>
  <si>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</si>
  <si>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</si>
  <si>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</si>
  <si>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</si>
  <si>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</si>
  <si>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</si>
  <si>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</si>
  <si>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</si>
  <si>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</si>
  <si>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</si>
  <si>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</si>
  <si>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</si>
  <si>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</si>
  <si>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</si>
  <si>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</si>
  <si>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</si>
  <si>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</si>
  <si>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</si>
  <si>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</si>
  <si>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</si>
  <si>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</si>
  <si>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</si>
  <si>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</si>
  <si>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</si>
  <si>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</si>
  <si>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702481527483</t>
  </si>
  <si>
    <t>1925608</t>
  </si>
  <si>
    <t>酒店预付</t>
  </si>
  <si>
    <t>否</t>
  </si>
  <si>
    <t>普通</t>
  </si>
  <si>
    <t>221861711</t>
  </si>
  <si>
    <t>香港如心海景酒店暨会议中心</t>
  </si>
  <si>
    <t>1626188</t>
  </si>
  <si>
    <t>LI/CHEUKPUN</t>
  </si>
  <si>
    <t>2020-12-14</t>
  </si>
  <si>
    <t>2020-12-24</t>
  </si>
  <si>
    <t>2020-12-28</t>
  </si>
  <si>
    <t>¥1,880.00</t>
  </si>
  <si>
    <t>¥140.00</t>
  </si>
  <si>
    <t>¥1,740.00</t>
  </si>
  <si>
    <t>Standard room</t>
  </si>
  <si>
    <t>WEBSITE</t>
  </si>
  <si>
    <t>702494881227</t>
  </si>
  <si>
    <t>1934323</t>
  </si>
  <si>
    <t>809159854</t>
  </si>
  <si>
    <t>澳门丽思卡尔顿酒店</t>
  </si>
  <si>
    <t>WU/ZUOWEI</t>
  </si>
  <si>
    <t>2020-12-27</t>
  </si>
  <si>
    <t>¥3,429.00</t>
  </si>
  <si>
    <t>¥255.00</t>
  </si>
  <si>
    <t>¥3,174.00</t>
  </si>
  <si>
    <t>Carlton Suite, 1 Bedroom Larger Suite, 1 King, Bathrooms: 1.5</t>
  </si>
  <si>
    <t>702494576476</t>
  </si>
  <si>
    <t>1934345</t>
  </si>
  <si>
    <t>YAYAN/LIJUN</t>
  </si>
  <si>
    <t>702492262222</t>
  </si>
  <si>
    <t>1932936</t>
  </si>
  <si>
    <t>221843615</t>
  </si>
  <si>
    <t>澳门新濠天地 - 摩珀斯</t>
  </si>
  <si>
    <t>WANG/MEIQI|YAN/BO</t>
  </si>
  <si>
    <t>2020-12-25</t>
  </si>
  <si>
    <t>2021-01-21</t>
  </si>
  <si>
    <t>2021-01-22</t>
  </si>
  <si>
    <t>¥3,760.00</t>
  </si>
  <si>
    <t>2020-12-28 15:00:19</t>
  </si>
  <si>
    <t>premier king bed room</t>
  </si>
  <si>
    <t>702475350761</t>
  </si>
  <si>
    <t>1921664</t>
  </si>
  <si>
    <t>197291822</t>
  </si>
  <si>
    <t>海港城堡威斯汀酒店（多伦多）</t>
  </si>
  <si>
    <t>GUO/YAN</t>
  </si>
  <si>
    <t>2020-12-08</t>
  </si>
  <si>
    <t>¥1,494.00</t>
  </si>
  <si>
    <t>¥111.00</t>
  </si>
  <si>
    <t>¥1,383.00</t>
  </si>
  <si>
    <t>High Floor King Room with Lake View</t>
  </si>
  <si>
    <t>702495389598</t>
  </si>
  <si>
    <t>1935425</t>
  </si>
  <si>
    <t>197275715</t>
  </si>
  <si>
    <t>新加坡丽思卡尔顿美年酒店 (Staycation Approved)</t>
  </si>
  <si>
    <t>QUE/ANRAN</t>
  </si>
  <si>
    <t>2020-12-29</t>
  </si>
  <si>
    <t>2020-12-30</t>
  </si>
  <si>
    <t>¥2,258.00</t>
  </si>
  <si>
    <t>2020-12-29 02:54:51</t>
  </si>
  <si>
    <t>Deluxe Kallang King Room</t>
  </si>
  <si>
    <t>702495842093</t>
  </si>
  <si>
    <t>1935432</t>
  </si>
  <si>
    <t>855708689</t>
  </si>
  <si>
    <t>香港悦品度假酒店(屯门)</t>
  </si>
  <si>
    <t>CHENG/SIUBUN</t>
  </si>
  <si>
    <t>¥523.00</t>
  </si>
  <si>
    <t>¥104.00</t>
  </si>
  <si>
    <t>¥419.00</t>
  </si>
  <si>
    <t>superior room (run of the house)</t>
  </si>
  <si>
    <t>702495936618</t>
  </si>
  <si>
    <t>1935312</t>
  </si>
  <si>
    <t>236628386</t>
  </si>
  <si>
    <t>雅加达苏迪曼雅诗阁酒店</t>
  </si>
  <si>
    <t>GU/JING</t>
  </si>
  <si>
    <t>¥553.00</t>
  </si>
  <si>
    <t>¥80.00</t>
  </si>
  <si>
    <t>¥473.00</t>
  </si>
  <si>
    <t>premier twin studio</t>
  </si>
  <si>
    <t>702496509263</t>
  </si>
  <si>
    <t>1935863</t>
  </si>
  <si>
    <t>804838906</t>
  </si>
  <si>
    <t>相铁FRESA INN 日本桥茅场町</t>
  </si>
  <si>
    <t>GUO/TIANYI</t>
  </si>
  <si>
    <t>¥273.00</t>
  </si>
  <si>
    <t>¥26.00</t>
  </si>
  <si>
    <t>¥247.00</t>
  </si>
  <si>
    <t>double non smoking</t>
  </si>
  <si>
    <t>702440086468</t>
  </si>
  <si>
    <t>1898513</t>
  </si>
  <si>
    <t>239988296</t>
  </si>
  <si>
    <t>澳门瑞吉酒店</t>
  </si>
  <si>
    <t>QIU/ZIYANG</t>
  </si>
  <si>
    <t>2020-11-03</t>
  </si>
  <si>
    <t>2020-12-31</t>
  </si>
  <si>
    <t>¥2,487.00</t>
  </si>
  <si>
    <t>¥189.00</t>
  </si>
  <si>
    <t>¥2,298.00</t>
  </si>
  <si>
    <t>Deluxe Room</t>
  </si>
  <si>
    <t>702481159188</t>
  </si>
  <si>
    <t>1925594</t>
  </si>
  <si>
    <t>¥972.00</t>
  </si>
  <si>
    <t>¥75.00</t>
  </si>
  <si>
    <t>¥897.00</t>
  </si>
  <si>
    <t>702489623561</t>
  </si>
  <si>
    <t>1931062</t>
  </si>
  <si>
    <t>245698234</t>
  </si>
  <si>
    <t>澳门巴黎人</t>
  </si>
  <si>
    <t>ZHOU/JIA</t>
  </si>
  <si>
    <t>2020-12-22</t>
  </si>
  <si>
    <t>¥605.00</t>
  </si>
  <si>
    <t>¥45.00</t>
  </si>
  <si>
    <t>¥560.00</t>
  </si>
  <si>
    <t>Deluxe King</t>
  </si>
  <si>
    <t>702488605440</t>
  </si>
  <si>
    <t>1930148</t>
  </si>
  <si>
    <t>HUANG/YI</t>
  </si>
  <si>
    <t>2020-12-21</t>
  </si>
  <si>
    <t>¥1,384.00</t>
  </si>
  <si>
    <t>¥132.00</t>
  </si>
  <si>
    <t>¥1,252.00</t>
  </si>
  <si>
    <t>702482855672</t>
  </si>
  <si>
    <t>1926032</t>
  </si>
  <si>
    <t>BIAN/YUANYUAN</t>
  </si>
  <si>
    <t>2020-12-15</t>
  </si>
  <si>
    <t>¥2,326.00</t>
  </si>
  <si>
    <t>¥173.00</t>
  </si>
  <si>
    <t>¥2,153.00</t>
  </si>
  <si>
    <t>702475478501</t>
  </si>
  <si>
    <t>1921572</t>
  </si>
  <si>
    <t>199255280</t>
  </si>
  <si>
    <t>新加坡庄家大酒店 (Staycation Approved)</t>
  </si>
  <si>
    <t>WANG/JING|CHEN/YANYI</t>
  </si>
  <si>
    <t>2021-01-01</t>
  </si>
  <si>
    <t>¥1,446.00</t>
  </si>
  <si>
    <t>¥296.00</t>
  </si>
  <si>
    <t>¥1,150.00</t>
  </si>
  <si>
    <t>Superior twin Room</t>
  </si>
  <si>
    <t>702489709976</t>
  </si>
  <si>
    <t>1930840</t>
  </si>
  <si>
    <t>SZE/WINGKINPIERRE</t>
  </si>
  <si>
    <t>¥500.00</t>
  </si>
  <si>
    <t>¥38.00</t>
  </si>
  <si>
    <t>¥462.00</t>
  </si>
  <si>
    <t>702490636729</t>
  </si>
  <si>
    <t>1931616</t>
  </si>
  <si>
    <t>WEN/YA</t>
  </si>
  <si>
    <t>2020-12-23</t>
  </si>
  <si>
    <t>¥23,712.00</t>
  </si>
  <si>
    <t>¥2,712.00</t>
  </si>
  <si>
    <t>¥21,000.00</t>
  </si>
  <si>
    <t>702497117459</t>
  </si>
  <si>
    <t>1937021</t>
  </si>
  <si>
    <t>221866436</t>
  </si>
  <si>
    <t>新加坡八方经典酒店 (Staycation Approved)</t>
  </si>
  <si>
    <t>NI/TONGTONG|MA/SHUAI</t>
  </si>
  <si>
    <t>¥856.00</t>
  </si>
  <si>
    <t>¥71.00</t>
  </si>
  <si>
    <t>¥785.00</t>
  </si>
  <si>
    <t>Triple Room</t>
  </si>
  <si>
    <t>702467572811</t>
  </si>
  <si>
    <t>1918195</t>
  </si>
  <si>
    <t>800115865</t>
  </si>
  <si>
    <t>澳门JW万豪酒店</t>
  </si>
  <si>
    <t>TANG/LINGLING|LI/MIN</t>
  </si>
  <si>
    <t>2020-11-30</t>
  </si>
  <si>
    <t>2021-01-02</t>
  </si>
  <si>
    <t>¥3,724.00</t>
  </si>
  <si>
    <t>¥279.00</t>
  </si>
  <si>
    <t>¥3,445.00</t>
  </si>
  <si>
    <t>Deluxe Room, Guest room, 2 Double, City view</t>
  </si>
  <si>
    <t>702498170904</t>
  </si>
  <si>
    <t>1938070</t>
  </si>
  <si>
    <t>221841122</t>
  </si>
  <si>
    <t>澳门维景酒店</t>
  </si>
  <si>
    <t>SUN/XUDONG</t>
  </si>
  <si>
    <t>¥336.00</t>
  </si>
  <si>
    <t>¥42.00</t>
  </si>
  <si>
    <t>¥294.00</t>
  </si>
  <si>
    <t>Superior Room</t>
  </si>
  <si>
    <t>702498494512</t>
  </si>
  <si>
    <t>1937458</t>
  </si>
  <si>
    <t>Tsit/Pong</t>
  </si>
  <si>
    <t>¥495.00</t>
  </si>
  <si>
    <t>¥59.00</t>
  </si>
  <si>
    <t>¥436.00</t>
  </si>
  <si>
    <t>Harbour View - Tower 1</t>
  </si>
  <si>
    <t>702499589424</t>
  </si>
  <si>
    <t>1938728</t>
  </si>
  <si>
    <t>221877158</t>
  </si>
  <si>
    <t>香港旺角希尔顿花园酒店</t>
  </si>
  <si>
    <t>DUAN/XINGYU</t>
  </si>
  <si>
    <t>¥356.00</t>
  </si>
  <si>
    <t>¥27.00</t>
  </si>
  <si>
    <t>¥329.00</t>
  </si>
  <si>
    <t>garden view twin room</t>
  </si>
  <si>
    <t>702465493027</t>
  </si>
  <si>
    <t>1916798</t>
  </si>
  <si>
    <t>221844656</t>
  </si>
  <si>
    <t>澳门皇都酒店</t>
  </si>
  <si>
    <t>AUYEUNG/YUENTUNG</t>
  </si>
  <si>
    <t>2020-11-28</t>
  </si>
  <si>
    <t>2021-02-12</t>
  </si>
  <si>
    <t>2021-02-14</t>
  </si>
  <si>
    <t>¥1,410.00</t>
  </si>
  <si>
    <t>2021-01-02 09:08:46</t>
  </si>
  <si>
    <t>Royal Superior Double Room</t>
  </si>
  <si>
    <t>702485924852</t>
  </si>
  <si>
    <t>1928077</t>
  </si>
  <si>
    <t>197315297</t>
  </si>
  <si>
    <t>罗斯尊贵酒店</t>
  </si>
  <si>
    <t>CHEN/RONGROMG|LIN/JINDI</t>
  </si>
  <si>
    <t>2020-12-18</t>
  </si>
  <si>
    <t>¥1,023.00</t>
  </si>
  <si>
    <t>¥213.00</t>
  </si>
  <si>
    <t>¥810.00</t>
  </si>
  <si>
    <t>Standard Twin Room</t>
  </si>
  <si>
    <t>702491059327</t>
  </si>
  <si>
    <t>1931986</t>
  </si>
  <si>
    <t>221842418</t>
  </si>
  <si>
    <t>澳门总统酒店</t>
  </si>
  <si>
    <t>YAN/PENG</t>
  </si>
  <si>
    <t>2021-01-03</t>
  </si>
  <si>
    <t>¥196.00</t>
  </si>
  <si>
    <t>¥15.00</t>
  </si>
  <si>
    <t>¥181.00</t>
  </si>
  <si>
    <t>standard room</t>
  </si>
  <si>
    <t>702497783453</t>
  </si>
  <si>
    <t>1936748</t>
  </si>
  <si>
    <t>TANG/YI|QI/CHENLIN</t>
  </si>
  <si>
    <t>¥8,360.00</t>
  </si>
  <si>
    <t>¥623.00</t>
  </si>
  <si>
    <t>¥7,737.00</t>
  </si>
  <si>
    <t>Premier King Room</t>
  </si>
  <si>
    <t>702495234392</t>
  </si>
  <si>
    <t>1935426</t>
  </si>
  <si>
    <t>221838068</t>
  </si>
  <si>
    <t>澳门凯旋门酒店</t>
  </si>
  <si>
    <t>ZENG/YINZHI|ZENG/ZHONGHAO</t>
  </si>
  <si>
    <t>¥1,278.00</t>
  </si>
  <si>
    <t>¥98.00</t>
  </si>
  <si>
    <t>¥1,180.00</t>
  </si>
  <si>
    <t>premier king-size room</t>
  </si>
  <si>
    <t>702495882536</t>
  </si>
  <si>
    <t>1935419</t>
  </si>
  <si>
    <t>221839043</t>
  </si>
  <si>
    <t>马哥孛罗香港酒店</t>
  </si>
  <si>
    <t>LAU/CHUNYIN</t>
  </si>
  <si>
    <t>¥3,780.00</t>
  </si>
  <si>
    <t>¥285.00</t>
  </si>
  <si>
    <t>¥3,495.00</t>
  </si>
  <si>
    <t>superior room</t>
  </si>
  <si>
    <t>702497751675</t>
  </si>
  <si>
    <t>1936618</t>
  </si>
  <si>
    <t>221835665</t>
  </si>
  <si>
    <t>香港珀丽酒店</t>
  </si>
  <si>
    <t>LEE/FOOKCHEUNG</t>
  </si>
  <si>
    <t>¥323.00</t>
  </si>
  <si>
    <t>¥54.00</t>
  </si>
  <si>
    <t>¥269.00</t>
  </si>
  <si>
    <t>702500151742</t>
  </si>
  <si>
    <t>1939385</t>
  </si>
  <si>
    <t>197284955</t>
  </si>
  <si>
    <t>阿联酋航空大酒店公寓</t>
  </si>
  <si>
    <t>YU/JIAN|LIN/HAIPING</t>
  </si>
  <si>
    <t>¥399.00</t>
  </si>
  <si>
    <t>¥37.00</t>
  </si>
  <si>
    <t>¥362.00</t>
  </si>
  <si>
    <t>One Bedroom Apartment</t>
  </si>
  <si>
    <t>合计</t>
  </si>
  <si>
    <t/>
  </si>
  <si>
    <t>¥66,139.00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</si>
  <si>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</si>
  <si>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</si>
  <si>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</si>
  <si>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</si>
  <si>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</si>
  <si>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</si>
  <si>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</si>
  <si>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</si>
  <si>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</si>
  <si>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A210105154355459</t>
  </si>
  <si>
    <r>
      <t>合计</t>
    </r>
    <r>
      <rPr>
        <sz val="10"/>
        <rFont val="Arial"/>
        <charset val="134"/>
      </rPr>
      <t>59705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</si>
  <si>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</si>
  <si>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</si>
  <si>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</si>
  <si>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</si>
  <si>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</si>
  <si>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</si>
  <si>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</si>
  <si>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702503319272</t>
  </si>
  <si>
    <t>1940731</t>
  </si>
  <si>
    <t>ZHANG QIONGQI</t>
  </si>
  <si>
    <t>2021-01-06</t>
  </si>
  <si>
    <t>2021-01-07</t>
  </si>
  <si>
    <t>RMB</t>
  </si>
  <si>
    <t>1362.00</t>
  </si>
  <si>
    <t>ZHANG/QIONGQI</t>
  </si>
  <si>
    <t>13923460719</t>
  </si>
  <si>
    <t>2021/1/5 9:40:06</t>
  </si>
  <si>
    <t>702503435730</t>
  </si>
  <si>
    <t>1940700</t>
  </si>
  <si>
    <t>迪拜双季公寓酒店(原迪拜格洛里亚公寓酒店)</t>
  </si>
  <si>
    <t>LI TIAN</t>
  </si>
  <si>
    <t>2021-01-08</t>
  </si>
  <si>
    <t>1828.00</t>
  </si>
  <si>
    <t>LI/TIAN</t>
  </si>
  <si>
    <t>158****4747</t>
  </si>
  <si>
    <t>2021/1/5 8:28:06</t>
  </si>
  <si>
    <t>702502282174</t>
  </si>
  <si>
    <t>1940473</t>
  </si>
  <si>
    <t>MYSTAYS 清水酒店</t>
  </si>
  <si>
    <t>GUO JING,LI CHUNYUAN</t>
  </si>
  <si>
    <t>2021-01-09</t>
  </si>
  <si>
    <t>2021-01-10</t>
  </si>
  <si>
    <t>313.00</t>
  </si>
  <si>
    <t>GUO/JING</t>
  </si>
  <si>
    <t>+81****762782</t>
  </si>
  <si>
    <t>2021/1/4 18:57:15</t>
  </si>
  <si>
    <t>702502231748</t>
  </si>
  <si>
    <t>1940207</t>
  </si>
  <si>
    <t>几比萨瓦几可希尔顿精选酒店</t>
  </si>
  <si>
    <t>XIN HONGYU</t>
  </si>
  <si>
    <t>2021-01-04</t>
  </si>
  <si>
    <t>2021-01-05</t>
  </si>
  <si>
    <t>2372.00</t>
  </si>
  <si>
    <t>XIN/HONGYU</t>
  </si>
  <si>
    <t>+81****639777</t>
  </si>
  <si>
    <t>2021/1/4 11:40:46</t>
  </si>
  <si>
    <t>702501115988</t>
  </si>
  <si>
    <t>1939576</t>
  </si>
  <si>
    <t>迪拜阿尔贾达法万豪酒店</t>
  </si>
  <si>
    <t>ZHANG JUAN</t>
  </si>
  <si>
    <t>1806.99</t>
  </si>
  <si>
    <t>ZHANG/JUAN</t>
  </si>
  <si>
    <t>+97****261701</t>
  </si>
  <si>
    <t>2021/1/3 3:35:29</t>
  </si>
  <si>
    <t>YU JIAN,LIN HAIPING</t>
  </si>
  <si>
    <t>362.00</t>
  </si>
  <si>
    <t>YU/JIAN</t>
  </si>
  <si>
    <t>159****8868</t>
  </si>
  <si>
    <t>2021/1/2 19:09:57</t>
  </si>
  <si>
    <t>DUAN XINGYU</t>
  </si>
  <si>
    <t>329.00</t>
  </si>
  <si>
    <t>186****7720</t>
  </si>
  <si>
    <t>2021/1/1 19:08:30</t>
  </si>
  <si>
    <t>702499306405</t>
  </si>
  <si>
    <t>1938568</t>
  </si>
  <si>
    <t>宝瓶宫酒店及城市度假村</t>
  </si>
  <si>
    <t>GONG YIYUAN</t>
  </si>
  <si>
    <t>1725.00</t>
  </si>
  <si>
    <t>GONG/YIYUAN</t>
  </si>
  <si>
    <t>130****6956</t>
  </si>
  <si>
    <t>2021/1/1 15:21:36</t>
  </si>
  <si>
    <t>SUN XUDONG</t>
  </si>
  <si>
    <t>294.00</t>
  </si>
  <si>
    <t>151****6806</t>
  </si>
  <si>
    <t>2020/12/31 21:35:55</t>
  </si>
  <si>
    <t>Tsit Pong</t>
  </si>
  <si>
    <t>436.00</t>
  </si>
  <si>
    <t>Pong/Tsit</t>
  </si>
  <si>
    <t>158****7475</t>
  </si>
  <si>
    <t>2020/12/31 7:09:21</t>
  </si>
  <si>
    <t>新加坡八方经典酒店</t>
  </si>
  <si>
    <t>NI TONGTONG,MA SHUAI</t>
  </si>
  <si>
    <t>785.00</t>
  </si>
  <si>
    <t>NI/TONGTONG</t>
  </si>
  <si>
    <t>185****0225</t>
  </si>
  <si>
    <t>2020/12/30 19:01:33</t>
  </si>
  <si>
    <t>TANG YI,QI CHENLIN</t>
  </si>
  <si>
    <t>7737.00</t>
  </si>
  <si>
    <t>TANG/YI</t>
  </si>
  <si>
    <t>186****3172</t>
  </si>
  <si>
    <t>2020/12/30 12:28:20</t>
  </si>
  <si>
    <t>LEE FOOKCHEUNG</t>
  </si>
  <si>
    <t>269.00</t>
  </si>
  <si>
    <t>130****3986</t>
  </si>
  <si>
    <t>2020/12/30 9:47:47</t>
  </si>
  <si>
    <t>GUO TIANYI</t>
  </si>
  <si>
    <t>247.00</t>
  </si>
  <si>
    <t>158****3369</t>
  </si>
  <si>
    <t>2020/12/29 10:42:01</t>
  </si>
  <si>
    <t>香港悦品度假酒店</t>
  </si>
  <si>
    <t>CHENG SIUBUN</t>
  </si>
  <si>
    <t>419.00</t>
  </si>
  <si>
    <t>180****0881</t>
  </si>
  <si>
    <t>2020/12/28 20:42:45</t>
  </si>
  <si>
    <t>ZENG YINZHI,ZENG ZHONGHAO</t>
  </si>
  <si>
    <t>1180.00</t>
  </si>
  <si>
    <t>ZENG/YINZHI</t>
  </si>
  <si>
    <t>13928239928</t>
  </si>
  <si>
    <t>2020/12/28 20:36:40</t>
  </si>
  <si>
    <t>LAU CHUNYIN</t>
  </si>
  <si>
    <t>3495.00</t>
  </si>
  <si>
    <t>+85****27609</t>
  </si>
  <si>
    <t>2020/12/28 20:29:13</t>
  </si>
  <si>
    <t>GU JING</t>
  </si>
  <si>
    <t>473.00</t>
  </si>
  <si>
    <t>152****3111</t>
  </si>
  <si>
    <t>2020/12/28 17:23:59</t>
  </si>
  <si>
    <t>702495649474</t>
  </si>
  <si>
    <t>1935186</t>
  </si>
  <si>
    <t>洛杉矶大道喜来登酒店</t>
  </si>
  <si>
    <t>ZHANG TIANLE</t>
  </si>
  <si>
    <t>2021-01-28</t>
  </si>
  <si>
    <t>2021-01-29</t>
  </si>
  <si>
    <t>715.00</t>
  </si>
  <si>
    <t>ZHANG/TIANLE</t>
  </si>
  <si>
    <t>+13****75178</t>
  </si>
  <si>
    <t>2020/12/28 13:58:07</t>
  </si>
  <si>
    <t>YAYAN LIJUN</t>
  </si>
  <si>
    <t>3174.00</t>
  </si>
  <si>
    <t>135****6662</t>
  </si>
  <si>
    <t>2020/12/27 9:56:59</t>
  </si>
  <si>
    <t>WU ZUOWEI</t>
  </si>
  <si>
    <t>139****6153</t>
  </si>
  <si>
    <t>2020/12/27 9:19:40</t>
  </si>
  <si>
    <t>702494559706</t>
  </si>
  <si>
    <t>1934267</t>
  </si>
  <si>
    <t>纽约时代广场千禧酒店</t>
  </si>
  <si>
    <t>ZHANG YILEI</t>
  </si>
  <si>
    <t>3546.00</t>
  </si>
  <si>
    <t>ZHANG/YILEI</t>
  </si>
  <si>
    <t>186****5877</t>
  </si>
  <si>
    <t>2020/12/27 5:09:48</t>
  </si>
  <si>
    <t>YAN PENG</t>
  </si>
  <si>
    <t>181.00</t>
  </si>
  <si>
    <t>135****4435</t>
  </si>
  <si>
    <t>2020/12/24 9:24:50</t>
  </si>
  <si>
    <t>新加坡丽思卡尔顿美年酒店</t>
  </si>
  <si>
    <t>WEN YA</t>
  </si>
  <si>
    <t>21000.00</t>
  </si>
  <si>
    <t>+65****7300</t>
  </si>
  <si>
    <t>2020/12/23 20:52:46</t>
  </si>
  <si>
    <t>ZHOU JIA</t>
  </si>
  <si>
    <t>560.00</t>
  </si>
  <si>
    <t>185****5678</t>
  </si>
  <si>
    <t>2020/12/22 23:25:35</t>
  </si>
  <si>
    <t>SZE WINGKINPIERRE</t>
  </si>
  <si>
    <t>462.00</t>
  </si>
  <si>
    <t>+85****94207</t>
  </si>
  <si>
    <t>2020/12/22 17:47:48</t>
  </si>
  <si>
    <t>702488002246</t>
  </si>
  <si>
    <t>1930223</t>
  </si>
  <si>
    <t>HUANG YI</t>
  </si>
  <si>
    <t>1568.00</t>
  </si>
  <si>
    <t>+85****59155542</t>
  </si>
  <si>
    <t>2020/12/21 19:06:57</t>
  </si>
  <si>
    <t>1252.00</t>
  </si>
  <si>
    <t>2020/12/21 16:44:51</t>
  </si>
  <si>
    <t>702487511047</t>
  </si>
  <si>
    <t>1929204</t>
  </si>
  <si>
    <t>华欣万豪度假酒店</t>
  </si>
  <si>
    <t>CHEN CHUNLIN</t>
  </si>
  <si>
    <t>0.00</t>
  </si>
  <si>
    <t>CHEN/CHUNLIN</t>
  </si>
  <si>
    <t>177****0092</t>
  </si>
  <si>
    <t>2020/12/20 0:03:40</t>
  </si>
  <si>
    <t>CHEN RONGROMG,LIN JINDI</t>
  </si>
  <si>
    <t>810.00</t>
  </si>
  <si>
    <t>CHEN/RONGROMG</t>
  </si>
  <si>
    <t>187****9885</t>
  </si>
  <si>
    <t>2020/12/18 17:15:01</t>
  </si>
  <si>
    <t>702484843082</t>
  </si>
  <si>
    <t>1927353</t>
  </si>
  <si>
    <t>坎昆万豪度假酒店</t>
  </si>
  <si>
    <t>YANG HUITONG</t>
  </si>
  <si>
    <t>2021-01-13</t>
  </si>
  <si>
    <t>2021-01-17</t>
  </si>
  <si>
    <t>2988.00</t>
  </si>
  <si>
    <t>YANG/HUITONG</t>
  </si>
  <si>
    <t>158****9788</t>
  </si>
  <si>
    <t>2020/12/17 15:38:34</t>
  </si>
  <si>
    <t>BIAN YUANYUAN</t>
  </si>
  <si>
    <t>2153.00</t>
  </si>
  <si>
    <t>185****1866</t>
  </si>
  <si>
    <t>2020/12/15 19:09:28</t>
  </si>
  <si>
    <t>LI CHEUKPUN</t>
  </si>
  <si>
    <t>1740.00</t>
  </si>
  <si>
    <t>+85****05752</t>
  </si>
  <si>
    <t>2020/12/14 21:57:52</t>
  </si>
  <si>
    <t>897.00</t>
  </si>
  <si>
    <t>2020/12/14 21:38:30</t>
  </si>
  <si>
    <t>GUO YAN</t>
  </si>
  <si>
    <t>1383.00</t>
  </si>
  <si>
    <t>+16****65338</t>
  </si>
  <si>
    <t>2020/12/8 11:51:26</t>
  </si>
  <si>
    <t>新加坡庄家大酒店</t>
  </si>
  <si>
    <t>WANG JING,CHEN YANYI</t>
  </si>
  <si>
    <t>1150.00</t>
  </si>
  <si>
    <t>WANG/JING</t>
  </si>
  <si>
    <t>136****5551</t>
  </si>
  <si>
    <t>2020/12/8 9:12:12</t>
  </si>
  <si>
    <t>702475188127</t>
  </si>
  <si>
    <t>1921528</t>
  </si>
  <si>
    <t>ZENG YOUJIA</t>
  </si>
  <si>
    <t>1871.00</t>
  </si>
  <si>
    <t>ZENG/YOUJIA</t>
  </si>
  <si>
    <t>+17****13934</t>
  </si>
  <si>
    <t>2020/12/8 4:01:20</t>
  </si>
  <si>
    <t>TANG LINGLING,LI MIN</t>
  </si>
  <si>
    <t>3445.00</t>
  </si>
  <si>
    <t>TANG/LINGLING</t>
  </si>
  <si>
    <t>175****9058</t>
  </si>
  <si>
    <t>2020/11/30 21:50:27</t>
  </si>
  <si>
    <t>702442050716</t>
  </si>
  <si>
    <t>1900603</t>
  </si>
  <si>
    <t>澳门永利皇宫酒店</t>
  </si>
  <si>
    <t>ZHANG XUFENG,ZHU LIANG</t>
  </si>
  <si>
    <t>2021-02-10</t>
  </si>
  <si>
    <t>2034.00</t>
  </si>
  <si>
    <t>ZHANG/XUFENG</t>
  </si>
  <si>
    <t>139****0735</t>
  </si>
  <si>
    <t>2020/11/5 14:39:54</t>
  </si>
  <si>
    <t>QIU ZIYANG</t>
  </si>
  <si>
    <t>2298.00</t>
  </si>
  <si>
    <t>187****7777</t>
  </si>
  <si>
    <t>2020/11/3 15:09:39</t>
  </si>
  <si>
    <t>702436878534</t>
  </si>
  <si>
    <t>1894859</t>
  </si>
  <si>
    <t>圣路易斯威斯汀酒店</t>
  </si>
  <si>
    <t>CHEN YANYI</t>
  </si>
  <si>
    <t>CHEN/YANYI</t>
  </si>
  <si>
    <t>+17****66531</t>
  </si>
  <si>
    <t>2020/10/30 9:41:20</t>
  </si>
  <si>
    <t>702436942641</t>
  </si>
  <si>
    <t>1894858</t>
  </si>
  <si>
    <t>PAN XIANYU,YANG YUYAN</t>
  </si>
  <si>
    <t>PAN/XIANYU</t>
  </si>
  <si>
    <t>+17****97124</t>
  </si>
  <si>
    <t>2020/10/30 9:40:03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</si>
</sst>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30" borderId="14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34" fillId="40" borderId="1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30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30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7" t="s">
        <v>61</v>
      </c>
      <c r="Y1" s="7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4</v>
      </c>
      <c r="N2" s="8" t="s">
        <v>79</v>
      </c>
      <c r="O2" s="8" t="s">
        <v>80</v>
      </c>
      <c r="P2" s="8" t="s">
        <v>81</v>
      </c>
      <c r="Q2" s="8"/>
      <c r="R2" s="10" t="s">
        <v>82</v>
      </c>
      <c r="S2" s="11" t="s">
        <v>19</v>
      </c>
      <c r="T2" s="8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92</v>
      </c>
      <c r="P3" s="8" t="s">
        <v>81</v>
      </c>
      <c r="Q3" s="8"/>
      <c r="R3" s="10" t="s">
        <v>93</v>
      </c>
      <c r="S3" s="11" t="s">
        <v>19</v>
      </c>
      <c r="T3" s="8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 t="s">
        <v>98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89</v>
      </c>
      <c r="H4" s="8" t="s">
        <v>90</v>
      </c>
      <c r="I4" s="8" t="s">
        <v>77</v>
      </c>
      <c r="J4" s="8" t="s">
        <v>2</v>
      </c>
      <c r="K4" s="8" t="s">
        <v>99</v>
      </c>
      <c r="L4" s="8">
        <v>1</v>
      </c>
      <c r="M4" s="8">
        <v>1</v>
      </c>
      <c r="N4" s="8" t="s">
        <v>92</v>
      </c>
      <c r="O4" s="8" t="s">
        <v>92</v>
      </c>
      <c r="P4" s="8" t="s">
        <v>81</v>
      </c>
      <c r="Q4" s="8"/>
      <c r="R4" s="10" t="s">
        <v>93</v>
      </c>
      <c r="S4" s="11" t="s">
        <v>19</v>
      </c>
      <c r="T4" s="8"/>
      <c r="U4" s="10" t="s">
        <v>19</v>
      </c>
      <c r="V4" s="10" t="s">
        <v>93</v>
      </c>
      <c r="W4" s="11" t="s">
        <v>94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100</v>
      </c>
      <c r="B5" s="5" t="s">
        <v>101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102</v>
      </c>
      <c r="H5" s="8" t="s">
        <v>103</v>
      </c>
      <c r="I5" s="8" t="s">
        <v>77</v>
      </c>
      <c r="J5" s="8" t="s">
        <v>2</v>
      </c>
      <c r="K5" s="8" t="s">
        <v>104</v>
      </c>
      <c r="L5" s="8">
        <v>2</v>
      </c>
      <c r="M5" s="8">
        <v>1</v>
      </c>
      <c r="N5" s="8" t="s">
        <v>105</v>
      </c>
      <c r="O5" s="8" t="s">
        <v>106</v>
      </c>
      <c r="P5" s="8" t="s">
        <v>107</v>
      </c>
      <c r="Q5" s="8"/>
      <c r="R5" s="10" t="s">
        <v>108</v>
      </c>
      <c r="S5" s="11" t="s">
        <v>108</v>
      </c>
      <c r="T5" s="8" t="s">
        <v>109</v>
      </c>
      <c r="U5" s="10" t="s">
        <v>19</v>
      </c>
      <c r="V5" s="10" t="s">
        <v>19</v>
      </c>
      <c r="W5" s="11" t="s">
        <v>19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111</v>
      </c>
      <c r="B6" s="5" t="s">
        <v>112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8" t="s">
        <v>114</v>
      </c>
      <c r="I6" s="8" t="s">
        <v>77</v>
      </c>
      <c r="J6" s="8" t="s">
        <v>2</v>
      </c>
      <c r="K6" s="8" t="s">
        <v>115</v>
      </c>
      <c r="L6" s="8">
        <v>1</v>
      </c>
      <c r="M6" s="8">
        <v>3</v>
      </c>
      <c r="N6" s="8" t="s">
        <v>116</v>
      </c>
      <c r="O6" s="8" t="s">
        <v>105</v>
      </c>
      <c r="P6" s="8" t="s">
        <v>81</v>
      </c>
      <c r="Q6" s="8"/>
      <c r="R6" s="10" t="s">
        <v>117</v>
      </c>
      <c r="S6" s="11" t="s">
        <v>19</v>
      </c>
      <c r="T6" s="8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 t="s">
        <v>122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8" t="s">
        <v>124</v>
      </c>
      <c r="I7" s="8" t="s">
        <v>77</v>
      </c>
      <c r="J7" s="8" t="s">
        <v>2</v>
      </c>
      <c r="K7" s="8" t="s">
        <v>125</v>
      </c>
      <c r="L7" s="8">
        <v>1</v>
      </c>
      <c r="M7" s="8">
        <v>1</v>
      </c>
      <c r="N7" s="8" t="s">
        <v>81</v>
      </c>
      <c r="O7" s="8" t="s">
        <v>126</v>
      </c>
      <c r="P7" s="8" t="s">
        <v>127</v>
      </c>
      <c r="Q7" s="8"/>
      <c r="R7" s="10" t="s">
        <v>128</v>
      </c>
      <c r="S7" s="11" t="s">
        <v>128</v>
      </c>
      <c r="T7" s="8" t="s">
        <v>129</v>
      </c>
      <c r="U7" s="10" t="s">
        <v>19</v>
      </c>
      <c r="V7" s="10" t="s">
        <v>19</v>
      </c>
      <c r="W7" s="11" t="s">
        <v>19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131</v>
      </c>
      <c r="B8" s="5" t="s">
        <v>132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133</v>
      </c>
      <c r="H8" s="8" t="s">
        <v>134</v>
      </c>
      <c r="I8" s="8" t="s">
        <v>77</v>
      </c>
      <c r="J8" s="8" t="s">
        <v>2</v>
      </c>
      <c r="K8" s="8" t="s">
        <v>135</v>
      </c>
      <c r="L8" s="8">
        <v>1</v>
      </c>
      <c r="M8" s="8">
        <v>1</v>
      </c>
      <c r="N8" s="8" t="s">
        <v>81</v>
      </c>
      <c r="O8" s="8" t="s">
        <v>81</v>
      </c>
      <c r="P8" s="8" t="s">
        <v>126</v>
      </c>
      <c r="Q8" s="8"/>
      <c r="R8" s="10" t="s">
        <v>136</v>
      </c>
      <c r="S8" s="11" t="s">
        <v>19</v>
      </c>
      <c r="T8" s="8"/>
      <c r="U8" s="10" t="s">
        <v>19</v>
      </c>
      <c r="V8" s="10" t="s">
        <v>136</v>
      </c>
      <c r="W8" s="11" t="s">
        <v>137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140</v>
      </c>
      <c r="B9" s="5" t="s">
        <v>141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142</v>
      </c>
      <c r="H9" s="8" t="s">
        <v>143</v>
      </c>
      <c r="I9" s="8" t="s">
        <v>77</v>
      </c>
      <c r="J9" s="8" t="s">
        <v>2</v>
      </c>
      <c r="K9" s="8" t="s">
        <v>144</v>
      </c>
      <c r="L9" s="8">
        <v>1</v>
      </c>
      <c r="M9" s="8">
        <v>1</v>
      </c>
      <c r="N9" s="8" t="s">
        <v>81</v>
      </c>
      <c r="O9" s="8" t="s">
        <v>81</v>
      </c>
      <c r="P9" s="8" t="s">
        <v>126</v>
      </c>
      <c r="Q9" s="8"/>
      <c r="R9" s="10" t="s">
        <v>145</v>
      </c>
      <c r="S9" s="11" t="s">
        <v>19</v>
      </c>
      <c r="T9" s="8"/>
      <c r="U9" s="10" t="s">
        <v>19</v>
      </c>
      <c r="V9" s="10" t="s">
        <v>145</v>
      </c>
      <c r="W9" s="11" t="s">
        <v>146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149</v>
      </c>
      <c r="B10" s="5" t="s">
        <v>150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151</v>
      </c>
      <c r="H10" s="8" t="s">
        <v>152</v>
      </c>
      <c r="I10" s="8" t="s">
        <v>77</v>
      </c>
      <c r="J10" s="8" t="s">
        <v>2</v>
      </c>
      <c r="K10" s="8" t="s">
        <v>153</v>
      </c>
      <c r="L10" s="8">
        <v>1</v>
      </c>
      <c r="M10" s="8">
        <v>1</v>
      </c>
      <c r="N10" s="8" t="s">
        <v>126</v>
      </c>
      <c r="O10" s="8" t="s">
        <v>126</v>
      </c>
      <c r="P10" s="8" t="s">
        <v>127</v>
      </c>
      <c r="Q10" s="8"/>
      <c r="R10" s="10" t="s">
        <v>154</v>
      </c>
      <c r="S10" s="11" t="s">
        <v>19</v>
      </c>
      <c r="T10" s="8"/>
      <c r="U10" s="10" t="s">
        <v>19</v>
      </c>
      <c r="V10" s="10" t="s">
        <v>154</v>
      </c>
      <c r="W10" s="11" t="s">
        <v>155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158</v>
      </c>
      <c r="B11" s="5" t="s">
        <v>159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160</v>
      </c>
      <c r="H11" s="8" t="s">
        <v>161</v>
      </c>
      <c r="I11" s="8" t="s">
        <v>77</v>
      </c>
      <c r="J11" s="8" t="s">
        <v>2</v>
      </c>
      <c r="K11" s="8" t="s">
        <v>162</v>
      </c>
      <c r="L11" s="8">
        <v>1</v>
      </c>
      <c r="M11" s="8">
        <v>3</v>
      </c>
      <c r="N11" s="8" t="s">
        <v>163</v>
      </c>
      <c r="O11" s="8" t="s">
        <v>81</v>
      </c>
      <c r="P11" s="8" t="s">
        <v>164</v>
      </c>
      <c r="Q11" s="8"/>
      <c r="R11" s="10" t="s">
        <v>165</v>
      </c>
      <c r="S11" s="11" t="s">
        <v>19</v>
      </c>
      <c r="T11" s="8"/>
      <c r="U11" s="10" t="s">
        <v>19</v>
      </c>
      <c r="V11" s="10" t="s">
        <v>165</v>
      </c>
      <c r="W11" s="11" t="s">
        <v>166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169</v>
      </c>
      <c r="B12" s="5" t="s">
        <v>170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75</v>
      </c>
      <c r="H12" s="8" t="s">
        <v>76</v>
      </c>
      <c r="I12" s="8" t="s">
        <v>77</v>
      </c>
      <c r="J12" s="8" t="s">
        <v>2</v>
      </c>
      <c r="K12" s="8" t="s">
        <v>78</v>
      </c>
      <c r="L12" s="8">
        <v>1</v>
      </c>
      <c r="M12" s="8">
        <v>3</v>
      </c>
      <c r="N12" s="8" t="s">
        <v>79</v>
      </c>
      <c r="O12" s="8" t="s">
        <v>81</v>
      </c>
      <c r="P12" s="8" t="s">
        <v>164</v>
      </c>
      <c r="Q12" s="8"/>
      <c r="R12" s="10" t="s">
        <v>171</v>
      </c>
      <c r="S12" s="11" t="s">
        <v>19</v>
      </c>
      <c r="T12" s="8"/>
      <c r="U12" s="10" t="s">
        <v>19</v>
      </c>
      <c r="V12" s="10" t="s">
        <v>171</v>
      </c>
      <c r="W12" s="11" t="s">
        <v>172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173</v>
      </c>
      <c r="AD12" t="s">
        <v>6</v>
      </c>
      <c r="AE12" t="s">
        <v>85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174</v>
      </c>
      <c r="B13" s="5" t="s">
        <v>175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176</v>
      </c>
      <c r="H13" s="8" t="s">
        <v>177</v>
      </c>
      <c r="I13" s="8" t="s">
        <v>77</v>
      </c>
      <c r="J13" s="8" t="s">
        <v>2</v>
      </c>
      <c r="K13" s="8" t="s">
        <v>178</v>
      </c>
      <c r="L13" s="8">
        <v>1</v>
      </c>
      <c r="M13" s="8">
        <v>1</v>
      </c>
      <c r="N13" s="8" t="s">
        <v>179</v>
      </c>
      <c r="O13" s="8" t="s">
        <v>127</v>
      </c>
      <c r="P13" s="8" t="s">
        <v>164</v>
      </c>
      <c r="Q13" s="8"/>
      <c r="R13" s="10" t="s">
        <v>180</v>
      </c>
      <c r="S13" s="11" t="s">
        <v>19</v>
      </c>
      <c r="T13" s="8"/>
      <c r="U13" s="10" t="s">
        <v>19</v>
      </c>
      <c r="V13" s="10" t="s">
        <v>180</v>
      </c>
      <c r="W13" s="11" t="s">
        <v>181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184</v>
      </c>
      <c r="B14" s="5" t="s">
        <v>185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75</v>
      </c>
      <c r="H14" s="8" t="s">
        <v>76</v>
      </c>
      <c r="I14" s="8" t="s">
        <v>77</v>
      </c>
      <c r="J14" s="8" t="s">
        <v>2</v>
      </c>
      <c r="K14" s="8" t="s">
        <v>186</v>
      </c>
      <c r="L14" s="8">
        <v>1</v>
      </c>
      <c r="M14" s="8">
        <v>4</v>
      </c>
      <c r="N14" s="8" t="s">
        <v>187</v>
      </c>
      <c r="O14" s="8" t="s">
        <v>92</v>
      </c>
      <c r="P14" s="8" t="s">
        <v>164</v>
      </c>
      <c r="Q14" s="8"/>
      <c r="R14" s="10" t="s">
        <v>188</v>
      </c>
      <c r="S14" s="11" t="s">
        <v>19</v>
      </c>
      <c r="T14" s="8"/>
      <c r="U14" s="10" t="s">
        <v>19</v>
      </c>
      <c r="V14" s="10" t="s">
        <v>188</v>
      </c>
      <c r="W14" s="11" t="s">
        <v>189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190</v>
      </c>
      <c r="AD14" t="s">
        <v>6</v>
      </c>
      <c r="AE14" t="s">
        <v>85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191</v>
      </c>
      <c r="B15" s="5" t="s">
        <v>192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102</v>
      </c>
      <c r="H15" s="8" t="s">
        <v>103</v>
      </c>
      <c r="I15" s="8" t="s">
        <v>77</v>
      </c>
      <c r="J15" s="8" t="s">
        <v>2</v>
      </c>
      <c r="K15" s="8" t="s">
        <v>193</v>
      </c>
      <c r="L15" s="8">
        <v>1</v>
      </c>
      <c r="M15" s="8">
        <v>1</v>
      </c>
      <c r="N15" s="8" t="s">
        <v>194</v>
      </c>
      <c r="O15" s="8" t="s">
        <v>127</v>
      </c>
      <c r="P15" s="8" t="s">
        <v>164</v>
      </c>
      <c r="Q15" s="8"/>
      <c r="R15" s="10" t="s">
        <v>195</v>
      </c>
      <c r="S15" s="11" t="s">
        <v>19</v>
      </c>
      <c r="T15" s="8"/>
      <c r="U15" s="10" t="s">
        <v>19</v>
      </c>
      <c r="V15" s="10" t="s">
        <v>195</v>
      </c>
      <c r="W15" s="11" t="s">
        <v>196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197</v>
      </c>
      <c r="AD15" t="s">
        <v>6</v>
      </c>
      <c r="AE15" t="s">
        <v>110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198</v>
      </c>
      <c r="B16" s="5" t="s">
        <v>199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200</v>
      </c>
      <c r="H16" s="8" t="s">
        <v>201</v>
      </c>
      <c r="I16" s="8" t="s">
        <v>77</v>
      </c>
      <c r="J16" s="8" t="s">
        <v>2</v>
      </c>
      <c r="K16" s="8" t="s">
        <v>202</v>
      </c>
      <c r="L16" s="8">
        <v>1</v>
      </c>
      <c r="M16" s="8">
        <v>2</v>
      </c>
      <c r="N16" s="8" t="s">
        <v>116</v>
      </c>
      <c r="O16" s="8" t="s">
        <v>127</v>
      </c>
      <c r="P16" s="8" t="s">
        <v>203</v>
      </c>
      <c r="Q16" s="8"/>
      <c r="R16" s="10" t="s">
        <v>204</v>
      </c>
      <c r="S16" s="11" t="s">
        <v>19</v>
      </c>
      <c r="T16" s="8"/>
      <c r="U16" s="10" t="s">
        <v>19</v>
      </c>
      <c r="V16" s="10" t="s">
        <v>204</v>
      </c>
      <c r="W16" s="11" t="s">
        <v>205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206</v>
      </c>
      <c r="AD16" t="s">
        <v>6</v>
      </c>
      <c r="AE16" t="s">
        <v>207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208</v>
      </c>
      <c r="B17" s="5" t="s">
        <v>209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75</v>
      </c>
      <c r="H17" s="8" t="s">
        <v>76</v>
      </c>
      <c r="I17" s="8" t="s">
        <v>77</v>
      </c>
      <c r="J17" s="8" t="s">
        <v>2</v>
      </c>
      <c r="K17" s="8" t="s">
        <v>210</v>
      </c>
      <c r="L17" s="8">
        <v>1</v>
      </c>
      <c r="M17" s="8">
        <v>1</v>
      </c>
      <c r="N17" s="8" t="s">
        <v>179</v>
      </c>
      <c r="O17" s="8" t="s">
        <v>164</v>
      </c>
      <c r="P17" s="8" t="s">
        <v>203</v>
      </c>
      <c r="Q17" s="8"/>
      <c r="R17" s="10" t="s">
        <v>211</v>
      </c>
      <c r="S17" s="11" t="s">
        <v>19</v>
      </c>
      <c r="T17" s="8"/>
      <c r="U17" s="10" t="s">
        <v>19</v>
      </c>
      <c r="V17" s="10" t="s">
        <v>211</v>
      </c>
      <c r="W17" s="11" t="s">
        <v>212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213</v>
      </c>
      <c r="AD17" t="s">
        <v>6</v>
      </c>
      <c r="AE17" t="s">
        <v>85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214</v>
      </c>
      <c r="B18" s="5" t="s">
        <v>215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123</v>
      </c>
      <c r="H18" s="8" t="s">
        <v>124</v>
      </c>
      <c r="I18" s="8" t="s">
        <v>77</v>
      </c>
      <c r="J18" s="8" t="s">
        <v>2</v>
      </c>
      <c r="K18" s="8" t="s">
        <v>216</v>
      </c>
      <c r="L18" s="8">
        <v>1</v>
      </c>
      <c r="M18" s="8">
        <v>8</v>
      </c>
      <c r="N18" s="8" t="s">
        <v>217</v>
      </c>
      <c r="O18" s="8" t="s">
        <v>80</v>
      </c>
      <c r="P18" s="8" t="s">
        <v>203</v>
      </c>
      <c r="Q18" s="8"/>
      <c r="R18" s="10" t="s">
        <v>218</v>
      </c>
      <c r="S18" s="11" t="s">
        <v>19</v>
      </c>
      <c r="T18" s="8"/>
      <c r="U18" s="10" t="s">
        <v>19</v>
      </c>
      <c r="V18" s="10" t="s">
        <v>218</v>
      </c>
      <c r="W18" s="11" t="s">
        <v>219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220</v>
      </c>
      <c r="AD18" t="s">
        <v>6</v>
      </c>
      <c r="AE18" t="s">
        <v>130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221</v>
      </c>
      <c r="B19" s="5" t="s">
        <v>222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223</v>
      </c>
      <c r="H19" s="8" t="s">
        <v>224</v>
      </c>
      <c r="I19" s="8" t="s">
        <v>77</v>
      </c>
      <c r="J19" s="8" t="s">
        <v>2</v>
      </c>
      <c r="K19" s="8" t="s">
        <v>225</v>
      </c>
      <c r="L19" s="8">
        <v>1</v>
      </c>
      <c r="M19" s="8">
        <v>1</v>
      </c>
      <c r="N19" s="8" t="s">
        <v>127</v>
      </c>
      <c r="O19" s="8" t="s">
        <v>164</v>
      </c>
      <c r="P19" s="8" t="s">
        <v>203</v>
      </c>
      <c r="Q19" s="8"/>
      <c r="R19" s="10" t="s">
        <v>226</v>
      </c>
      <c r="S19" s="11" t="s">
        <v>19</v>
      </c>
      <c r="T19" s="8"/>
      <c r="U19" s="10" t="s">
        <v>19</v>
      </c>
      <c r="V19" s="10" t="s">
        <v>226</v>
      </c>
      <c r="W19" s="11" t="s">
        <v>227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228</v>
      </c>
      <c r="AD19" t="s">
        <v>6</v>
      </c>
      <c r="AE19" t="s">
        <v>229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230</v>
      </c>
      <c r="B20" s="5" t="s">
        <v>231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232</v>
      </c>
      <c r="H20" s="8" t="s">
        <v>233</v>
      </c>
      <c r="I20" s="8" t="s">
        <v>77</v>
      </c>
      <c r="J20" s="8" t="s">
        <v>2</v>
      </c>
      <c r="K20" s="8" t="s">
        <v>234</v>
      </c>
      <c r="L20" s="8">
        <v>1</v>
      </c>
      <c r="M20" s="8">
        <v>2</v>
      </c>
      <c r="N20" s="8" t="s">
        <v>235</v>
      </c>
      <c r="O20" s="8" t="s">
        <v>164</v>
      </c>
      <c r="P20" s="8" t="s">
        <v>236</v>
      </c>
      <c r="Q20" s="8"/>
      <c r="R20" s="10" t="s">
        <v>237</v>
      </c>
      <c r="S20" s="11" t="s">
        <v>19</v>
      </c>
      <c r="T20" s="8"/>
      <c r="U20" s="10" t="s">
        <v>19</v>
      </c>
      <c r="V20" s="10" t="s">
        <v>237</v>
      </c>
      <c r="W20" s="11" t="s">
        <v>238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239</v>
      </c>
      <c r="AD20" t="s">
        <v>6</v>
      </c>
      <c r="AE20" t="s">
        <v>240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241</v>
      </c>
      <c r="B21" s="5" t="s">
        <v>242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243</v>
      </c>
      <c r="H21" s="8" t="s">
        <v>244</v>
      </c>
      <c r="I21" s="8" t="s">
        <v>77</v>
      </c>
      <c r="J21" s="8" t="s">
        <v>2</v>
      </c>
      <c r="K21" s="8" t="s">
        <v>245</v>
      </c>
      <c r="L21" s="8">
        <v>1</v>
      </c>
      <c r="M21" s="8">
        <v>1</v>
      </c>
      <c r="N21" s="8" t="s">
        <v>164</v>
      </c>
      <c r="O21" s="8" t="s">
        <v>203</v>
      </c>
      <c r="P21" s="8" t="s">
        <v>236</v>
      </c>
      <c r="Q21" s="8"/>
      <c r="R21" s="10" t="s">
        <v>246</v>
      </c>
      <c r="S21" s="11" t="s">
        <v>19</v>
      </c>
      <c r="T21" s="8"/>
      <c r="U21" s="10" t="s">
        <v>19</v>
      </c>
      <c r="V21" s="10" t="s">
        <v>246</v>
      </c>
      <c r="W21" s="11" t="s">
        <v>247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248</v>
      </c>
      <c r="AD21" t="s">
        <v>6</v>
      </c>
      <c r="AE21" t="s">
        <v>249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250</v>
      </c>
      <c r="B22" s="5" t="s">
        <v>251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75</v>
      </c>
      <c r="H22" s="8" t="s">
        <v>76</v>
      </c>
      <c r="I22" s="8" t="s">
        <v>77</v>
      </c>
      <c r="J22" s="8" t="s">
        <v>2</v>
      </c>
      <c r="K22" s="8" t="s">
        <v>252</v>
      </c>
      <c r="L22" s="8">
        <v>1</v>
      </c>
      <c r="M22" s="8">
        <v>1</v>
      </c>
      <c r="N22" s="8" t="s">
        <v>164</v>
      </c>
      <c r="O22" s="8" t="s">
        <v>203</v>
      </c>
      <c r="P22" s="8" t="s">
        <v>236</v>
      </c>
      <c r="Q22" s="8"/>
      <c r="R22" s="10" t="s">
        <v>253</v>
      </c>
      <c r="S22" s="11" t="s">
        <v>19</v>
      </c>
      <c r="T22" s="8"/>
      <c r="U22" s="10" t="s">
        <v>19</v>
      </c>
      <c r="V22" s="10" t="s">
        <v>253</v>
      </c>
      <c r="W22" s="11" t="s">
        <v>254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255</v>
      </c>
      <c r="AD22" t="s">
        <v>6</v>
      </c>
      <c r="AE22" t="s">
        <v>256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257</v>
      </c>
      <c r="B23" s="5" t="s">
        <v>258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259</v>
      </c>
      <c r="H23" s="8" t="s">
        <v>260</v>
      </c>
      <c r="I23" s="8" t="s">
        <v>77</v>
      </c>
      <c r="J23" s="8" t="s">
        <v>2</v>
      </c>
      <c r="K23" s="8" t="s">
        <v>261</v>
      </c>
      <c r="L23" s="8">
        <v>1</v>
      </c>
      <c r="M23" s="8">
        <v>1</v>
      </c>
      <c r="N23" s="8" t="s">
        <v>203</v>
      </c>
      <c r="O23" s="8" t="s">
        <v>203</v>
      </c>
      <c r="P23" s="8" t="s">
        <v>236</v>
      </c>
      <c r="Q23" s="8"/>
      <c r="R23" s="10" t="s">
        <v>262</v>
      </c>
      <c r="S23" s="11" t="s">
        <v>19</v>
      </c>
      <c r="T23" s="8"/>
      <c r="U23" s="10" t="s">
        <v>19</v>
      </c>
      <c r="V23" s="10" t="s">
        <v>262</v>
      </c>
      <c r="W23" s="11" t="s">
        <v>263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264</v>
      </c>
      <c r="AD23" t="s">
        <v>6</v>
      </c>
      <c r="AE23" t="s">
        <v>265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266</v>
      </c>
      <c r="B24" s="5" t="s">
        <v>267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268</v>
      </c>
      <c r="H24" s="8" t="s">
        <v>269</v>
      </c>
      <c r="I24" s="8" t="s">
        <v>77</v>
      </c>
      <c r="J24" s="8" t="s">
        <v>2</v>
      </c>
      <c r="K24" s="8" t="s">
        <v>270</v>
      </c>
      <c r="L24" s="8">
        <v>1</v>
      </c>
      <c r="M24" s="8">
        <v>2</v>
      </c>
      <c r="N24" s="8" t="s">
        <v>271</v>
      </c>
      <c r="O24" s="8" t="s">
        <v>272</v>
      </c>
      <c r="P24" s="8" t="s">
        <v>273</v>
      </c>
      <c r="Q24" s="8"/>
      <c r="R24" s="10" t="s">
        <v>274</v>
      </c>
      <c r="S24" s="11" t="s">
        <v>274</v>
      </c>
      <c r="T24" s="8" t="s">
        <v>275</v>
      </c>
      <c r="U24" s="10" t="s">
        <v>19</v>
      </c>
      <c r="V24" s="10" t="s">
        <v>19</v>
      </c>
      <c r="W24" s="11" t="s">
        <v>19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19</v>
      </c>
      <c r="AD24" t="s">
        <v>6</v>
      </c>
      <c r="AE24" t="s">
        <v>276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277</v>
      </c>
      <c r="B25" s="5" t="s">
        <v>278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279</v>
      </c>
      <c r="H25" s="8" t="s">
        <v>280</v>
      </c>
      <c r="I25" s="8" t="s">
        <v>77</v>
      </c>
      <c r="J25" s="8" t="s">
        <v>2</v>
      </c>
      <c r="K25" s="8" t="s">
        <v>281</v>
      </c>
      <c r="L25" s="8">
        <v>1</v>
      </c>
      <c r="M25" s="8">
        <v>3</v>
      </c>
      <c r="N25" s="8" t="s">
        <v>282</v>
      </c>
      <c r="O25" s="8" t="s">
        <v>127</v>
      </c>
      <c r="P25" s="8" t="s">
        <v>236</v>
      </c>
      <c r="Q25" s="8"/>
      <c r="R25" s="10" t="s">
        <v>283</v>
      </c>
      <c r="S25" s="11" t="s">
        <v>19</v>
      </c>
      <c r="T25" s="8"/>
      <c r="U25" s="10" t="s">
        <v>19</v>
      </c>
      <c r="V25" s="10" t="s">
        <v>283</v>
      </c>
      <c r="W25" s="11" t="s">
        <v>284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285</v>
      </c>
      <c r="AD25" t="s">
        <v>6</v>
      </c>
      <c r="AE25" t="s">
        <v>286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287</v>
      </c>
      <c r="B26" s="5" t="s">
        <v>288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289</v>
      </c>
      <c r="H26" s="8" t="s">
        <v>290</v>
      </c>
      <c r="I26" s="8" t="s">
        <v>77</v>
      </c>
      <c r="J26" s="8" t="s">
        <v>2</v>
      </c>
      <c r="K26" s="8" t="s">
        <v>291</v>
      </c>
      <c r="L26" s="8">
        <v>1</v>
      </c>
      <c r="M26" s="8">
        <v>1</v>
      </c>
      <c r="N26" s="8" t="s">
        <v>80</v>
      </c>
      <c r="O26" s="8" t="s">
        <v>236</v>
      </c>
      <c r="P26" s="8" t="s">
        <v>292</v>
      </c>
      <c r="Q26" s="8"/>
      <c r="R26" s="10" t="s">
        <v>293</v>
      </c>
      <c r="S26" s="11" t="s">
        <v>19</v>
      </c>
      <c r="T26" s="8"/>
      <c r="U26" s="10" t="s">
        <v>19</v>
      </c>
      <c r="V26" s="10" t="s">
        <v>293</v>
      </c>
      <c r="W26" s="11" t="s">
        <v>294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295</v>
      </c>
      <c r="AD26" t="s">
        <v>6</v>
      </c>
      <c r="AE26" t="s">
        <v>296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297</v>
      </c>
      <c r="B27" s="5" t="s">
        <v>298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102</v>
      </c>
      <c r="H27" s="8" t="s">
        <v>103</v>
      </c>
      <c r="I27" s="8" t="s">
        <v>77</v>
      </c>
      <c r="J27" s="8" t="s">
        <v>2</v>
      </c>
      <c r="K27" s="8" t="s">
        <v>299</v>
      </c>
      <c r="L27" s="8">
        <v>1</v>
      </c>
      <c r="M27" s="8">
        <v>2</v>
      </c>
      <c r="N27" s="8" t="s">
        <v>127</v>
      </c>
      <c r="O27" s="8" t="s">
        <v>203</v>
      </c>
      <c r="P27" s="8" t="s">
        <v>292</v>
      </c>
      <c r="Q27" s="8"/>
      <c r="R27" s="10" t="s">
        <v>300</v>
      </c>
      <c r="S27" s="11" t="s">
        <v>19</v>
      </c>
      <c r="T27" s="8"/>
      <c r="U27" s="10" t="s">
        <v>19</v>
      </c>
      <c r="V27" s="10" t="s">
        <v>300</v>
      </c>
      <c r="W27" s="11" t="s">
        <v>301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302</v>
      </c>
      <c r="AD27" t="s">
        <v>6</v>
      </c>
      <c r="AE27" t="s">
        <v>303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304</v>
      </c>
      <c r="B28" s="5" t="s">
        <v>305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306</v>
      </c>
      <c r="H28" s="8" t="s">
        <v>307</v>
      </c>
      <c r="I28" s="8" t="s">
        <v>77</v>
      </c>
      <c r="J28" s="8" t="s">
        <v>2</v>
      </c>
      <c r="K28" s="8" t="s">
        <v>308</v>
      </c>
      <c r="L28" s="8">
        <v>1</v>
      </c>
      <c r="M28" s="8">
        <v>2</v>
      </c>
      <c r="N28" s="8" t="s">
        <v>81</v>
      </c>
      <c r="O28" s="8" t="s">
        <v>203</v>
      </c>
      <c r="P28" s="8" t="s">
        <v>292</v>
      </c>
      <c r="Q28" s="8"/>
      <c r="R28" s="10" t="s">
        <v>309</v>
      </c>
      <c r="S28" s="11" t="s">
        <v>19</v>
      </c>
      <c r="T28" s="8"/>
      <c r="U28" s="10" t="s">
        <v>19</v>
      </c>
      <c r="V28" s="10" t="s">
        <v>309</v>
      </c>
      <c r="W28" s="11" t="s">
        <v>310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311</v>
      </c>
      <c r="AD28" t="s">
        <v>6</v>
      </c>
      <c r="AE28" t="s">
        <v>312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313</v>
      </c>
      <c r="B29" s="5" t="s">
        <v>314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315</v>
      </c>
      <c r="H29" s="8" t="s">
        <v>316</v>
      </c>
      <c r="I29" s="8" t="s">
        <v>77</v>
      </c>
      <c r="J29" s="8" t="s">
        <v>2</v>
      </c>
      <c r="K29" s="8" t="s">
        <v>317</v>
      </c>
      <c r="L29" s="8">
        <v>1</v>
      </c>
      <c r="M29" s="8">
        <v>5</v>
      </c>
      <c r="N29" s="8" t="s">
        <v>81</v>
      </c>
      <c r="O29" s="8" t="s">
        <v>126</v>
      </c>
      <c r="P29" s="8" t="s">
        <v>292</v>
      </c>
      <c r="Q29" s="8"/>
      <c r="R29" s="10" t="s">
        <v>318</v>
      </c>
      <c r="S29" s="11" t="s">
        <v>19</v>
      </c>
      <c r="T29" s="8"/>
      <c r="U29" s="10" t="s">
        <v>19</v>
      </c>
      <c r="V29" s="10" t="s">
        <v>318</v>
      </c>
      <c r="W29" s="11" t="s">
        <v>319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320</v>
      </c>
      <c r="AD29" t="s">
        <v>6</v>
      </c>
      <c r="AE29" t="s">
        <v>321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322</v>
      </c>
      <c r="B30" s="5" t="s">
        <v>323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324</v>
      </c>
      <c r="H30" s="8" t="s">
        <v>325</v>
      </c>
      <c r="I30" s="8" t="s">
        <v>77</v>
      </c>
      <c r="J30" s="8" t="s">
        <v>2</v>
      </c>
      <c r="K30" s="8" t="s">
        <v>326</v>
      </c>
      <c r="L30" s="8">
        <v>1</v>
      </c>
      <c r="M30" s="8">
        <v>1</v>
      </c>
      <c r="N30" s="8" t="s">
        <v>127</v>
      </c>
      <c r="O30" s="8" t="s">
        <v>236</v>
      </c>
      <c r="P30" s="8" t="s">
        <v>292</v>
      </c>
      <c r="Q30" s="8"/>
      <c r="R30" s="10" t="s">
        <v>327</v>
      </c>
      <c r="S30" s="11" t="s">
        <v>19</v>
      </c>
      <c r="T30" s="8"/>
      <c r="U30" s="10" t="s">
        <v>19</v>
      </c>
      <c r="V30" s="10" t="s">
        <v>327</v>
      </c>
      <c r="W30" s="11" t="s">
        <v>328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329</v>
      </c>
      <c r="AD30" t="s">
        <v>6</v>
      </c>
      <c r="AE30" t="s">
        <v>321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330</v>
      </c>
      <c r="B31" s="5" t="s">
        <v>331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332</v>
      </c>
      <c r="H31" s="8" t="s">
        <v>333</v>
      </c>
      <c r="I31" s="8" t="s">
        <v>77</v>
      </c>
      <c r="J31" s="8" t="s">
        <v>2</v>
      </c>
      <c r="K31" s="8" t="s">
        <v>334</v>
      </c>
      <c r="L31" s="8">
        <v>1</v>
      </c>
      <c r="M31" s="8">
        <v>1</v>
      </c>
      <c r="N31" s="8" t="s">
        <v>236</v>
      </c>
      <c r="O31" s="8" t="s">
        <v>236</v>
      </c>
      <c r="P31" s="8" t="s">
        <v>292</v>
      </c>
      <c r="Q31" s="8"/>
      <c r="R31" s="10" t="s">
        <v>335</v>
      </c>
      <c r="S31" s="11" t="s">
        <v>19</v>
      </c>
      <c r="T31" s="8"/>
      <c r="U31" s="10" t="s">
        <v>19</v>
      </c>
      <c r="V31" s="10" t="s">
        <v>335</v>
      </c>
      <c r="W31" s="11" t="s">
        <v>336</v>
      </c>
      <c r="X31" s="11" t="s">
        <v>19</v>
      </c>
      <c r="Y31" s="10" t="s">
        <v>19</v>
      </c>
      <c r="Z31" s="11" t="s">
        <v>19</v>
      </c>
      <c r="AA31" s="13" t="s">
        <v>19</v>
      </c>
      <c r="AB31" t="s">
        <v>19</v>
      </c>
      <c r="AC31" t="s">
        <v>337</v>
      </c>
      <c r="AD31" t="s">
        <v>6</v>
      </c>
      <c r="AE31" t="s">
        <v>338</v>
      </c>
      <c r="AF31" t="s">
        <v>86</v>
      </c>
      <c r="AG31" t="s">
        <v>73</v>
      </c>
      <c r="AH31" t="s">
        <v>19</v>
      </c>
    </row>
    <row r="32" customHeight="1" spans="1:32">
      <c r="A32" s="9" t="s">
        <v>339</v>
      </c>
      <c r="B32" s="9"/>
      <c r="C32" s="9" t="s">
        <v>340</v>
      </c>
      <c r="D32" s="9"/>
      <c r="E32" s="9"/>
      <c r="F32" s="9"/>
      <c r="G32" s="9" t="s">
        <v>340</v>
      </c>
      <c r="H32" s="9" t="s">
        <v>340</v>
      </c>
      <c r="I32" s="9" t="s">
        <v>340</v>
      </c>
      <c r="J32" s="9" t="s">
        <v>340</v>
      </c>
      <c r="K32" s="9" t="s">
        <v>340</v>
      </c>
      <c r="L32" s="9" t="s">
        <v>340</v>
      </c>
      <c r="M32" s="9" t="s">
        <v>340</v>
      </c>
      <c r="N32" s="9" t="s">
        <v>340</v>
      </c>
      <c r="O32" s="9" t="s">
        <v>340</v>
      </c>
      <c r="P32" s="9" t="s">
        <v>340</v>
      </c>
      <c r="Q32" s="9"/>
      <c r="R32" s="12" t="s">
        <v>20</v>
      </c>
      <c r="S32" s="12" t="s">
        <v>21</v>
      </c>
      <c r="T32" s="9" t="s">
        <v>340</v>
      </c>
      <c r="U32" s="12"/>
      <c r="V32" s="12" t="s">
        <v>341</v>
      </c>
      <c r="W32" s="12" t="s">
        <v>22</v>
      </c>
      <c r="X32" s="12"/>
      <c r="Y32" s="12"/>
      <c r="Z32" s="12"/>
      <c r="AA32" s="9"/>
      <c r="AB32" s="12"/>
      <c r="AC32" s="9"/>
      <c r="AD32" s="9" t="s">
        <v>340</v>
      </c>
      <c r="AE32" s="9"/>
      <c r="AF3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342</v>
      </c>
      <c r="B1" s="4" t="s">
        <v>343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344</v>
      </c>
      <c r="H1" s="4" t="s">
        <v>345</v>
      </c>
      <c r="I1" s="4" t="s">
        <v>13</v>
      </c>
      <c r="J1" s="4" t="s">
        <v>17</v>
      </c>
      <c r="K1" s="4" t="s">
        <v>18</v>
      </c>
      <c r="L1" s="7" t="s">
        <v>346</v>
      </c>
      <c r="M1" s="4" t="s">
        <v>347</v>
      </c>
      <c r="N1" s="4" t="s">
        <v>348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349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H39" sqref="H3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41</v>
      </c>
      <c r="B1" s="4" t="s">
        <v>18</v>
      </c>
      <c r="K1" t="s">
        <v>350</v>
      </c>
    </row>
    <row r="2" ht="14.25" customHeight="1" spans="1:11">
      <c r="A2" s="42" t="s">
        <v>70</v>
      </c>
      <c r="B2" s="3">
        <v>1740</v>
      </c>
      <c r="C2" t="str">
        <f>VLOOKUP(A2,HOP!A:H,8,0)</f>
        <v>1740.00</v>
      </c>
      <c r="D2" t="str">
        <f>VLOOKUP(A2,HOP!A:B,2,0)</f>
        <v>1925608</v>
      </c>
      <c r="E2">
        <f>B2-C2</f>
        <v>0</v>
      </c>
      <c r="K2" t="str">
        <f>$K$1&amp;D2</f>
        <v>,1925608</v>
      </c>
    </row>
    <row r="3" ht="14.25" customHeight="1" spans="1:11">
      <c r="A3" s="5" t="s">
        <v>87</v>
      </c>
      <c r="B3" s="3">
        <v>3174</v>
      </c>
      <c r="C3" t="str">
        <f>VLOOKUP(A3,HOP!A:H,8,0)</f>
        <v>3174.00</v>
      </c>
      <c r="D3" t="str">
        <f>VLOOKUP(A3,HOP!A:B,2,0)</f>
        <v>1934323</v>
      </c>
      <c r="E3">
        <f t="shared" ref="E3:E32" si="0">B3-C3</f>
        <v>0</v>
      </c>
      <c r="K3" t="str">
        <f t="shared" ref="K3:K32" si="1">$K$1&amp;D3</f>
        <v>,1934323</v>
      </c>
    </row>
    <row r="4" ht="14.25" customHeight="1" spans="1:11">
      <c r="A4" s="5" t="s">
        <v>97</v>
      </c>
      <c r="B4" s="3">
        <v>3174</v>
      </c>
      <c r="C4" t="str">
        <f>VLOOKUP(A4,HOP!A:H,8,0)</f>
        <v>3174.00</v>
      </c>
      <c r="D4" t="str">
        <f>VLOOKUP(A4,HOP!A:B,2,0)</f>
        <v>1934345</v>
      </c>
      <c r="E4">
        <f t="shared" si="0"/>
        <v>0</v>
      </c>
      <c r="K4" t="str">
        <f t="shared" si="1"/>
        <v>,1934345</v>
      </c>
    </row>
    <row r="5" ht="14.25" customHeight="1" spans="1:11">
      <c r="A5" s="42" t="s">
        <v>100</v>
      </c>
      <c r="B5" s="3">
        <v>0</v>
      </c>
      <c r="C5">
        <v>0</v>
      </c>
      <c r="D5">
        <v>1932936</v>
      </c>
      <c r="E5">
        <f t="shared" si="0"/>
        <v>0</v>
      </c>
      <c r="K5" t="str">
        <f t="shared" si="1"/>
        <v>,1932936</v>
      </c>
    </row>
    <row r="6" ht="14.25" customHeight="1" spans="1:11">
      <c r="A6" s="5" t="s">
        <v>111</v>
      </c>
      <c r="B6" s="3">
        <v>1383</v>
      </c>
      <c r="C6" t="str">
        <f>VLOOKUP(A6,HOP!A:H,8,0)</f>
        <v>1383.00</v>
      </c>
      <c r="D6" t="str">
        <f>VLOOKUP(A6,HOP!A:B,2,0)</f>
        <v>1921664</v>
      </c>
      <c r="E6">
        <f t="shared" si="0"/>
        <v>0</v>
      </c>
      <c r="K6" t="str">
        <f t="shared" si="1"/>
        <v>,1921664</v>
      </c>
    </row>
    <row r="7" ht="14.25" customHeight="1" spans="1:11">
      <c r="A7" s="42" t="s">
        <v>121</v>
      </c>
      <c r="B7" s="3">
        <v>0</v>
      </c>
      <c r="C7">
        <v>0</v>
      </c>
      <c r="D7">
        <v>1935425</v>
      </c>
      <c r="E7">
        <f t="shared" si="0"/>
        <v>0</v>
      </c>
      <c r="K7" t="str">
        <f t="shared" si="1"/>
        <v>,1935425</v>
      </c>
    </row>
    <row r="8" ht="14.25" customHeight="1" spans="1:11">
      <c r="A8" s="5" t="s">
        <v>131</v>
      </c>
      <c r="B8" s="3">
        <v>419</v>
      </c>
      <c r="C8" t="str">
        <f>VLOOKUP(A8,HOP!A:H,8,0)</f>
        <v>419.00</v>
      </c>
      <c r="D8" t="str">
        <f>VLOOKUP(A8,HOP!A:B,2,0)</f>
        <v>1935432</v>
      </c>
      <c r="E8">
        <f t="shared" si="0"/>
        <v>0</v>
      </c>
      <c r="K8" t="str">
        <f t="shared" si="1"/>
        <v>,1935432</v>
      </c>
    </row>
    <row r="9" ht="14.25" customHeight="1" spans="1:11">
      <c r="A9" s="5" t="s">
        <v>140</v>
      </c>
      <c r="B9" s="3">
        <v>473</v>
      </c>
      <c r="C9" t="str">
        <f>VLOOKUP(A9,HOP!A:H,8,0)</f>
        <v>473.00</v>
      </c>
      <c r="D9" t="str">
        <f>VLOOKUP(A9,HOP!A:B,2,0)</f>
        <v>1935312</v>
      </c>
      <c r="E9">
        <f t="shared" si="0"/>
        <v>0</v>
      </c>
      <c r="K9" t="str">
        <f t="shared" si="1"/>
        <v>,1935312</v>
      </c>
    </row>
    <row r="10" ht="14.25" customHeight="1" spans="1:11">
      <c r="A10" s="5" t="s">
        <v>149</v>
      </c>
      <c r="B10" s="3">
        <v>247</v>
      </c>
      <c r="C10" t="str">
        <f>VLOOKUP(A10,HOP!A:H,8,0)</f>
        <v>247.00</v>
      </c>
      <c r="D10" t="str">
        <f>VLOOKUP(A10,HOP!A:B,2,0)</f>
        <v>1935863</v>
      </c>
      <c r="E10">
        <f t="shared" si="0"/>
        <v>0</v>
      </c>
      <c r="K10" t="str">
        <f t="shared" si="1"/>
        <v>,1935863</v>
      </c>
    </row>
    <row r="11" ht="14.25" customHeight="1" spans="1:11">
      <c r="A11" s="5" t="s">
        <v>158</v>
      </c>
      <c r="B11" s="3">
        <v>2298</v>
      </c>
      <c r="C11" t="str">
        <f>VLOOKUP(A11,HOP!A:H,8,0)</f>
        <v>2298.00</v>
      </c>
      <c r="D11" t="str">
        <f>VLOOKUP(A11,HOP!A:B,2,0)</f>
        <v>1898513</v>
      </c>
      <c r="E11">
        <f t="shared" si="0"/>
        <v>0</v>
      </c>
      <c r="K11" t="str">
        <f t="shared" si="1"/>
        <v>,1898513</v>
      </c>
    </row>
    <row r="12" ht="14.25" customHeight="1" spans="1:11">
      <c r="A12" s="5" t="s">
        <v>169</v>
      </c>
      <c r="B12" s="3">
        <v>897</v>
      </c>
      <c r="C12" t="str">
        <f>VLOOKUP(A12,HOP!A:H,8,0)</f>
        <v>897.00</v>
      </c>
      <c r="D12" t="str">
        <f>VLOOKUP(A12,HOP!A:B,2,0)</f>
        <v>1925594</v>
      </c>
      <c r="E12">
        <f t="shared" si="0"/>
        <v>0</v>
      </c>
      <c r="K12" t="str">
        <f t="shared" si="1"/>
        <v>,1925594</v>
      </c>
    </row>
    <row r="13" ht="14.25" customHeight="1" spans="1:11">
      <c r="A13" s="5" t="s">
        <v>174</v>
      </c>
      <c r="B13" s="3">
        <v>560</v>
      </c>
      <c r="C13" t="str">
        <f>VLOOKUP(A13,HOP!A:H,8,0)</f>
        <v>560.00</v>
      </c>
      <c r="D13" t="str">
        <f>VLOOKUP(A13,HOP!A:B,2,0)</f>
        <v>1931062</v>
      </c>
      <c r="E13">
        <f t="shared" si="0"/>
        <v>0</v>
      </c>
      <c r="K13" t="str">
        <f t="shared" si="1"/>
        <v>,1931062</v>
      </c>
    </row>
    <row r="14" ht="14.25" customHeight="1" spans="1:11">
      <c r="A14" s="5" t="s">
        <v>184</v>
      </c>
      <c r="B14" s="3">
        <v>1252</v>
      </c>
      <c r="C14" t="str">
        <f>VLOOKUP(A14,HOP!A:H,8,0)</f>
        <v>1252.00</v>
      </c>
      <c r="D14" t="str">
        <f>VLOOKUP(A14,HOP!A:B,2,0)</f>
        <v>1930148</v>
      </c>
      <c r="E14">
        <f t="shared" si="0"/>
        <v>0</v>
      </c>
      <c r="K14" t="str">
        <f t="shared" si="1"/>
        <v>,1930148</v>
      </c>
    </row>
    <row r="15" ht="14.25" customHeight="1" spans="1:11">
      <c r="A15" s="5" t="s">
        <v>191</v>
      </c>
      <c r="B15" s="3">
        <v>2153</v>
      </c>
      <c r="C15" t="str">
        <f>VLOOKUP(A15,HOP!A:H,8,0)</f>
        <v>2153.00</v>
      </c>
      <c r="D15" t="str">
        <f>VLOOKUP(A15,HOP!A:B,2,0)</f>
        <v>1926032</v>
      </c>
      <c r="E15">
        <f t="shared" si="0"/>
        <v>0</v>
      </c>
      <c r="K15" t="str">
        <f t="shared" si="1"/>
        <v>,1926032</v>
      </c>
    </row>
    <row r="16" ht="14.25" customHeight="1" spans="1:11">
      <c r="A16" s="5" t="s">
        <v>198</v>
      </c>
      <c r="B16" s="3">
        <v>1150</v>
      </c>
      <c r="C16" t="str">
        <f>VLOOKUP(A16,HOP!A:H,8,0)</f>
        <v>1150.00</v>
      </c>
      <c r="D16" t="str">
        <f>VLOOKUP(A16,HOP!A:B,2,0)</f>
        <v>1921572</v>
      </c>
      <c r="E16">
        <f t="shared" si="0"/>
        <v>0</v>
      </c>
      <c r="K16" t="str">
        <f t="shared" si="1"/>
        <v>,1921572</v>
      </c>
    </row>
    <row r="17" ht="14.25" customHeight="1" spans="1:11">
      <c r="A17" s="5" t="s">
        <v>208</v>
      </c>
      <c r="B17" s="3">
        <v>462</v>
      </c>
      <c r="C17" t="str">
        <f>VLOOKUP(A17,HOP!A:H,8,0)</f>
        <v>462.00</v>
      </c>
      <c r="D17" t="str">
        <f>VLOOKUP(A17,HOP!A:B,2,0)</f>
        <v>1930840</v>
      </c>
      <c r="E17">
        <f t="shared" si="0"/>
        <v>0</v>
      </c>
      <c r="K17" t="str">
        <f t="shared" si="1"/>
        <v>,1930840</v>
      </c>
    </row>
    <row r="18" ht="14.25" customHeight="1" spans="1:11">
      <c r="A18" s="5" t="s">
        <v>214</v>
      </c>
      <c r="B18" s="3">
        <v>21000</v>
      </c>
      <c r="C18" t="str">
        <f>VLOOKUP(A18,HOP!A:H,8,0)</f>
        <v>21000.00</v>
      </c>
      <c r="D18" t="str">
        <f>VLOOKUP(A18,HOP!A:B,2,0)</f>
        <v>1931616</v>
      </c>
      <c r="E18">
        <f t="shared" si="0"/>
        <v>0</v>
      </c>
      <c r="K18" t="str">
        <f t="shared" si="1"/>
        <v>,1931616</v>
      </c>
    </row>
    <row r="19" ht="14.25" customHeight="1" spans="1:11">
      <c r="A19" s="5" t="s">
        <v>221</v>
      </c>
      <c r="B19" s="3">
        <v>785</v>
      </c>
      <c r="C19" t="str">
        <f>VLOOKUP(A19,HOP!A:H,8,0)</f>
        <v>785.00</v>
      </c>
      <c r="D19" t="str">
        <f>VLOOKUP(A19,HOP!A:B,2,0)</f>
        <v>1937021</v>
      </c>
      <c r="E19">
        <f t="shared" si="0"/>
        <v>0</v>
      </c>
      <c r="K19" t="str">
        <f t="shared" si="1"/>
        <v>,1937021</v>
      </c>
    </row>
    <row r="20" ht="14.25" customHeight="1" spans="1:11">
      <c r="A20" s="5" t="s">
        <v>230</v>
      </c>
      <c r="B20" s="3">
        <v>3445</v>
      </c>
      <c r="C20" t="str">
        <f>VLOOKUP(A20,HOP!A:H,8,0)</f>
        <v>3445.00</v>
      </c>
      <c r="D20" t="str">
        <f>VLOOKUP(A20,HOP!A:B,2,0)</f>
        <v>1918195</v>
      </c>
      <c r="E20">
        <f t="shared" si="0"/>
        <v>0</v>
      </c>
      <c r="K20" t="str">
        <f t="shared" si="1"/>
        <v>,1918195</v>
      </c>
    </row>
    <row r="21" ht="14.25" customHeight="1" spans="1:11">
      <c r="A21" s="5" t="s">
        <v>241</v>
      </c>
      <c r="B21" s="3">
        <v>294</v>
      </c>
      <c r="C21" t="str">
        <f>VLOOKUP(A21,HOP!A:H,8,0)</f>
        <v>294.00</v>
      </c>
      <c r="D21" t="str">
        <f>VLOOKUP(A21,HOP!A:B,2,0)</f>
        <v>1938070</v>
      </c>
      <c r="E21">
        <f t="shared" si="0"/>
        <v>0</v>
      </c>
      <c r="K21" t="str">
        <f t="shared" si="1"/>
        <v>,1938070</v>
      </c>
    </row>
    <row r="22" ht="14.25" customHeight="1" spans="1:11">
      <c r="A22" s="5" t="s">
        <v>250</v>
      </c>
      <c r="B22" s="3">
        <v>436</v>
      </c>
      <c r="C22" t="str">
        <f>VLOOKUP(A22,HOP!A:H,8,0)</f>
        <v>436.00</v>
      </c>
      <c r="D22" t="str">
        <f>VLOOKUP(A22,HOP!A:B,2,0)</f>
        <v>1937458</v>
      </c>
      <c r="E22">
        <f t="shared" si="0"/>
        <v>0</v>
      </c>
      <c r="K22" t="str">
        <f t="shared" si="1"/>
        <v>,1937458</v>
      </c>
    </row>
    <row r="23" ht="14.25" customHeight="1" spans="1:11">
      <c r="A23" s="5" t="s">
        <v>257</v>
      </c>
      <c r="B23" s="3">
        <v>329</v>
      </c>
      <c r="C23" t="str">
        <f>VLOOKUP(A23,HOP!A:H,8,0)</f>
        <v>329.00</v>
      </c>
      <c r="D23" t="str">
        <f>VLOOKUP(A23,HOP!A:B,2,0)</f>
        <v>1938728</v>
      </c>
      <c r="E23">
        <f t="shared" si="0"/>
        <v>0</v>
      </c>
      <c r="K23" t="str">
        <f t="shared" si="1"/>
        <v>,1938728</v>
      </c>
    </row>
    <row r="24" ht="14.25" customHeight="1" spans="1:11">
      <c r="A24" s="42" t="s">
        <v>266</v>
      </c>
      <c r="B24" s="3">
        <v>0</v>
      </c>
      <c r="C24">
        <v>0</v>
      </c>
      <c r="D24">
        <v>1916798</v>
      </c>
      <c r="E24">
        <f t="shared" si="0"/>
        <v>0</v>
      </c>
      <c r="K24" t="str">
        <f t="shared" si="1"/>
        <v>,1916798</v>
      </c>
    </row>
    <row r="25" ht="14.25" customHeight="1" spans="1:11">
      <c r="A25" s="5" t="s">
        <v>277</v>
      </c>
      <c r="B25" s="3">
        <v>810</v>
      </c>
      <c r="C25" t="str">
        <f>VLOOKUP(A25,HOP!A:H,8,0)</f>
        <v>810.00</v>
      </c>
      <c r="D25" t="str">
        <f>VLOOKUP(A25,HOP!A:B,2,0)</f>
        <v>1928077</v>
      </c>
      <c r="E25">
        <f t="shared" si="0"/>
        <v>0</v>
      </c>
      <c r="K25" t="str">
        <f t="shared" si="1"/>
        <v>,1928077</v>
      </c>
    </row>
    <row r="26" ht="14.25" customHeight="1" spans="1:11">
      <c r="A26" s="5" t="s">
        <v>287</v>
      </c>
      <c r="B26" s="3">
        <v>181</v>
      </c>
      <c r="C26" t="str">
        <f>VLOOKUP(A26,HOP!A:H,8,0)</f>
        <v>181.00</v>
      </c>
      <c r="D26" t="str">
        <f>VLOOKUP(A26,HOP!A:B,2,0)</f>
        <v>1931986</v>
      </c>
      <c r="E26">
        <f t="shared" si="0"/>
        <v>0</v>
      </c>
      <c r="K26" t="str">
        <f t="shared" si="1"/>
        <v>,1931986</v>
      </c>
    </row>
    <row r="27" ht="14.25" customHeight="1" spans="1:11">
      <c r="A27" s="5" t="s">
        <v>297</v>
      </c>
      <c r="B27" s="3">
        <v>7737</v>
      </c>
      <c r="C27" t="str">
        <f>VLOOKUP(A27,HOP!A:H,8,0)</f>
        <v>7737.00</v>
      </c>
      <c r="D27" t="str">
        <f>VLOOKUP(A27,HOP!A:B,2,0)</f>
        <v>1936748</v>
      </c>
      <c r="E27">
        <f t="shared" si="0"/>
        <v>0</v>
      </c>
      <c r="K27" t="str">
        <f t="shared" si="1"/>
        <v>,1936748</v>
      </c>
    </row>
    <row r="28" ht="14.25" customHeight="1" spans="1:11">
      <c r="A28" s="5" t="s">
        <v>304</v>
      </c>
      <c r="B28" s="3">
        <v>1180</v>
      </c>
      <c r="C28" t="str">
        <f>VLOOKUP(A28,HOP!A:H,8,0)</f>
        <v>1180.00</v>
      </c>
      <c r="D28" t="str">
        <f>VLOOKUP(A28,HOP!A:B,2,0)</f>
        <v>1935426</v>
      </c>
      <c r="E28">
        <f t="shared" si="0"/>
        <v>0</v>
      </c>
      <c r="K28" t="str">
        <f t="shared" si="1"/>
        <v>,1935426</v>
      </c>
    </row>
    <row r="29" ht="14.25" customHeight="1" spans="1:11">
      <c r="A29" s="5" t="s">
        <v>313</v>
      </c>
      <c r="B29" s="3">
        <v>3495</v>
      </c>
      <c r="C29" t="str">
        <f>VLOOKUP(A29,HOP!A:H,8,0)</f>
        <v>3495.00</v>
      </c>
      <c r="D29" t="str">
        <f>VLOOKUP(A29,HOP!A:B,2,0)</f>
        <v>1935419</v>
      </c>
      <c r="E29">
        <f t="shared" si="0"/>
        <v>0</v>
      </c>
      <c r="K29" t="str">
        <f t="shared" si="1"/>
        <v>,1935419</v>
      </c>
    </row>
    <row r="30" ht="14.25" customHeight="1" spans="1:11">
      <c r="A30" s="5" t="s">
        <v>322</v>
      </c>
      <c r="B30" s="3">
        <v>269</v>
      </c>
      <c r="C30" t="str">
        <f>VLOOKUP(A30,HOP!A:H,8,0)</f>
        <v>269.00</v>
      </c>
      <c r="D30" t="str">
        <f>VLOOKUP(A30,HOP!A:B,2,0)</f>
        <v>1936618</v>
      </c>
      <c r="E30">
        <f t="shared" si="0"/>
        <v>0</v>
      </c>
      <c r="K30" t="str">
        <f t="shared" si="1"/>
        <v>,1936618</v>
      </c>
    </row>
    <row r="31" ht="14.25" customHeight="1" spans="1:11">
      <c r="A31" s="5" t="s">
        <v>330</v>
      </c>
      <c r="B31" s="3">
        <v>362</v>
      </c>
      <c r="C31" t="str">
        <f>VLOOKUP(A31,HOP!A:H,8,0)</f>
        <v>362.00</v>
      </c>
      <c r="D31" t="str">
        <f>VLOOKUP(A31,HOP!A:B,2,0)</f>
        <v>1939385</v>
      </c>
      <c r="E31">
        <f t="shared" si="0"/>
        <v>0</v>
      </c>
      <c r="K31" t="str">
        <f t="shared" si="1"/>
        <v>,1939385</v>
      </c>
    </row>
    <row r="33" spans="2:2">
      <c r="B33" s="3">
        <f>SUM(B2:B32)</f>
        <v>59705</v>
      </c>
    </row>
    <row r="35" spans="1:1">
      <c r="A35" t="s">
        <v>351</v>
      </c>
    </row>
    <row r="36" spans="1:1">
      <c r="A36" s="6" t="s">
        <v>352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2" sqref="A2:B43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353</v>
      </c>
      <c r="B1" s="2" t="s">
        <v>354</v>
      </c>
      <c r="C1" s="2" t="s">
        <v>47</v>
      </c>
      <c r="D1" s="2" t="s">
        <v>355</v>
      </c>
      <c r="E1" s="2" t="s">
        <v>54</v>
      </c>
      <c r="F1" s="2" t="s">
        <v>356</v>
      </c>
      <c r="G1" s="2" t="s">
        <v>64</v>
      </c>
      <c r="H1" s="2" t="s">
        <v>357</v>
      </c>
      <c r="I1" s="2" t="s">
        <v>358</v>
      </c>
      <c r="J1" s="2" t="s">
        <v>359</v>
      </c>
      <c r="K1" s="2" t="s">
        <v>53</v>
      </c>
    </row>
    <row r="2" s="1" customFormat="1" ht="20" customHeight="1" spans="1:11">
      <c r="A2" s="2" t="s">
        <v>360</v>
      </c>
      <c r="B2" s="2" t="s">
        <v>361</v>
      </c>
      <c r="C2" s="2" t="s">
        <v>90</v>
      </c>
      <c r="D2" s="2" t="s">
        <v>362</v>
      </c>
      <c r="E2" s="2" t="s">
        <v>363</v>
      </c>
      <c r="F2" s="2" t="s">
        <v>364</v>
      </c>
      <c r="G2" s="2" t="s">
        <v>365</v>
      </c>
      <c r="H2" s="2" t="s">
        <v>366</v>
      </c>
      <c r="I2" s="2" t="s">
        <v>367</v>
      </c>
      <c r="J2" s="2" t="s">
        <v>368</v>
      </c>
      <c r="K2" s="2" t="s">
        <v>369</v>
      </c>
    </row>
    <row r="3" s="1" customFormat="1" ht="20" customHeight="1" spans="1:11">
      <c r="A3" s="2" t="s">
        <v>370</v>
      </c>
      <c r="B3" s="2" t="s">
        <v>371</v>
      </c>
      <c r="C3" s="2" t="s">
        <v>372</v>
      </c>
      <c r="D3" s="2" t="s">
        <v>373</v>
      </c>
      <c r="E3" s="2" t="s">
        <v>363</v>
      </c>
      <c r="F3" s="2" t="s">
        <v>374</v>
      </c>
      <c r="G3" s="2" t="s">
        <v>365</v>
      </c>
      <c r="H3" s="2" t="s">
        <v>375</v>
      </c>
      <c r="I3" s="2" t="s">
        <v>376</v>
      </c>
      <c r="J3" s="2" t="s">
        <v>377</v>
      </c>
      <c r="K3" s="2" t="s">
        <v>378</v>
      </c>
    </row>
    <row r="4" s="1" customFormat="1" ht="20" customHeight="1" spans="1:11">
      <c r="A4" s="2" t="s">
        <v>379</v>
      </c>
      <c r="B4" s="2" t="s">
        <v>380</v>
      </c>
      <c r="C4" s="2" t="s">
        <v>381</v>
      </c>
      <c r="D4" s="2" t="s">
        <v>382</v>
      </c>
      <c r="E4" s="2" t="s">
        <v>383</v>
      </c>
      <c r="F4" s="2" t="s">
        <v>384</v>
      </c>
      <c r="G4" s="2" t="s">
        <v>365</v>
      </c>
      <c r="H4" s="2" t="s">
        <v>385</v>
      </c>
      <c r="I4" s="2" t="s">
        <v>386</v>
      </c>
      <c r="J4" s="2" t="s">
        <v>387</v>
      </c>
      <c r="K4" s="2" t="s">
        <v>388</v>
      </c>
    </row>
    <row r="5" s="1" customFormat="1" ht="20" customHeight="1" spans="1:11">
      <c r="A5" s="2" t="s">
        <v>389</v>
      </c>
      <c r="B5" s="2" t="s">
        <v>390</v>
      </c>
      <c r="C5" s="2" t="s">
        <v>391</v>
      </c>
      <c r="D5" s="2" t="s">
        <v>392</v>
      </c>
      <c r="E5" s="2" t="s">
        <v>393</v>
      </c>
      <c r="F5" s="2" t="s">
        <v>394</v>
      </c>
      <c r="G5" s="2" t="s">
        <v>365</v>
      </c>
      <c r="H5" s="2" t="s">
        <v>395</v>
      </c>
      <c r="I5" s="2" t="s">
        <v>396</v>
      </c>
      <c r="J5" s="2" t="s">
        <v>397</v>
      </c>
      <c r="K5" s="2" t="s">
        <v>398</v>
      </c>
    </row>
    <row r="6" s="1" customFormat="1" ht="20" customHeight="1" spans="1:11">
      <c r="A6" s="2" t="s">
        <v>399</v>
      </c>
      <c r="B6" s="2" t="s">
        <v>400</v>
      </c>
      <c r="C6" s="2" t="s">
        <v>401</v>
      </c>
      <c r="D6" s="2" t="s">
        <v>402</v>
      </c>
      <c r="E6" s="2" t="s">
        <v>292</v>
      </c>
      <c r="F6" s="2" t="s">
        <v>363</v>
      </c>
      <c r="G6" s="2" t="s">
        <v>365</v>
      </c>
      <c r="H6" s="2" t="s">
        <v>403</v>
      </c>
      <c r="I6" s="2" t="s">
        <v>404</v>
      </c>
      <c r="J6" s="2" t="s">
        <v>405</v>
      </c>
      <c r="K6" s="2" t="s">
        <v>406</v>
      </c>
    </row>
    <row r="7" s="1" customFormat="1" ht="20" customHeight="1" spans="1:11">
      <c r="A7" s="2" t="s">
        <v>330</v>
      </c>
      <c r="B7" s="2" t="s">
        <v>331</v>
      </c>
      <c r="C7" s="2" t="s">
        <v>333</v>
      </c>
      <c r="D7" s="2" t="s">
        <v>407</v>
      </c>
      <c r="E7" s="2" t="s">
        <v>236</v>
      </c>
      <c r="F7" s="2" t="s">
        <v>292</v>
      </c>
      <c r="G7" s="2" t="s">
        <v>365</v>
      </c>
      <c r="H7" s="2" t="s">
        <v>408</v>
      </c>
      <c r="I7" s="2" t="s">
        <v>409</v>
      </c>
      <c r="J7" s="2" t="s">
        <v>410</v>
      </c>
      <c r="K7" s="2" t="s">
        <v>411</v>
      </c>
    </row>
    <row r="8" s="1" customFormat="1" ht="20" customHeight="1" spans="1:11">
      <c r="A8" s="2" t="s">
        <v>257</v>
      </c>
      <c r="B8" s="2" t="s">
        <v>258</v>
      </c>
      <c r="C8" s="2" t="s">
        <v>260</v>
      </c>
      <c r="D8" s="2" t="s">
        <v>412</v>
      </c>
      <c r="E8" s="2" t="s">
        <v>203</v>
      </c>
      <c r="F8" s="2" t="s">
        <v>236</v>
      </c>
      <c r="G8" s="2" t="s">
        <v>365</v>
      </c>
      <c r="H8" s="2" t="s">
        <v>413</v>
      </c>
      <c r="I8" s="2" t="s">
        <v>261</v>
      </c>
      <c r="J8" s="2" t="s">
        <v>414</v>
      </c>
      <c r="K8" s="2" t="s">
        <v>415</v>
      </c>
    </row>
    <row r="9" s="1" customFormat="1" ht="20" customHeight="1" spans="1:11">
      <c r="A9" s="2" t="s">
        <v>416</v>
      </c>
      <c r="B9" s="2" t="s">
        <v>417</v>
      </c>
      <c r="C9" s="2" t="s">
        <v>418</v>
      </c>
      <c r="D9" s="2" t="s">
        <v>419</v>
      </c>
      <c r="E9" s="2" t="s">
        <v>203</v>
      </c>
      <c r="F9" s="2" t="s">
        <v>363</v>
      </c>
      <c r="G9" s="2" t="s">
        <v>365</v>
      </c>
      <c r="H9" s="2" t="s">
        <v>420</v>
      </c>
      <c r="I9" s="2" t="s">
        <v>421</v>
      </c>
      <c r="J9" s="2" t="s">
        <v>422</v>
      </c>
      <c r="K9" s="2" t="s">
        <v>423</v>
      </c>
    </row>
    <row r="10" s="1" customFormat="1" ht="20" customHeight="1" spans="1:11">
      <c r="A10" s="2" t="s">
        <v>241</v>
      </c>
      <c r="B10" s="2" t="s">
        <v>242</v>
      </c>
      <c r="C10" s="2" t="s">
        <v>244</v>
      </c>
      <c r="D10" s="2" t="s">
        <v>424</v>
      </c>
      <c r="E10" s="2" t="s">
        <v>203</v>
      </c>
      <c r="F10" s="2" t="s">
        <v>236</v>
      </c>
      <c r="G10" s="2" t="s">
        <v>365</v>
      </c>
      <c r="H10" s="2" t="s">
        <v>425</v>
      </c>
      <c r="I10" s="2" t="s">
        <v>245</v>
      </c>
      <c r="J10" s="2" t="s">
        <v>426</v>
      </c>
      <c r="K10" s="2" t="s">
        <v>427</v>
      </c>
    </row>
    <row r="11" s="1" customFormat="1" ht="20" customHeight="1" spans="1:11">
      <c r="A11" s="2" t="s">
        <v>250</v>
      </c>
      <c r="B11" s="2" t="s">
        <v>251</v>
      </c>
      <c r="C11" s="2" t="s">
        <v>76</v>
      </c>
      <c r="D11" s="2" t="s">
        <v>428</v>
      </c>
      <c r="E11" s="2" t="s">
        <v>203</v>
      </c>
      <c r="F11" s="2" t="s">
        <v>236</v>
      </c>
      <c r="G11" s="2" t="s">
        <v>365</v>
      </c>
      <c r="H11" s="2" t="s">
        <v>429</v>
      </c>
      <c r="I11" s="2" t="s">
        <v>430</v>
      </c>
      <c r="J11" s="2" t="s">
        <v>431</v>
      </c>
      <c r="K11" s="2" t="s">
        <v>432</v>
      </c>
    </row>
    <row r="12" s="1" customFormat="1" ht="20" customHeight="1" spans="1:11">
      <c r="A12" s="2" t="s">
        <v>221</v>
      </c>
      <c r="B12" s="2" t="s">
        <v>222</v>
      </c>
      <c r="C12" s="2" t="s">
        <v>433</v>
      </c>
      <c r="D12" s="2" t="s">
        <v>434</v>
      </c>
      <c r="E12" s="2" t="s">
        <v>164</v>
      </c>
      <c r="F12" s="2" t="s">
        <v>203</v>
      </c>
      <c r="G12" s="2" t="s">
        <v>365</v>
      </c>
      <c r="H12" s="2" t="s">
        <v>435</v>
      </c>
      <c r="I12" s="2" t="s">
        <v>436</v>
      </c>
      <c r="J12" s="2" t="s">
        <v>437</v>
      </c>
      <c r="K12" s="2" t="s">
        <v>438</v>
      </c>
    </row>
    <row r="13" s="1" customFormat="1" ht="20" customHeight="1" spans="1:11">
      <c r="A13" s="2" t="s">
        <v>297</v>
      </c>
      <c r="B13" s="2" t="s">
        <v>298</v>
      </c>
      <c r="C13" s="2" t="s">
        <v>103</v>
      </c>
      <c r="D13" s="2" t="s">
        <v>439</v>
      </c>
      <c r="E13" s="2" t="s">
        <v>203</v>
      </c>
      <c r="F13" s="2" t="s">
        <v>292</v>
      </c>
      <c r="G13" s="2" t="s">
        <v>365</v>
      </c>
      <c r="H13" s="2" t="s">
        <v>440</v>
      </c>
      <c r="I13" s="2" t="s">
        <v>441</v>
      </c>
      <c r="J13" s="2" t="s">
        <v>442</v>
      </c>
      <c r="K13" s="2" t="s">
        <v>443</v>
      </c>
    </row>
    <row r="14" s="1" customFormat="1" ht="20" customHeight="1" spans="1:11">
      <c r="A14" s="2" t="s">
        <v>322</v>
      </c>
      <c r="B14" s="2" t="s">
        <v>323</v>
      </c>
      <c r="C14" s="2" t="s">
        <v>325</v>
      </c>
      <c r="D14" s="2" t="s">
        <v>444</v>
      </c>
      <c r="E14" s="2" t="s">
        <v>236</v>
      </c>
      <c r="F14" s="2" t="s">
        <v>292</v>
      </c>
      <c r="G14" s="2" t="s">
        <v>365</v>
      </c>
      <c r="H14" s="2" t="s">
        <v>445</v>
      </c>
      <c r="I14" s="2" t="s">
        <v>326</v>
      </c>
      <c r="J14" s="2" t="s">
        <v>446</v>
      </c>
      <c r="K14" s="2" t="s">
        <v>447</v>
      </c>
    </row>
    <row r="15" s="1" customFormat="1" ht="20" customHeight="1" spans="1:11">
      <c r="A15" s="2" t="s">
        <v>149</v>
      </c>
      <c r="B15" s="2" t="s">
        <v>150</v>
      </c>
      <c r="C15" s="2" t="s">
        <v>152</v>
      </c>
      <c r="D15" s="2" t="s">
        <v>448</v>
      </c>
      <c r="E15" s="2" t="s">
        <v>126</v>
      </c>
      <c r="F15" s="2" t="s">
        <v>127</v>
      </c>
      <c r="G15" s="2" t="s">
        <v>365</v>
      </c>
      <c r="H15" s="2" t="s">
        <v>449</v>
      </c>
      <c r="I15" s="2" t="s">
        <v>153</v>
      </c>
      <c r="J15" s="2" t="s">
        <v>450</v>
      </c>
      <c r="K15" s="2" t="s">
        <v>451</v>
      </c>
    </row>
    <row r="16" s="1" customFormat="1" ht="20" customHeight="1" spans="1:11">
      <c r="A16" s="2" t="s">
        <v>131</v>
      </c>
      <c r="B16" s="2" t="s">
        <v>132</v>
      </c>
      <c r="C16" s="2" t="s">
        <v>452</v>
      </c>
      <c r="D16" s="2" t="s">
        <v>453</v>
      </c>
      <c r="E16" s="2" t="s">
        <v>81</v>
      </c>
      <c r="F16" s="2" t="s">
        <v>126</v>
      </c>
      <c r="G16" s="2" t="s">
        <v>365</v>
      </c>
      <c r="H16" s="2" t="s">
        <v>454</v>
      </c>
      <c r="I16" s="2" t="s">
        <v>135</v>
      </c>
      <c r="J16" s="2" t="s">
        <v>455</v>
      </c>
      <c r="K16" s="2" t="s">
        <v>456</v>
      </c>
    </row>
    <row r="17" s="1" customFormat="1" ht="20" customHeight="1" spans="1:11">
      <c r="A17" s="2" t="s">
        <v>304</v>
      </c>
      <c r="B17" s="2" t="s">
        <v>305</v>
      </c>
      <c r="C17" s="2" t="s">
        <v>307</v>
      </c>
      <c r="D17" s="2" t="s">
        <v>457</v>
      </c>
      <c r="E17" s="2" t="s">
        <v>203</v>
      </c>
      <c r="F17" s="2" t="s">
        <v>292</v>
      </c>
      <c r="G17" s="2" t="s">
        <v>365</v>
      </c>
      <c r="H17" s="2" t="s">
        <v>458</v>
      </c>
      <c r="I17" s="2" t="s">
        <v>459</v>
      </c>
      <c r="J17" s="2" t="s">
        <v>460</v>
      </c>
      <c r="K17" s="2" t="s">
        <v>461</v>
      </c>
    </row>
    <row r="18" s="1" customFormat="1" ht="20" customHeight="1" spans="1:11">
      <c r="A18" s="2" t="s">
        <v>313</v>
      </c>
      <c r="B18" s="2" t="s">
        <v>314</v>
      </c>
      <c r="C18" s="2" t="s">
        <v>316</v>
      </c>
      <c r="D18" s="2" t="s">
        <v>462</v>
      </c>
      <c r="E18" s="2" t="s">
        <v>126</v>
      </c>
      <c r="F18" s="2" t="s">
        <v>292</v>
      </c>
      <c r="G18" s="2" t="s">
        <v>365</v>
      </c>
      <c r="H18" s="2" t="s">
        <v>463</v>
      </c>
      <c r="I18" s="2" t="s">
        <v>317</v>
      </c>
      <c r="J18" s="2" t="s">
        <v>464</v>
      </c>
      <c r="K18" s="2" t="s">
        <v>465</v>
      </c>
    </row>
    <row r="19" s="1" customFormat="1" ht="20" customHeight="1" spans="1:11">
      <c r="A19" s="2" t="s">
        <v>140</v>
      </c>
      <c r="B19" s="2" t="s">
        <v>141</v>
      </c>
      <c r="C19" s="2" t="s">
        <v>143</v>
      </c>
      <c r="D19" s="2" t="s">
        <v>466</v>
      </c>
      <c r="E19" s="2" t="s">
        <v>81</v>
      </c>
      <c r="F19" s="2" t="s">
        <v>126</v>
      </c>
      <c r="G19" s="2" t="s">
        <v>365</v>
      </c>
      <c r="H19" s="2" t="s">
        <v>467</v>
      </c>
      <c r="I19" s="2" t="s">
        <v>144</v>
      </c>
      <c r="J19" s="2" t="s">
        <v>468</v>
      </c>
      <c r="K19" s="2" t="s">
        <v>469</v>
      </c>
    </row>
    <row r="20" s="1" customFormat="1" ht="20" customHeight="1" spans="1:11">
      <c r="A20" s="2" t="s">
        <v>470</v>
      </c>
      <c r="B20" s="2" t="s">
        <v>471</v>
      </c>
      <c r="C20" s="2" t="s">
        <v>472</v>
      </c>
      <c r="D20" s="2" t="s">
        <v>473</v>
      </c>
      <c r="E20" s="2" t="s">
        <v>474</v>
      </c>
      <c r="F20" s="2" t="s">
        <v>475</v>
      </c>
      <c r="G20" s="2" t="s">
        <v>365</v>
      </c>
      <c r="H20" s="2" t="s">
        <v>476</v>
      </c>
      <c r="I20" s="2" t="s">
        <v>477</v>
      </c>
      <c r="J20" s="2" t="s">
        <v>478</v>
      </c>
      <c r="K20" s="2" t="s">
        <v>479</v>
      </c>
    </row>
    <row r="21" s="1" customFormat="1" ht="20" customHeight="1" spans="1:11">
      <c r="A21" s="2" t="s">
        <v>97</v>
      </c>
      <c r="B21" s="2" t="s">
        <v>98</v>
      </c>
      <c r="C21" s="2" t="s">
        <v>90</v>
      </c>
      <c r="D21" s="2" t="s">
        <v>480</v>
      </c>
      <c r="E21" s="2" t="s">
        <v>92</v>
      </c>
      <c r="F21" s="2" t="s">
        <v>81</v>
      </c>
      <c r="G21" s="2" t="s">
        <v>365</v>
      </c>
      <c r="H21" s="2" t="s">
        <v>481</v>
      </c>
      <c r="I21" s="2" t="s">
        <v>99</v>
      </c>
      <c r="J21" s="2" t="s">
        <v>482</v>
      </c>
      <c r="K21" s="2" t="s">
        <v>483</v>
      </c>
    </row>
    <row r="22" s="1" customFormat="1" ht="20" customHeight="1" spans="1:11">
      <c r="A22" s="2" t="s">
        <v>87</v>
      </c>
      <c r="B22" s="2" t="s">
        <v>88</v>
      </c>
      <c r="C22" s="2" t="s">
        <v>90</v>
      </c>
      <c r="D22" s="2" t="s">
        <v>484</v>
      </c>
      <c r="E22" s="2" t="s">
        <v>92</v>
      </c>
      <c r="F22" s="2" t="s">
        <v>81</v>
      </c>
      <c r="G22" s="2" t="s">
        <v>365</v>
      </c>
      <c r="H22" s="2" t="s">
        <v>481</v>
      </c>
      <c r="I22" s="2" t="s">
        <v>91</v>
      </c>
      <c r="J22" s="2" t="s">
        <v>485</v>
      </c>
      <c r="K22" s="2" t="s">
        <v>486</v>
      </c>
    </row>
    <row r="23" s="1" customFormat="1" ht="20" customHeight="1" spans="1:11">
      <c r="A23" s="2" t="s">
        <v>487</v>
      </c>
      <c r="B23" s="2" t="s">
        <v>488</v>
      </c>
      <c r="C23" s="2" t="s">
        <v>489</v>
      </c>
      <c r="D23" s="2" t="s">
        <v>490</v>
      </c>
      <c r="E23" s="2" t="s">
        <v>203</v>
      </c>
      <c r="F23" s="2" t="s">
        <v>364</v>
      </c>
      <c r="G23" s="2" t="s">
        <v>365</v>
      </c>
      <c r="H23" s="2" t="s">
        <v>491</v>
      </c>
      <c r="I23" s="2" t="s">
        <v>492</v>
      </c>
      <c r="J23" s="2" t="s">
        <v>493</v>
      </c>
      <c r="K23" s="2" t="s">
        <v>494</v>
      </c>
    </row>
    <row r="24" s="1" customFormat="1" ht="20" customHeight="1" spans="1:11">
      <c r="A24" s="2" t="s">
        <v>287</v>
      </c>
      <c r="B24" s="2" t="s">
        <v>288</v>
      </c>
      <c r="C24" s="2" t="s">
        <v>290</v>
      </c>
      <c r="D24" s="2" t="s">
        <v>495</v>
      </c>
      <c r="E24" s="2" t="s">
        <v>236</v>
      </c>
      <c r="F24" s="2" t="s">
        <v>292</v>
      </c>
      <c r="G24" s="2" t="s">
        <v>365</v>
      </c>
      <c r="H24" s="2" t="s">
        <v>496</v>
      </c>
      <c r="I24" s="2" t="s">
        <v>291</v>
      </c>
      <c r="J24" s="2" t="s">
        <v>497</v>
      </c>
      <c r="K24" s="2" t="s">
        <v>498</v>
      </c>
    </row>
    <row r="25" s="1" customFormat="1" ht="20" customHeight="1" spans="1:11">
      <c r="A25" s="2" t="s">
        <v>214</v>
      </c>
      <c r="B25" s="2" t="s">
        <v>215</v>
      </c>
      <c r="C25" s="2" t="s">
        <v>499</v>
      </c>
      <c r="D25" s="2" t="s">
        <v>500</v>
      </c>
      <c r="E25" s="2" t="s">
        <v>80</v>
      </c>
      <c r="F25" s="2" t="s">
        <v>203</v>
      </c>
      <c r="G25" s="2" t="s">
        <v>365</v>
      </c>
      <c r="H25" s="2" t="s">
        <v>501</v>
      </c>
      <c r="I25" s="2" t="s">
        <v>216</v>
      </c>
      <c r="J25" s="2" t="s">
        <v>502</v>
      </c>
      <c r="K25" s="2" t="s">
        <v>503</v>
      </c>
    </row>
    <row r="26" s="1" customFormat="1" ht="20" customHeight="1" spans="1:11">
      <c r="A26" s="2" t="s">
        <v>174</v>
      </c>
      <c r="B26" s="2" t="s">
        <v>175</v>
      </c>
      <c r="C26" s="2" t="s">
        <v>177</v>
      </c>
      <c r="D26" s="2" t="s">
        <v>504</v>
      </c>
      <c r="E26" s="2" t="s">
        <v>127</v>
      </c>
      <c r="F26" s="2" t="s">
        <v>164</v>
      </c>
      <c r="G26" s="2" t="s">
        <v>365</v>
      </c>
      <c r="H26" s="2" t="s">
        <v>505</v>
      </c>
      <c r="I26" s="2" t="s">
        <v>178</v>
      </c>
      <c r="J26" s="2" t="s">
        <v>506</v>
      </c>
      <c r="K26" s="2" t="s">
        <v>507</v>
      </c>
    </row>
    <row r="27" s="1" customFormat="1" ht="20" customHeight="1" spans="1:11">
      <c r="A27" s="2" t="s">
        <v>208</v>
      </c>
      <c r="B27" s="2" t="s">
        <v>209</v>
      </c>
      <c r="C27" s="2" t="s">
        <v>76</v>
      </c>
      <c r="D27" s="2" t="s">
        <v>508</v>
      </c>
      <c r="E27" s="2" t="s">
        <v>164</v>
      </c>
      <c r="F27" s="2" t="s">
        <v>203</v>
      </c>
      <c r="G27" s="2" t="s">
        <v>365</v>
      </c>
      <c r="H27" s="2" t="s">
        <v>509</v>
      </c>
      <c r="I27" s="2" t="s">
        <v>210</v>
      </c>
      <c r="J27" s="2" t="s">
        <v>510</v>
      </c>
      <c r="K27" s="2" t="s">
        <v>511</v>
      </c>
    </row>
    <row r="28" s="1" customFormat="1" ht="20" customHeight="1" spans="1:11">
      <c r="A28" s="2" t="s">
        <v>512</v>
      </c>
      <c r="B28" s="2" t="s">
        <v>513</v>
      </c>
      <c r="C28" s="2" t="s">
        <v>76</v>
      </c>
      <c r="D28" s="2" t="s">
        <v>514</v>
      </c>
      <c r="E28" s="2" t="s">
        <v>164</v>
      </c>
      <c r="F28" s="2" t="s">
        <v>393</v>
      </c>
      <c r="G28" s="2" t="s">
        <v>365</v>
      </c>
      <c r="H28" s="2" t="s">
        <v>515</v>
      </c>
      <c r="I28" s="2" t="s">
        <v>186</v>
      </c>
      <c r="J28" s="2" t="s">
        <v>516</v>
      </c>
      <c r="K28" s="2" t="s">
        <v>517</v>
      </c>
    </row>
    <row r="29" s="1" customFormat="1" ht="20" customHeight="1" spans="1:11">
      <c r="A29" s="2" t="s">
        <v>184</v>
      </c>
      <c r="B29" s="2" t="s">
        <v>185</v>
      </c>
      <c r="C29" s="2" t="s">
        <v>76</v>
      </c>
      <c r="D29" s="2" t="s">
        <v>514</v>
      </c>
      <c r="E29" s="2" t="s">
        <v>92</v>
      </c>
      <c r="F29" s="2" t="s">
        <v>164</v>
      </c>
      <c r="G29" s="2" t="s">
        <v>365</v>
      </c>
      <c r="H29" s="2" t="s">
        <v>518</v>
      </c>
      <c r="I29" s="2" t="s">
        <v>186</v>
      </c>
      <c r="J29" s="2" t="s">
        <v>516</v>
      </c>
      <c r="K29" s="2" t="s">
        <v>519</v>
      </c>
    </row>
    <row r="30" s="1" customFormat="1" ht="20" customHeight="1" spans="1:11">
      <c r="A30" s="2" t="s">
        <v>520</v>
      </c>
      <c r="B30" s="2" t="s">
        <v>521</v>
      </c>
      <c r="C30" s="2" t="s">
        <v>522</v>
      </c>
      <c r="D30" s="2" t="s">
        <v>523</v>
      </c>
      <c r="E30" s="2" t="s">
        <v>81</v>
      </c>
      <c r="F30" s="2" t="s">
        <v>203</v>
      </c>
      <c r="G30" s="2" t="s">
        <v>365</v>
      </c>
      <c r="H30" s="2" t="s">
        <v>524</v>
      </c>
      <c r="I30" s="2" t="s">
        <v>525</v>
      </c>
      <c r="J30" s="2" t="s">
        <v>526</v>
      </c>
      <c r="K30" s="2" t="s">
        <v>527</v>
      </c>
    </row>
    <row r="31" s="1" customFormat="1" ht="20" customHeight="1" spans="1:11">
      <c r="A31" s="2" t="s">
        <v>277</v>
      </c>
      <c r="B31" s="2" t="s">
        <v>278</v>
      </c>
      <c r="C31" s="2" t="s">
        <v>280</v>
      </c>
      <c r="D31" s="2" t="s">
        <v>528</v>
      </c>
      <c r="E31" s="2" t="s">
        <v>127</v>
      </c>
      <c r="F31" s="2" t="s">
        <v>236</v>
      </c>
      <c r="G31" s="2" t="s">
        <v>365</v>
      </c>
      <c r="H31" s="2" t="s">
        <v>529</v>
      </c>
      <c r="I31" s="2" t="s">
        <v>530</v>
      </c>
      <c r="J31" s="2" t="s">
        <v>531</v>
      </c>
      <c r="K31" s="2" t="s">
        <v>532</v>
      </c>
    </row>
    <row r="32" s="1" customFormat="1" ht="20" customHeight="1" spans="1:11">
      <c r="A32" s="2" t="s">
        <v>533</v>
      </c>
      <c r="B32" s="2" t="s">
        <v>534</v>
      </c>
      <c r="C32" s="2" t="s">
        <v>535</v>
      </c>
      <c r="D32" s="2" t="s">
        <v>536</v>
      </c>
      <c r="E32" s="2" t="s">
        <v>537</v>
      </c>
      <c r="F32" s="2" t="s">
        <v>538</v>
      </c>
      <c r="G32" s="2" t="s">
        <v>365</v>
      </c>
      <c r="H32" s="2" t="s">
        <v>539</v>
      </c>
      <c r="I32" s="2" t="s">
        <v>540</v>
      </c>
      <c r="J32" s="2" t="s">
        <v>541</v>
      </c>
      <c r="K32" s="2" t="s">
        <v>542</v>
      </c>
    </row>
    <row r="33" s="1" customFormat="1" ht="20" customHeight="1" spans="1:11">
      <c r="A33" s="2" t="s">
        <v>191</v>
      </c>
      <c r="B33" s="2" t="s">
        <v>192</v>
      </c>
      <c r="C33" s="2" t="s">
        <v>103</v>
      </c>
      <c r="D33" s="2" t="s">
        <v>543</v>
      </c>
      <c r="E33" s="2" t="s">
        <v>127</v>
      </c>
      <c r="F33" s="2" t="s">
        <v>164</v>
      </c>
      <c r="G33" s="2" t="s">
        <v>365</v>
      </c>
      <c r="H33" s="2" t="s">
        <v>544</v>
      </c>
      <c r="I33" s="2" t="s">
        <v>193</v>
      </c>
      <c r="J33" s="2" t="s">
        <v>545</v>
      </c>
      <c r="K33" s="2" t="s">
        <v>546</v>
      </c>
    </row>
    <row r="34" s="1" customFormat="1" ht="20" customHeight="1" spans="1:11">
      <c r="A34" s="2" t="s">
        <v>70</v>
      </c>
      <c r="B34" s="2" t="s">
        <v>71</v>
      </c>
      <c r="C34" s="2" t="s">
        <v>76</v>
      </c>
      <c r="D34" s="2" t="s">
        <v>547</v>
      </c>
      <c r="E34" s="2" t="s">
        <v>80</v>
      </c>
      <c r="F34" s="2" t="s">
        <v>81</v>
      </c>
      <c r="G34" s="2" t="s">
        <v>365</v>
      </c>
      <c r="H34" s="2" t="s">
        <v>548</v>
      </c>
      <c r="I34" s="2" t="s">
        <v>78</v>
      </c>
      <c r="J34" s="2" t="s">
        <v>549</v>
      </c>
      <c r="K34" s="2" t="s">
        <v>550</v>
      </c>
    </row>
    <row r="35" s="1" customFormat="1" ht="20" customHeight="1" spans="1:11">
      <c r="A35" s="2" t="s">
        <v>169</v>
      </c>
      <c r="B35" s="2" t="s">
        <v>170</v>
      </c>
      <c r="C35" s="2" t="s">
        <v>76</v>
      </c>
      <c r="D35" s="2" t="s">
        <v>547</v>
      </c>
      <c r="E35" s="2" t="s">
        <v>81</v>
      </c>
      <c r="F35" s="2" t="s">
        <v>164</v>
      </c>
      <c r="G35" s="2" t="s">
        <v>365</v>
      </c>
      <c r="H35" s="2" t="s">
        <v>551</v>
      </c>
      <c r="I35" s="2" t="s">
        <v>78</v>
      </c>
      <c r="J35" s="2" t="s">
        <v>549</v>
      </c>
      <c r="K35" s="2" t="s">
        <v>552</v>
      </c>
    </row>
    <row r="36" s="1" customFormat="1" ht="20" customHeight="1" spans="1:11">
      <c r="A36" s="2" t="s">
        <v>111</v>
      </c>
      <c r="B36" s="2" t="s">
        <v>112</v>
      </c>
      <c r="C36" s="2" t="s">
        <v>114</v>
      </c>
      <c r="D36" s="2" t="s">
        <v>553</v>
      </c>
      <c r="E36" s="2" t="s">
        <v>105</v>
      </c>
      <c r="F36" s="2" t="s">
        <v>81</v>
      </c>
      <c r="G36" s="2" t="s">
        <v>365</v>
      </c>
      <c r="H36" s="2" t="s">
        <v>554</v>
      </c>
      <c r="I36" s="2" t="s">
        <v>115</v>
      </c>
      <c r="J36" s="2" t="s">
        <v>555</v>
      </c>
      <c r="K36" s="2" t="s">
        <v>556</v>
      </c>
    </row>
    <row r="37" s="1" customFormat="1" ht="20" customHeight="1" spans="1:11">
      <c r="A37" s="2" t="s">
        <v>198</v>
      </c>
      <c r="B37" s="2" t="s">
        <v>199</v>
      </c>
      <c r="C37" s="2" t="s">
        <v>557</v>
      </c>
      <c r="D37" s="2" t="s">
        <v>558</v>
      </c>
      <c r="E37" s="2" t="s">
        <v>127</v>
      </c>
      <c r="F37" s="2" t="s">
        <v>203</v>
      </c>
      <c r="G37" s="2" t="s">
        <v>365</v>
      </c>
      <c r="H37" s="2" t="s">
        <v>559</v>
      </c>
      <c r="I37" s="2" t="s">
        <v>560</v>
      </c>
      <c r="J37" s="2" t="s">
        <v>561</v>
      </c>
      <c r="K37" s="2" t="s">
        <v>562</v>
      </c>
    </row>
    <row r="38" s="1" customFormat="1" ht="20" customHeight="1" spans="1:11">
      <c r="A38" s="2" t="s">
        <v>563</v>
      </c>
      <c r="B38" s="2" t="s">
        <v>564</v>
      </c>
      <c r="C38" s="2" t="s">
        <v>472</v>
      </c>
      <c r="D38" s="2" t="s">
        <v>565</v>
      </c>
      <c r="E38" s="2" t="s">
        <v>364</v>
      </c>
      <c r="F38" s="2" t="s">
        <v>384</v>
      </c>
      <c r="G38" s="2" t="s">
        <v>365</v>
      </c>
      <c r="H38" s="2" t="s">
        <v>566</v>
      </c>
      <c r="I38" s="2" t="s">
        <v>567</v>
      </c>
      <c r="J38" s="2" t="s">
        <v>568</v>
      </c>
      <c r="K38" s="2" t="s">
        <v>569</v>
      </c>
    </row>
    <row r="39" s="1" customFormat="1" ht="20" customHeight="1" spans="1:11">
      <c r="A39" s="2" t="s">
        <v>230</v>
      </c>
      <c r="B39" s="2" t="s">
        <v>231</v>
      </c>
      <c r="C39" s="2" t="s">
        <v>233</v>
      </c>
      <c r="D39" s="2" t="s">
        <v>570</v>
      </c>
      <c r="E39" s="2" t="s">
        <v>164</v>
      </c>
      <c r="F39" s="2" t="s">
        <v>236</v>
      </c>
      <c r="G39" s="2" t="s">
        <v>365</v>
      </c>
      <c r="H39" s="2" t="s">
        <v>571</v>
      </c>
      <c r="I39" s="2" t="s">
        <v>572</v>
      </c>
      <c r="J39" s="2" t="s">
        <v>573</v>
      </c>
      <c r="K39" s="2" t="s">
        <v>574</v>
      </c>
    </row>
    <row r="40" s="1" customFormat="1" ht="20" customHeight="1" spans="1:11">
      <c r="A40" s="2" t="s">
        <v>575</v>
      </c>
      <c r="B40" s="2" t="s">
        <v>576</v>
      </c>
      <c r="C40" s="2" t="s">
        <v>577</v>
      </c>
      <c r="D40" s="2" t="s">
        <v>578</v>
      </c>
      <c r="E40" s="2" t="s">
        <v>579</v>
      </c>
      <c r="F40" s="2" t="s">
        <v>272</v>
      </c>
      <c r="G40" s="2" t="s">
        <v>365</v>
      </c>
      <c r="H40" s="2" t="s">
        <v>580</v>
      </c>
      <c r="I40" s="2" t="s">
        <v>581</v>
      </c>
      <c r="J40" s="2" t="s">
        <v>582</v>
      </c>
      <c r="K40" s="2" t="s">
        <v>583</v>
      </c>
    </row>
    <row r="41" s="1" customFormat="1" ht="20" customHeight="1" spans="1:11">
      <c r="A41" s="2" t="s">
        <v>158</v>
      </c>
      <c r="B41" s="2" t="s">
        <v>159</v>
      </c>
      <c r="C41" s="2" t="s">
        <v>161</v>
      </c>
      <c r="D41" s="2" t="s">
        <v>584</v>
      </c>
      <c r="E41" s="2" t="s">
        <v>81</v>
      </c>
      <c r="F41" s="2" t="s">
        <v>164</v>
      </c>
      <c r="G41" s="2" t="s">
        <v>365</v>
      </c>
      <c r="H41" s="2" t="s">
        <v>585</v>
      </c>
      <c r="I41" s="2" t="s">
        <v>162</v>
      </c>
      <c r="J41" s="2" t="s">
        <v>586</v>
      </c>
      <c r="K41" s="2" t="s">
        <v>587</v>
      </c>
    </row>
    <row r="42" s="1" customFormat="1" ht="20" customHeight="1" spans="1:11">
      <c r="A42" s="2" t="s">
        <v>588</v>
      </c>
      <c r="B42" s="2" t="s">
        <v>589</v>
      </c>
      <c r="C42" s="2" t="s">
        <v>590</v>
      </c>
      <c r="D42" s="2" t="s">
        <v>591</v>
      </c>
      <c r="E42" s="2" t="s">
        <v>394</v>
      </c>
      <c r="F42" s="2" t="s">
        <v>363</v>
      </c>
      <c r="G42" s="2" t="s">
        <v>365</v>
      </c>
      <c r="H42" s="2" t="s">
        <v>524</v>
      </c>
      <c r="I42" s="2" t="s">
        <v>592</v>
      </c>
      <c r="J42" s="2" t="s">
        <v>593</v>
      </c>
      <c r="K42" s="2" t="s">
        <v>594</v>
      </c>
    </row>
    <row r="43" s="1" customFormat="1" ht="20" customHeight="1" spans="1:11">
      <c r="A43" s="2" t="s">
        <v>595</v>
      </c>
      <c r="B43" s="2" t="s">
        <v>596</v>
      </c>
      <c r="C43" s="2" t="s">
        <v>590</v>
      </c>
      <c r="D43" s="2" t="s">
        <v>597</v>
      </c>
      <c r="E43" s="2" t="s">
        <v>394</v>
      </c>
      <c r="F43" s="2" t="s">
        <v>363</v>
      </c>
      <c r="G43" s="2" t="s">
        <v>365</v>
      </c>
      <c r="H43" s="2" t="s">
        <v>524</v>
      </c>
      <c r="I43" s="2" t="s">
        <v>598</v>
      </c>
      <c r="J43" s="2" t="s">
        <v>599</v>
      </c>
      <c r="K43" s="2" t="s">
        <v>600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2021-01-05T07:46:24Z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