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对账!$A$1:$K$54</definedName>
  </definedNames>
  <calcPr calcId="144525" concurrentCalc="0"/>
</workbook>
</file>

<file path=xl/sharedStrings.xml><?xml version="1.0" encoding="utf-8"?>
<sst xmlns="http://schemas.openxmlformats.org/spreadsheetml/2006/main" count="1597" uniqueCount="410">
  <si>
    <t>同程旅行对账单
(账期：20201228-20210103)</t>
  </si>
  <si>
    <t>应付房费总金额</t>
  </si>
  <si>
    <t>应付罚金总金额</t>
  </si>
  <si>
    <t>调整项</t>
  </si>
  <si>
    <t>币种</t>
  </si>
  <si>
    <t>应付合计</t>
  </si>
  <si>
    <t>37663.00</t>
  </si>
  <si>
    <t>0.00</t>
  </si>
  <si>
    <t>-450.00</t>
  </si>
  <si>
    <t>CNY</t>
  </si>
  <si>
    <t>37213.00</t>
  </si>
  <si>
    <t>梅州客天下国际大酒店</t>
  </si>
  <si>
    <t/>
  </si>
  <si>
    <t>小计:5204.00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</si>
  <si>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</si>
  <si>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</si>
  <si>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</si>
  <si>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</si>
  <si>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</si>
  <si>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</si>
  <si>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</si>
  <si>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</si>
  <si>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</si>
  <si>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</si>
  <si>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838950894</t>
  </si>
  <si>
    <t>614603</t>
  </si>
  <si>
    <t>石远新</t>
  </si>
  <si>
    <t>伴山别墅大床房</t>
  </si>
  <si>
    <t>2020/12/28</t>
  </si>
  <si>
    <t>2020/12/29</t>
  </si>
  <si>
    <t>1.00</t>
  </si>
  <si>
    <t>330.00</t>
  </si>
  <si>
    <t>840857119</t>
  </si>
  <si>
    <t>614864</t>
  </si>
  <si>
    <t>张学广</t>
  </si>
  <si>
    <t>林风眠艺术主题大床房</t>
  </si>
  <si>
    <t>841225082</t>
  </si>
  <si>
    <t>614999</t>
  </si>
  <si>
    <t>陈俊德</t>
  </si>
  <si>
    <t>841356726</t>
  </si>
  <si>
    <t>615028</t>
  </si>
  <si>
    <t>冯松林</t>
  </si>
  <si>
    <t>林风眠艺术主题双床房</t>
  </si>
  <si>
    <t>842319168</t>
  </si>
  <si>
    <t>615173</t>
  </si>
  <si>
    <t>谭春玲</t>
  </si>
  <si>
    <t>客家民俗双床房</t>
  </si>
  <si>
    <t>2020/12/30</t>
  </si>
  <si>
    <t>323.00</t>
  </si>
  <si>
    <t>834112794</t>
  </si>
  <si>
    <t>613610</t>
  </si>
  <si>
    <t>赵惠娟</t>
  </si>
  <si>
    <t>2020/12/31</t>
  </si>
  <si>
    <t>2.00</t>
  </si>
  <si>
    <t>660.00</t>
  </si>
  <si>
    <t>陶月秀</t>
  </si>
  <si>
    <t>夏明毅</t>
  </si>
  <si>
    <t>844994083</t>
  </si>
  <si>
    <t>615588</t>
  </si>
  <si>
    <t>周文胜</t>
  </si>
  <si>
    <t>2021/01/01</t>
  </si>
  <si>
    <t>318.00</t>
  </si>
  <si>
    <t>844994352</t>
  </si>
  <si>
    <t>615586</t>
  </si>
  <si>
    <t>刘键楠</t>
  </si>
  <si>
    <t>845744398</t>
  </si>
  <si>
    <t>615716</t>
  </si>
  <si>
    <t>余兴春</t>
  </si>
  <si>
    <t>伴山别墅双床房</t>
  </si>
  <si>
    <t>2021/01/02</t>
  </si>
  <si>
    <t>315.00</t>
  </si>
  <si>
    <t>846747786</t>
  </si>
  <si>
    <t>615865</t>
  </si>
  <si>
    <t>麦冠英</t>
  </si>
  <si>
    <t>2021/01/03</t>
  </si>
  <si>
    <t>莫树洪</t>
  </si>
  <si>
    <t>广州圣丰索菲特大酒店</t>
  </si>
  <si>
    <t>小计:2709.00</t>
  </si>
  <si>
    <t>842221306</t>
  </si>
  <si>
    <t>7719729</t>
  </si>
  <si>
    <t>郑小姣</t>
  </si>
  <si>
    <t>高级大床房</t>
  </si>
  <si>
    <t>836.00</t>
  </si>
  <si>
    <t>842525070</t>
  </si>
  <si>
    <t>蔡建良</t>
  </si>
  <si>
    <t>757.00</t>
  </si>
  <si>
    <t>842257789</t>
  </si>
  <si>
    <t>7719750</t>
  </si>
  <si>
    <t>何志鹏</t>
  </si>
  <si>
    <t>高级双床房</t>
  </si>
  <si>
    <t>1116.00</t>
  </si>
  <si>
    <t>梅州麓湖山酒店</t>
  </si>
  <si>
    <t>小计:280.00</t>
  </si>
  <si>
    <t>841297135</t>
  </si>
  <si>
    <t>201228008</t>
  </si>
  <si>
    <t>李培青</t>
  </si>
  <si>
    <t>公寓标准大床房</t>
  </si>
  <si>
    <t>280.00</t>
  </si>
  <si>
    <t>大理碧玉间海景客栈</t>
  </si>
  <si>
    <t>小计:155.00</t>
  </si>
  <si>
    <t>839805146</t>
  </si>
  <si>
    <t>丁瑶</t>
  </si>
  <si>
    <t>山雪海景亲子房</t>
  </si>
  <si>
    <t>2020/12/27</t>
  </si>
  <si>
    <t>155.00</t>
  </si>
  <si>
    <t>德门仁里精品酒店(大邑安仁古镇店)</t>
  </si>
  <si>
    <t>小计:333.00</t>
  </si>
  <si>
    <t>845673908</t>
  </si>
  <si>
    <t>周蕊</t>
  </si>
  <si>
    <t>双床房</t>
  </si>
  <si>
    <t>333.00</t>
  </si>
  <si>
    <t>德门仁里酒店(成都宽窄店)</t>
  </si>
  <si>
    <t>小计:766.00</t>
  </si>
  <si>
    <t>837772416</t>
  </si>
  <si>
    <t>赵起</t>
  </si>
  <si>
    <t>榻榻米大床房</t>
  </si>
  <si>
    <t>2020/12/26</t>
  </si>
  <si>
    <t>766.00</t>
  </si>
  <si>
    <t>珠海横琴希尔顿花园酒店</t>
  </si>
  <si>
    <t>小计:508.00</t>
  </si>
  <si>
    <t>842132913</t>
  </si>
  <si>
    <t>3130071111</t>
  </si>
  <si>
    <t>贾烘懿</t>
  </si>
  <si>
    <t>标准双床房</t>
  </si>
  <si>
    <t>508.00</t>
  </si>
  <si>
    <t>深圳佳兆业万豪酒店</t>
  </si>
  <si>
    <t>小计:8691.00</t>
  </si>
  <si>
    <t>832743316</t>
  </si>
  <si>
    <t>唐珏</t>
  </si>
  <si>
    <t>豪华园景大床房</t>
  </si>
  <si>
    <t>1020.00</t>
  </si>
  <si>
    <t>837936998</t>
  </si>
  <si>
    <t>李霖馨</t>
  </si>
  <si>
    <t>838693231</t>
  </si>
  <si>
    <t>倪桂明</t>
  </si>
  <si>
    <t>豪华园景双床房</t>
  </si>
  <si>
    <t>839768650</t>
  </si>
  <si>
    <t>陈骅</t>
  </si>
  <si>
    <t>839808342</t>
  </si>
  <si>
    <t>郑晓华</t>
  </si>
  <si>
    <t>841150961</t>
  </si>
  <si>
    <t>宋杰</t>
  </si>
  <si>
    <t>1197.00</t>
  </si>
  <si>
    <t>袁宜峰</t>
  </si>
  <si>
    <t>842277824</t>
  </si>
  <si>
    <t>梁议丰</t>
  </si>
  <si>
    <t>张家界京武铂尔曼酒店</t>
  </si>
  <si>
    <t>小计:5130.00</t>
  </si>
  <si>
    <t>833478969</t>
  </si>
  <si>
    <t>倪艳</t>
  </si>
  <si>
    <t>豪华大床房</t>
  </si>
  <si>
    <t>810.00</t>
  </si>
  <si>
    <t>833483746</t>
  </si>
  <si>
    <t>835294546</t>
  </si>
  <si>
    <t>周秀军</t>
  </si>
  <si>
    <t>702.00</t>
  </si>
  <si>
    <t>840030424</t>
  </si>
  <si>
    <t>廖玉洁</t>
  </si>
  <si>
    <t>841305409</t>
  </si>
  <si>
    <t>莫慧琦</t>
  </si>
  <si>
    <t>莫伟平</t>
  </si>
  <si>
    <t>陈国毅</t>
  </si>
  <si>
    <t>诸暨祥生春风十里星空帐篷酒店</t>
  </si>
  <si>
    <t>小计:1370.00</t>
  </si>
  <si>
    <t>842205203</t>
  </si>
  <si>
    <t>叶璟</t>
  </si>
  <si>
    <t>豪华帐篷大床房</t>
  </si>
  <si>
    <t>470.00</t>
  </si>
  <si>
    <t>843217056</t>
  </si>
  <si>
    <t>楼映曙</t>
  </si>
  <si>
    <t>900.00</t>
  </si>
  <si>
    <t>中山名座假日酒店</t>
  </si>
  <si>
    <t>小计:736.00</t>
  </si>
  <si>
    <t>842527171</t>
  </si>
  <si>
    <t>3472957</t>
  </si>
  <si>
    <t>张王成凯</t>
  </si>
  <si>
    <t>383.00</t>
  </si>
  <si>
    <t>843454065</t>
  </si>
  <si>
    <t>3480505</t>
  </si>
  <si>
    <t>黄姗</t>
  </si>
  <si>
    <t>353.00</t>
  </si>
  <si>
    <t>珠海德昌顺酒店</t>
  </si>
  <si>
    <t>小计:240.00</t>
  </si>
  <si>
    <t>838807576</t>
  </si>
  <si>
    <t>陈树龙</t>
  </si>
  <si>
    <t>轻享精品大床房</t>
  </si>
  <si>
    <t>240.00</t>
  </si>
  <si>
    <t>梅州昌盛豪生大酒店</t>
  </si>
  <si>
    <t>小计:900.00</t>
  </si>
  <si>
    <t>840028120</t>
  </si>
  <si>
    <t>尹学辉</t>
  </si>
  <si>
    <t>450.00</t>
  </si>
  <si>
    <t>840234189</t>
  </si>
  <si>
    <t>申键</t>
  </si>
  <si>
    <t>东莞稻香喜舍酒店</t>
  </si>
  <si>
    <t>小计:1988.00</t>
  </si>
  <si>
    <t>841125475</t>
  </si>
  <si>
    <t>姚闯</t>
  </si>
  <si>
    <t>标准单人房</t>
  </si>
  <si>
    <t>842404251</t>
  </si>
  <si>
    <t>杨烁才</t>
  </si>
  <si>
    <t>豪华湖景大床房</t>
  </si>
  <si>
    <t>338.00</t>
  </si>
  <si>
    <t>842451928</t>
  </si>
  <si>
    <t>廖京</t>
  </si>
  <si>
    <t>843480481</t>
  </si>
  <si>
    <t>李超</t>
  </si>
  <si>
    <t>844534923</t>
  </si>
  <si>
    <t>谢伟根</t>
  </si>
  <si>
    <t>844581059</t>
  </si>
  <si>
    <t>江正焱</t>
  </si>
  <si>
    <t>标准双人房</t>
  </si>
  <si>
    <t>金华巨龙温泉旅游度假村</t>
  </si>
  <si>
    <t>小计:4230.00</t>
  </si>
  <si>
    <t>842440604</t>
  </si>
  <si>
    <t>徐涛</t>
  </si>
  <si>
    <t>汤屋别墅</t>
  </si>
  <si>
    <t>950.00</t>
  </si>
  <si>
    <t>844852343</t>
  </si>
  <si>
    <t>李国华</t>
  </si>
  <si>
    <t>行政双床房</t>
  </si>
  <si>
    <t>510.00</t>
  </si>
  <si>
    <t>845831076</t>
  </si>
  <si>
    <t>李碧虹</t>
  </si>
  <si>
    <t>日式榻榻米房</t>
  </si>
  <si>
    <t>740.00</t>
  </si>
  <si>
    <t>845833396</t>
  </si>
  <si>
    <t>李可欣</t>
  </si>
  <si>
    <t>846004332</t>
  </si>
  <si>
    <t>黄蓉</t>
  </si>
  <si>
    <t>846005669</t>
  </si>
  <si>
    <t>李星星</t>
  </si>
  <si>
    <t>550.00</t>
  </si>
  <si>
    <t>广州保利山庄酒店</t>
  </si>
  <si>
    <t>小计:383.00</t>
  </si>
  <si>
    <t>840237359</t>
  </si>
  <si>
    <t>2012270005</t>
  </si>
  <si>
    <t>文世龙</t>
  </si>
  <si>
    <t>维多利亚连锁酒店式公寓(广州富力东山新天地店)</t>
  </si>
  <si>
    <t>小计:720.00</t>
  </si>
  <si>
    <t>836282065</t>
  </si>
  <si>
    <t>宋琪</t>
  </si>
  <si>
    <t>720.00</t>
  </si>
  <si>
    <t>麗枫酒店(广州天平架地铁站店)</t>
  </si>
  <si>
    <t>小计:3320.00</t>
  </si>
  <si>
    <t>835263635</t>
  </si>
  <si>
    <t>刘迁</t>
  </si>
  <si>
    <t>商务大床房</t>
  </si>
  <si>
    <t>2020/12/24</t>
  </si>
  <si>
    <t>5.00</t>
  </si>
  <si>
    <t>1660.00</t>
  </si>
  <si>
    <t>835265284</t>
  </si>
  <si>
    <t>马瑞</t>
  </si>
  <si>
    <t>其他应收/应付</t>
  </si>
  <si>
    <t>金额</t>
  </si>
  <si>
    <t>调整原因</t>
  </si>
  <si>
    <t>调整840234189,供应商张女士来电告知客人来自深圳没有接待客人，此单同意免费取消，联系代理林先生告知此单拒单流程处理，有问题业务对接，，已告知供应商张女士拒单流程处理，有问题业务对接</t>
  </si>
  <si>
    <t>,</t>
  </si>
  <si>
    <t>原单335，本期结算315，强扣20元,已抵冲</t>
  </si>
  <si>
    <t>A210105190118459</t>
  </si>
  <si>
    <t>合计37213元</t>
  </si>
  <si>
    <t>客户订单号</t>
  </si>
  <si>
    <t>汇智订单号</t>
  </si>
  <si>
    <t>酒店名称</t>
  </si>
  <si>
    <t>客户姓名</t>
  </si>
  <si>
    <t>退房日期</t>
  </si>
  <si>
    <t>联系人</t>
  </si>
  <si>
    <t>手机</t>
  </si>
  <si>
    <t>预订日期</t>
  </si>
  <si>
    <t>1939082</t>
  </si>
  <si>
    <t>麦冠英,莫树洪</t>
  </si>
  <si>
    <t>2021-01-02</t>
  </si>
  <si>
    <t>2021-01-03</t>
  </si>
  <si>
    <t>RMB</t>
  </si>
  <si>
    <t>630.00</t>
  </si>
  <si>
    <t>2021/1/2 11:23:16</t>
  </si>
  <si>
    <t>846125463</t>
  </si>
  <si>
    <t>1938995</t>
  </si>
  <si>
    <t>广州锦园温泉酒店</t>
  </si>
  <si>
    <t>吴春勇</t>
  </si>
  <si>
    <t>2021/1/2 8:48:51</t>
  </si>
  <si>
    <t>1938741</t>
  </si>
  <si>
    <t>2021-01-01</t>
  </si>
  <si>
    <t>2021/1/1 19:45:28</t>
  </si>
  <si>
    <t>1938738</t>
  </si>
  <si>
    <t>2021/1/1 19:42:45</t>
  </si>
  <si>
    <t>1938596</t>
  </si>
  <si>
    <t>2021/1/1 16:08:30</t>
  </si>
  <si>
    <t>1938595</t>
  </si>
  <si>
    <t>2021/1/1 16:07:33</t>
  </si>
  <si>
    <t>1938531</t>
  </si>
  <si>
    <t>335.00</t>
  </si>
  <si>
    <t>2021/1/1 14:20:16</t>
  </si>
  <si>
    <t>1938489</t>
  </si>
  <si>
    <t>2021/1/1 13:01:46</t>
  </si>
  <si>
    <t>1938152</t>
  </si>
  <si>
    <t>2020-12-31</t>
  </si>
  <si>
    <t>2020/12/31 22:43:57</t>
  </si>
  <si>
    <t>1938144</t>
  </si>
  <si>
    <t>2020/12/31 22:40:31</t>
  </si>
  <si>
    <t>1938037</t>
  </si>
  <si>
    <t>2020/12/31 20:47:17</t>
  </si>
  <si>
    <t>1937799</t>
  </si>
  <si>
    <t>2020/12/31 15:58:00</t>
  </si>
  <si>
    <t>1937756</t>
  </si>
  <si>
    <t>2020/12/31 15:00:21</t>
  </si>
  <si>
    <t>1936970</t>
  </si>
  <si>
    <t>2020/12/30 17:49:26</t>
  </si>
  <si>
    <t>1936930</t>
  </si>
  <si>
    <t>2020/12/30 16:55:59</t>
  </si>
  <si>
    <t>1936709</t>
  </si>
  <si>
    <t>2020/12/30 11:24:39</t>
  </si>
  <si>
    <t>1936295</t>
  </si>
  <si>
    <t>2020-12-29</t>
  </si>
  <si>
    <t>2020-12-30</t>
  </si>
  <si>
    <t>2020/12/29 21:01:25</t>
  </si>
  <si>
    <t>1936283</t>
  </si>
  <si>
    <t>2020/12/29 20:56:00</t>
  </si>
  <si>
    <t>842486637</t>
  </si>
  <si>
    <t>1936242</t>
  </si>
  <si>
    <t>梁梦花</t>
  </si>
  <si>
    <t>2020/12/29 20:08:25</t>
  </si>
  <si>
    <t>1936217</t>
  </si>
  <si>
    <t>2020/12/29 19:27:47</t>
  </si>
  <si>
    <t>1936211</t>
  </si>
  <si>
    <t>2020/12/29 19:10:10</t>
  </si>
  <si>
    <t>1936181</t>
  </si>
  <si>
    <t>2020/12/29 18:24:23</t>
  </si>
  <si>
    <t>842354907</t>
  </si>
  <si>
    <t>1936137</t>
  </si>
  <si>
    <t>陈波</t>
  </si>
  <si>
    <t>2020/12/29 17:22:22</t>
  </si>
  <si>
    <t>1936106</t>
  </si>
  <si>
    <t>2020/12/29 16:37:45</t>
  </si>
  <si>
    <t>1936072</t>
  </si>
  <si>
    <t>2020/12/29 15:47:35</t>
  </si>
  <si>
    <t>1936055</t>
  </si>
  <si>
    <t>2020/12/29 15:20:25</t>
  </si>
  <si>
    <t>1936016</t>
  </si>
  <si>
    <t>2020/12/29 14:35:42</t>
  </si>
  <si>
    <t>1936005</t>
  </si>
  <si>
    <t>2020/12/29 14:15:37</t>
  </si>
  <si>
    <t>1935936</t>
  </si>
  <si>
    <t>2020/12/29 12:44:59</t>
  </si>
  <si>
    <t>1935418</t>
  </si>
  <si>
    <t>2020-12-28</t>
  </si>
  <si>
    <t>2020/12/28 20:28:48</t>
  </si>
  <si>
    <t>1935388</t>
  </si>
  <si>
    <t>莫慧琦,莫伟平,陈国毅</t>
  </si>
  <si>
    <t>2106.00</t>
  </si>
  <si>
    <t>2020/12/28 19:24:12</t>
  </si>
  <si>
    <t>1935380</t>
  </si>
  <si>
    <t>2020/12/28 19:13:27</t>
  </si>
  <si>
    <t>1935324</t>
  </si>
  <si>
    <t>2020/12/28 17:43:15</t>
  </si>
  <si>
    <t>1935265</t>
  </si>
  <si>
    <t>宋杰,袁宜峰</t>
  </si>
  <si>
    <t>2394.00</t>
  </si>
  <si>
    <t>2020/12/28 16:10:23</t>
  </si>
  <si>
    <t>1935247</t>
  </si>
  <si>
    <t>2020/12/28 15:37:47</t>
  </si>
  <si>
    <t>1935044</t>
  </si>
  <si>
    <t>2020/12/28 10:03:18</t>
  </si>
  <si>
    <t>ha5fu7fa8c2126e05322</t>
  </si>
  <si>
    <t>1935025</t>
  </si>
  <si>
    <t>新加坡庄家大酒店</t>
  </si>
  <si>
    <t>YANG LING</t>
  </si>
  <si>
    <t>1380.00</t>
  </si>
  <si>
    <t>2020/12/28 9:18:53</t>
  </si>
  <si>
    <t>1934752</t>
  </si>
  <si>
    <t>2020/12/27 21:04:41</t>
  </si>
  <si>
    <t>1934749</t>
  </si>
  <si>
    <t>2020-12-27</t>
  </si>
  <si>
    <t>2020/12/27 21:00:03</t>
  </si>
  <si>
    <t>1934600</t>
  </si>
  <si>
    <t>2020/12/27 16:44:49</t>
  </si>
  <si>
    <t>1934597</t>
  </si>
  <si>
    <t>2020/12/27 16:41:03</t>
  </si>
  <si>
    <t>1934452</t>
  </si>
  <si>
    <t>2020/12/27 12:12:57</t>
  </si>
  <si>
    <t>1934439</t>
  </si>
  <si>
    <t>2020/12/27 12:04:28</t>
  </si>
  <si>
    <t>1934390</t>
  </si>
  <si>
    <t>2020/12/27 11:18:13</t>
  </si>
  <si>
    <t>1933845</t>
  </si>
  <si>
    <t>2020/12/26 18:10:57</t>
  </si>
  <si>
    <t>838807576珠海德昌顺酒店</t>
  </si>
  <si>
    <t>1933744</t>
  </si>
  <si>
    <t>2020/12/26 15:10:02</t>
  </si>
  <si>
    <t>1933657</t>
  </si>
  <si>
    <t>2020/12/26 12:48:44</t>
  </si>
  <si>
    <t>1933290</t>
  </si>
  <si>
    <t>2020/12/25 20:57:01</t>
  </si>
  <si>
    <t>1933130</t>
  </si>
  <si>
    <t>2020-12-26</t>
  </si>
  <si>
    <t>2020/12/25 17:29:34</t>
  </si>
  <si>
    <t>1932087</t>
  </si>
  <si>
    <t>2020/12/24 11:41:48</t>
  </si>
  <si>
    <t>1931415</t>
  </si>
  <si>
    <t>2020/12/23 15:09:21</t>
  </si>
  <si>
    <t>1930703</t>
  </si>
  <si>
    <t>赵惠娟,陶月秀,夏明毅</t>
  </si>
  <si>
    <t>1980.00</t>
  </si>
  <si>
    <t>2020/12/22 14:26:57</t>
  </si>
  <si>
    <t>833478969,833483746</t>
  </si>
  <si>
    <t>1930463</t>
  </si>
  <si>
    <t>1620.00</t>
  </si>
  <si>
    <t>2020/12/22 8:10:40</t>
  </si>
  <si>
    <t>1929906</t>
  </si>
  <si>
    <t>2020/12/21 9:28:00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</si>
</sst>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6" borderId="6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NumberFormat="1"/>
    <xf numFmtId="0" fontId="0" fillId="0" borderId="0" xfId="0" applyBorder="1"/>
    <xf numFmtId="0" fontId="0" fillId="0" borderId="0" xfId="0" applyNumberFormat="1" applyBorder="1"/>
    <xf numFmtId="0" fontId="3" fillId="0" borderId="0" xfId="0" applyFont="1"/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07"/>
  <sheetViews>
    <sheetView workbookViewId="0">
      <selection activeCell="C11" sqref="C11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</row>
    <row r="9" spans="2:9">
      <c r="B9" s="3" t="s">
        <v>11</v>
      </c>
      <c r="C9" s="3" t="s">
        <v>12</v>
      </c>
      <c r="D9" s="3" t="s">
        <v>12</v>
      </c>
      <c r="E9" s="3" t="s">
        <v>12</v>
      </c>
      <c r="F9" s="3" t="s">
        <v>13</v>
      </c>
      <c r="G9" s="3" t="s">
        <v>12</v>
      </c>
      <c r="H9" s="3" t="s">
        <v>12</v>
      </c>
      <c r="I9" s="3" t="s">
        <v>12</v>
      </c>
    </row>
    <row r="10" spans="2:11">
      <c r="B10" s="3" t="s">
        <v>14</v>
      </c>
      <c r="C10" s="3" t="s">
        <v>15</v>
      </c>
      <c r="D10" s="3" t="s">
        <v>16</v>
      </c>
      <c r="E10" s="3" t="s">
        <v>17</v>
      </c>
      <c r="F10" s="3" t="s">
        <v>18</v>
      </c>
      <c r="G10" s="3" t="s">
        <v>19</v>
      </c>
      <c r="H10" s="3" t="s">
        <v>20</v>
      </c>
      <c r="I10" s="3" t="s">
        <v>21</v>
      </c>
      <c r="J10" s="3" t="s">
        <v>4</v>
      </c>
      <c r="K10" s="3" t="s">
        <v>22</v>
      </c>
    </row>
    <row r="11" spans="2:11">
      <c r="B11" t="s">
        <v>23</v>
      </c>
      <c r="C11" t="s">
        <v>24</v>
      </c>
      <c r="D11" t="s">
        <v>25</v>
      </c>
      <c r="E11" t="s">
        <v>26</v>
      </c>
      <c r="F11" t="s">
        <v>27</v>
      </c>
      <c r="G11" t="s">
        <v>28</v>
      </c>
      <c r="H11" t="s">
        <v>29</v>
      </c>
      <c r="I11" t="s">
        <v>30</v>
      </c>
      <c r="J11" t="s">
        <v>9</v>
      </c>
      <c r="K11" t="s">
        <v>31</v>
      </c>
    </row>
    <row r="12" spans="2:11">
      <c r="B12" t="s">
        <v>23</v>
      </c>
      <c r="C12" t="s">
        <v>32</v>
      </c>
      <c r="D12" t="s">
        <v>33</v>
      </c>
      <c r="E12" t="s">
        <v>34</v>
      </c>
      <c r="F12" t="s">
        <v>35</v>
      </c>
      <c r="G12" t="s">
        <v>28</v>
      </c>
      <c r="H12" t="s">
        <v>29</v>
      </c>
      <c r="I12" t="s">
        <v>30</v>
      </c>
      <c r="J12" t="s">
        <v>9</v>
      </c>
      <c r="K12" t="s">
        <v>31</v>
      </c>
    </row>
    <row r="13" spans="2:11">
      <c r="B13" t="s">
        <v>23</v>
      </c>
      <c r="C13" t="s">
        <v>36</v>
      </c>
      <c r="D13" t="s">
        <v>37</v>
      </c>
      <c r="E13" t="s">
        <v>38</v>
      </c>
      <c r="F13" t="s">
        <v>35</v>
      </c>
      <c r="G13" t="s">
        <v>28</v>
      </c>
      <c r="H13" t="s">
        <v>29</v>
      </c>
      <c r="I13" t="s">
        <v>30</v>
      </c>
      <c r="J13" t="s">
        <v>9</v>
      </c>
      <c r="K13" t="s">
        <v>31</v>
      </c>
    </row>
    <row r="14" spans="2:11">
      <c r="B14" t="s">
        <v>23</v>
      </c>
      <c r="C14" t="s">
        <v>39</v>
      </c>
      <c r="D14" t="s">
        <v>40</v>
      </c>
      <c r="E14" t="s">
        <v>41</v>
      </c>
      <c r="F14" t="s">
        <v>42</v>
      </c>
      <c r="G14" t="s">
        <v>28</v>
      </c>
      <c r="H14" t="s">
        <v>29</v>
      </c>
      <c r="I14" t="s">
        <v>30</v>
      </c>
      <c r="J14" t="s">
        <v>9</v>
      </c>
      <c r="K14" t="s">
        <v>31</v>
      </c>
    </row>
    <row r="15" spans="2:11">
      <c r="B15" t="s">
        <v>23</v>
      </c>
      <c r="C15" t="s">
        <v>43</v>
      </c>
      <c r="D15" t="s">
        <v>44</v>
      </c>
      <c r="E15" t="s">
        <v>45</v>
      </c>
      <c r="F15" t="s">
        <v>46</v>
      </c>
      <c r="G15" t="s">
        <v>29</v>
      </c>
      <c r="H15" t="s">
        <v>47</v>
      </c>
      <c r="I15" t="s">
        <v>30</v>
      </c>
      <c r="J15" t="s">
        <v>9</v>
      </c>
      <c r="K15" t="s">
        <v>48</v>
      </c>
    </row>
    <row r="16" spans="2:11">
      <c r="B16" t="s">
        <v>23</v>
      </c>
      <c r="C16" t="s">
        <v>49</v>
      </c>
      <c r="D16" t="s">
        <v>50</v>
      </c>
      <c r="E16" t="s">
        <v>51</v>
      </c>
      <c r="F16" t="s">
        <v>27</v>
      </c>
      <c r="G16" t="s">
        <v>29</v>
      </c>
      <c r="H16" t="s">
        <v>52</v>
      </c>
      <c r="I16" t="s">
        <v>53</v>
      </c>
      <c r="J16" t="s">
        <v>9</v>
      </c>
      <c r="K16" t="s">
        <v>54</v>
      </c>
    </row>
    <row r="17" spans="2:11">
      <c r="B17" t="s">
        <v>23</v>
      </c>
      <c r="C17" t="s">
        <v>49</v>
      </c>
      <c r="D17" t="s">
        <v>50</v>
      </c>
      <c r="E17" t="s">
        <v>55</v>
      </c>
      <c r="F17" t="s">
        <v>27</v>
      </c>
      <c r="G17" t="s">
        <v>29</v>
      </c>
      <c r="H17" t="s">
        <v>52</v>
      </c>
      <c r="I17" t="s">
        <v>53</v>
      </c>
      <c r="J17" t="s">
        <v>9</v>
      </c>
      <c r="K17" t="s">
        <v>54</v>
      </c>
    </row>
    <row r="18" spans="2:11">
      <c r="B18" t="s">
        <v>23</v>
      </c>
      <c r="C18" t="s">
        <v>49</v>
      </c>
      <c r="D18" t="s">
        <v>50</v>
      </c>
      <c r="E18" t="s">
        <v>56</v>
      </c>
      <c r="F18" t="s">
        <v>27</v>
      </c>
      <c r="G18" t="s">
        <v>29</v>
      </c>
      <c r="H18" t="s">
        <v>52</v>
      </c>
      <c r="I18" t="s">
        <v>53</v>
      </c>
      <c r="J18" t="s">
        <v>9</v>
      </c>
      <c r="K18" t="s">
        <v>54</v>
      </c>
    </row>
    <row r="19" spans="2:11">
      <c r="B19" t="s">
        <v>23</v>
      </c>
      <c r="C19" t="s">
        <v>57</v>
      </c>
      <c r="D19" t="s">
        <v>58</v>
      </c>
      <c r="E19" t="s">
        <v>59</v>
      </c>
      <c r="F19" t="s">
        <v>27</v>
      </c>
      <c r="G19" t="s">
        <v>52</v>
      </c>
      <c r="H19" t="s">
        <v>60</v>
      </c>
      <c r="I19" t="s">
        <v>30</v>
      </c>
      <c r="J19" t="s">
        <v>9</v>
      </c>
      <c r="K19" t="s">
        <v>61</v>
      </c>
    </row>
    <row r="20" spans="2:11">
      <c r="B20" t="s">
        <v>23</v>
      </c>
      <c r="C20" t="s">
        <v>62</v>
      </c>
      <c r="D20" t="s">
        <v>63</v>
      </c>
      <c r="E20" t="s">
        <v>64</v>
      </c>
      <c r="F20" t="s">
        <v>27</v>
      </c>
      <c r="G20" t="s">
        <v>52</v>
      </c>
      <c r="H20" t="s">
        <v>60</v>
      </c>
      <c r="I20" t="s">
        <v>30</v>
      </c>
      <c r="J20" t="s">
        <v>9</v>
      </c>
      <c r="K20" t="s">
        <v>61</v>
      </c>
    </row>
    <row r="21" spans="2:11">
      <c r="B21" t="s">
        <v>23</v>
      </c>
      <c r="C21" t="s">
        <v>65</v>
      </c>
      <c r="D21" t="s">
        <v>66</v>
      </c>
      <c r="E21" t="s">
        <v>67</v>
      </c>
      <c r="F21" t="s">
        <v>68</v>
      </c>
      <c r="G21" t="s">
        <v>60</v>
      </c>
      <c r="H21" t="s">
        <v>69</v>
      </c>
      <c r="I21" t="s">
        <v>30</v>
      </c>
      <c r="J21" t="s">
        <v>9</v>
      </c>
      <c r="K21" t="s">
        <v>70</v>
      </c>
    </row>
    <row r="22" spans="2:11">
      <c r="B22" t="s">
        <v>23</v>
      </c>
      <c r="C22" t="s">
        <v>71</v>
      </c>
      <c r="D22" t="s">
        <v>72</v>
      </c>
      <c r="E22" t="s">
        <v>73</v>
      </c>
      <c r="F22" t="s">
        <v>27</v>
      </c>
      <c r="G22" t="s">
        <v>69</v>
      </c>
      <c r="H22" t="s">
        <v>74</v>
      </c>
      <c r="I22" t="s">
        <v>30</v>
      </c>
      <c r="J22" t="s">
        <v>9</v>
      </c>
      <c r="K22" t="s">
        <v>70</v>
      </c>
    </row>
    <row r="23" spans="2:11">
      <c r="B23" t="s">
        <v>23</v>
      </c>
      <c r="C23" t="s">
        <v>71</v>
      </c>
      <c r="D23" t="s">
        <v>72</v>
      </c>
      <c r="E23" t="s">
        <v>75</v>
      </c>
      <c r="F23" t="s">
        <v>27</v>
      </c>
      <c r="G23" t="s">
        <v>69</v>
      </c>
      <c r="H23" t="s">
        <v>74</v>
      </c>
      <c r="I23" t="s">
        <v>30</v>
      </c>
      <c r="J23" t="s">
        <v>9</v>
      </c>
      <c r="K23" t="s">
        <v>70</v>
      </c>
    </row>
    <row r="24" spans="2:9">
      <c r="B24" s="3" t="s">
        <v>76</v>
      </c>
      <c r="C24" s="3" t="s">
        <v>12</v>
      </c>
      <c r="D24" s="3" t="s">
        <v>12</v>
      </c>
      <c r="E24" s="3" t="s">
        <v>12</v>
      </c>
      <c r="F24" s="3" t="s">
        <v>77</v>
      </c>
      <c r="G24" s="3" t="s">
        <v>12</v>
      </c>
      <c r="H24" s="3" t="s">
        <v>12</v>
      </c>
      <c r="I24" s="3" t="s">
        <v>12</v>
      </c>
    </row>
    <row r="25" spans="2:11">
      <c r="B25" s="3" t="s">
        <v>14</v>
      </c>
      <c r="C25" s="3" t="s">
        <v>15</v>
      </c>
      <c r="D25" s="3" t="s">
        <v>16</v>
      </c>
      <c r="E25" s="3" t="s">
        <v>17</v>
      </c>
      <c r="F25" s="3" t="s">
        <v>18</v>
      </c>
      <c r="G25" s="3" t="s">
        <v>19</v>
      </c>
      <c r="H25" s="3" t="s">
        <v>20</v>
      </c>
      <c r="I25" s="3" t="s">
        <v>21</v>
      </c>
      <c r="J25" s="3" t="s">
        <v>4</v>
      </c>
      <c r="K25" s="3" t="s">
        <v>22</v>
      </c>
    </row>
    <row r="26" spans="2:11">
      <c r="B26" t="s">
        <v>23</v>
      </c>
      <c r="C26" t="s">
        <v>78</v>
      </c>
      <c r="D26" t="s">
        <v>79</v>
      </c>
      <c r="E26" t="s">
        <v>80</v>
      </c>
      <c r="F26" t="s">
        <v>81</v>
      </c>
      <c r="G26" t="s">
        <v>29</v>
      </c>
      <c r="H26" t="s">
        <v>47</v>
      </c>
      <c r="I26" t="s">
        <v>30</v>
      </c>
      <c r="J26" t="s">
        <v>9</v>
      </c>
      <c r="K26" t="s">
        <v>82</v>
      </c>
    </row>
    <row r="27" spans="2:11">
      <c r="B27" t="s">
        <v>23</v>
      </c>
      <c r="C27" t="s">
        <v>83</v>
      </c>
      <c r="D27" t="s">
        <v>12</v>
      </c>
      <c r="E27" t="s">
        <v>84</v>
      </c>
      <c r="F27" t="s">
        <v>81</v>
      </c>
      <c r="G27" t="s">
        <v>47</v>
      </c>
      <c r="H27" t="s">
        <v>52</v>
      </c>
      <c r="I27" t="s">
        <v>30</v>
      </c>
      <c r="J27" t="s">
        <v>9</v>
      </c>
      <c r="K27" t="s">
        <v>85</v>
      </c>
    </row>
    <row r="28" spans="2:11">
      <c r="B28" t="s">
        <v>23</v>
      </c>
      <c r="C28" t="s">
        <v>86</v>
      </c>
      <c r="D28" t="s">
        <v>87</v>
      </c>
      <c r="E28" t="s">
        <v>88</v>
      </c>
      <c r="F28" t="s">
        <v>89</v>
      </c>
      <c r="G28" t="s">
        <v>52</v>
      </c>
      <c r="H28" t="s">
        <v>60</v>
      </c>
      <c r="I28" t="s">
        <v>30</v>
      </c>
      <c r="J28" t="s">
        <v>9</v>
      </c>
      <c r="K28" t="s">
        <v>90</v>
      </c>
    </row>
    <row r="29" spans="2:9">
      <c r="B29" s="3" t="s">
        <v>91</v>
      </c>
      <c r="C29" s="3" t="s">
        <v>12</v>
      </c>
      <c r="D29" s="3" t="s">
        <v>12</v>
      </c>
      <c r="E29" s="3" t="s">
        <v>12</v>
      </c>
      <c r="F29" s="3" t="s">
        <v>92</v>
      </c>
      <c r="G29" s="3" t="s">
        <v>12</v>
      </c>
      <c r="H29" s="3" t="s">
        <v>12</v>
      </c>
      <c r="I29" s="3" t="s">
        <v>12</v>
      </c>
    </row>
    <row r="30" spans="2:11">
      <c r="B30" s="3" t="s">
        <v>14</v>
      </c>
      <c r="C30" s="3" t="s">
        <v>15</v>
      </c>
      <c r="D30" s="3" t="s">
        <v>16</v>
      </c>
      <c r="E30" s="3" t="s">
        <v>17</v>
      </c>
      <c r="F30" s="3" t="s">
        <v>18</v>
      </c>
      <c r="G30" s="3" t="s">
        <v>19</v>
      </c>
      <c r="H30" s="3" t="s">
        <v>20</v>
      </c>
      <c r="I30" s="3" t="s">
        <v>21</v>
      </c>
      <c r="J30" s="3" t="s">
        <v>4</v>
      </c>
      <c r="K30" s="3" t="s">
        <v>22</v>
      </c>
    </row>
    <row r="31" spans="2:11">
      <c r="B31" t="s">
        <v>23</v>
      </c>
      <c r="C31" t="s">
        <v>93</v>
      </c>
      <c r="D31" t="s">
        <v>94</v>
      </c>
      <c r="E31" t="s">
        <v>95</v>
      </c>
      <c r="F31" t="s">
        <v>96</v>
      </c>
      <c r="G31" t="s">
        <v>28</v>
      </c>
      <c r="H31" t="s">
        <v>29</v>
      </c>
      <c r="I31" t="s">
        <v>30</v>
      </c>
      <c r="J31" t="s">
        <v>9</v>
      </c>
      <c r="K31" t="s">
        <v>97</v>
      </c>
    </row>
    <row r="32" spans="2:9">
      <c r="B32" s="3" t="s">
        <v>98</v>
      </c>
      <c r="C32" s="3" t="s">
        <v>12</v>
      </c>
      <c r="D32" s="3" t="s">
        <v>12</v>
      </c>
      <c r="E32" s="3" t="s">
        <v>12</v>
      </c>
      <c r="F32" s="3" t="s">
        <v>99</v>
      </c>
      <c r="G32" s="3" t="s">
        <v>12</v>
      </c>
      <c r="H32" s="3" t="s">
        <v>12</v>
      </c>
      <c r="I32" s="3" t="s">
        <v>12</v>
      </c>
    </row>
    <row r="33" spans="2:11">
      <c r="B33" s="3" t="s">
        <v>14</v>
      </c>
      <c r="C33" s="3" t="s">
        <v>15</v>
      </c>
      <c r="D33" s="3" t="s">
        <v>16</v>
      </c>
      <c r="E33" s="3" t="s">
        <v>17</v>
      </c>
      <c r="F33" s="3" t="s">
        <v>18</v>
      </c>
      <c r="G33" s="3" t="s">
        <v>19</v>
      </c>
      <c r="H33" s="3" t="s">
        <v>20</v>
      </c>
      <c r="I33" s="3" t="s">
        <v>21</v>
      </c>
      <c r="J33" s="3" t="s">
        <v>4</v>
      </c>
      <c r="K33" s="3" t="s">
        <v>22</v>
      </c>
    </row>
    <row r="34" spans="2:11">
      <c r="B34" t="s">
        <v>23</v>
      </c>
      <c r="C34" t="s">
        <v>100</v>
      </c>
      <c r="D34" t="s">
        <v>12</v>
      </c>
      <c r="E34" t="s">
        <v>101</v>
      </c>
      <c r="F34" t="s">
        <v>102</v>
      </c>
      <c r="G34" t="s">
        <v>103</v>
      </c>
      <c r="H34" t="s">
        <v>28</v>
      </c>
      <c r="I34" t="s">
        <v>30</v>
      </c>
      <c r="J34" t="s">
        <v>9</v>
      </c>
      <c r="K34" t="s">
        <v>104</v>
      </c>
    </row>
    <row r="35" spans="2:9">
      <c r="B35" s="3" t="s">
        <v>105</v>
      </c>
      <c r="C35" s="3" t="s">
        <v>12</v>
      </c>
      <c r="D35" s="3" t="s">
        <v>12</v>
      </c>
      <c r="E35" s="3" t="s">
        <v>12</v>
      </c>
      <c r="F35" s="3" t="s">
        <v>106</v>
      </c>
      <c r="G35" s="3" t="s">
        <v>12</v>
      </c>
      <c r="H35" s="3" t="s">
        <v>12</v>
      </c>
      <c r="I35" s="3" t="s">
        <v>12</v>
      </c>
    </row>
    <row r="36" spans="2:11">
      <c r="B36" s="3" t="s">
        <v>14</v>
      </c>
      <c r="C36" s="3" t="s">
        <v>15</v>
      </c>
      <c r="D36" s="3" t="s">
        <v>16</v>
      </c>
      <c r="E36" s="3" t="s">
        <v>17</v>
      </c>
      <c r="F36" s="3" t="s">
        <v>18</v>
      </c>
      <c r="G36" s="3" t="s">
        <v>19</v>
      </c>
      <c r="H36" s="3" t="s">
        <v>20</v>
      </c>
      <c r="I36" s="3" t="s">
        <v>21</v>
      </c>
      <c r="J36" s="3" t="s">
        <v>4</v>
      </c>
      <c r="K36" s="3" t="s">
        <v>22</v>
      </c>
    </row>
    <row r="37" spans="2:11">
      <c r="B37" t="s">
        <v>23</v>
      </c>
      <c r="C37" t="s">
        <v>107</v>
      </c>
      <c r="D37" t="s">
        <v>12</v>
      </c>
      <c r="E37" t="s">
        <v>108</v>
      </c>
      <c r="F37" t="s">
        <v>109</v>
      </c>
      <c r="G37" t="s">
        <v>60</v>
      </c>
      <c r="H37" t="s">
        <v>69</v>
      </c>
      <c r="I37" t="s">
        <v>30</v>
      </c>
      <c r="J37" t="s">
        <v>9</v>
      </c>
      <c r="K37" t="s">
        <v>110</v>
      </c>
    </row>
    <row r="38" spans="2:9">
      <c r="B38" s="3" t="s">
        <v>111</v>
      </c>
      <c r="C38" s="3" t="s">
        <v>12</v>
      </c>
      <c r="D38" s="3" t="s">
        <v>12</v>
      </c>
      <c r="E38" s="3" t="s">
        <v>12</v>
      </c>
      <c r="F38" s="3" t="s">
        <v>112</v>
      </c>
      <c r="G38" s="3" t="s">
        <v>12</v>
      </c>
      <c r="H38" s="3" t="s">
        <v>12</v>
      </c>
      <c r="I38" s="3" t="s">
        <v>12</v>
      </c>
    </row>
    <row r="39" spans="2:11">
      <c r="B39" s="3" t="s">
        <v>14</v>
      </c>
      <c r="C39" s="3" t="s">
        <v>15</v>
      </c>
      <c r="D39" s="3" t="s">
        <v>16</v>
      </c>
      <c r="E39" s="3" t="s">
        <v>17</v>
      </c>
      <c r="F39" s="3" t="s">
        <v>18</v>
      </c>
      <c r="G39" s="3" t="s">
        <v>19</v>
      </c>
      <c r="H39" s="3" t="s">
        <v>20</v>
      </c>
      <c r="I39" s="3" t="s">
        <v>21</v>
      </c>
      <c r="J39" s="3" t="s">
        <v>4</v>
      </c>
      <c r="K39" s="3" t="s">
        <v>22</v>
      </c>
    </row>
    <row r="40" spans="2:11">
      <c r="B40" t="s">
        <v>23</v>
      </c>
      <c r="C40" t="s">
        <v>113</v>
      </c>
      <c r="D40" t="s">
        <v>12</v>
      </c>
      <c r="E40" t="s">
        <v>114</v>
      </c>
      <c r="F40" t="s">
        <v>115</v>
      </c>
      <c r="G40" t="s">
        <v>116</v>
      </c>
      <c r="H40" t="s">
        <v>28</v>
      </c>
      <c r="I40" t="s">
        <v>53</v>
      </c>
      <c r="J40" t="s">
        <v>9</v>
      </c>
      <c r="K40" t="s">
        <v>117</v>
      </c>
    </row>
    <row r="41" spans="2:9">
      <c r="B41" s="3" t="s">
        <v>118</v>
      </c>
      <c r="C41" s="3" t="s">
        <v>12</v>
      </c>
      <c r="D41" s="3" t="s">
        <v>12</v>
      </c>
      <c r="E41" s="3" t="s">
        <v>12</v>
      </c>
      <c r="F41" s="3" t="s">
        <v>119</v>
      </c>
      <c r="G41" s="3" t="s">
        <v>12</v>
      </c>
      <c r="H41" s="3" t="s">
        <v>12</v>
      </c>
      <c r="I41" s="3" t="s">
        <v>12</v>
      </c>
    </row>
    <row r="42" spans="2:11">
      <c r="B42" s="3" t="s">
        <v>14</v>
      </c>
      <c r="C42" s="3" t="s">
        <v>15</v>
      </c>
      <c r="D42" s="3" t="s">
        <v>16</v>
      </c>
      <c r="E42" s="3" t="s">
        <v>17</v>
      </c>
      <c r="F42" s="3" t="s">
        <v>18</v>
      </c>
      <c r="G42" s="3" t="s">
        <v>19</v>
      </c>
      <c r="H42" s="3" t="s">
        <v>20</v>
      </c>
      <c r="I42" s="3" t="s">
        <v>21</v>
      </c>
      <c r="J42" s="3" t="s">
        <v>4</v>
      </c>
      <c r="K42" s="3" t="s">
        <v>22</v>
      </c>
    </row>
    <row r="43" spans="2:11">
      <c r="B43" t="s">
        <v>23</v>
      </c>
      <c r="C43" t="s">
        <v>120</v>
      </c>
      <c r="D43" t="s">
        <v>121</v>
      </c>
      <c r="E43" t="s">
        <v>122</v>
      </c>
      <c r="F43" t="s">
        <v>123</v>
      </c>
      <c r="G43" t="s">
        <v>52</v>
      </c>
      <c r="H43" t="s">
        <v>60</v>
      </c>
      <c r="I43" t="s">
        <v>30</v>
      </c>
      <c r="J43" t="s">
        <v>9</v>
      </c>
      <c r="K43" t="s">
        <v>124</v>
      </c>
    </row>
    <row r="44" spans="2:9">
      <c r="B44" s="3" t="s">
        <v>125</v>
      </c>
      <c r="C44" s="3" t="s">
        <v>12</v>
      </c>
      <c r="D44" s="3" t="s">
        <v>12</v>
      </c>
      <c r="E44" s="3" t="s">
        <v>12</v>
      </c>
      <c r="F44" s="3" t="s">
        <v>126</v>
      </c>
      <c r="G44" s="3" t="s">
        <v>12</v>
      </c>
      <c r="H44" s="3" t="s">
        <v>12</v>
      </c>
      <c r="I44" s="3" t="s">
        <v>12</v>
      </c>
    </row>
    <row r="45" spans="2:11">
      <c r="B45" s="3" t="s">
        <v>14</v>
      </c>
      <c r="C45" s="3" t="s">
        <v>15</v>
      </c>
      <c r="D45" s="3" t="s">
        <v>16</v>
      </c>
      <c r="E45" s="3" t="s">
        <v>17</v>
      </c>
      <c r="F45" s="3" t="s">
        <v>18</v>
      </c>
      <c r="G45" s="3" t="s">
        <v>19</v>
      </c>
      <c r="H45" s="3" t="s">
        <v>20</v>
      </c>
      <c r="I45" s="3" t="s">
        <v>21</v>
      </c>
      <c r="J45" s="3" t="s">
        <v>4</v>
      </c>
      <c r="K45" s="3" t="s">
        <v>22</v>
      </c>
    </row>
    <row r="46" spans="2:11">
      <c r="B46" t="s">
        <v>23</v>
      </c>
      <c r="C46" t="s">
        <v>127</v>
      </c>
      <c r="D46" t="s">
        <v>12</v>
      </c>
      <c r="E46" t="s">
        <v>128</v>
      </c>
      <c r="F46" t="s">
        <v>129</v>
      </c>
      <c r="G46" t="s">
        <v>52</v>
      </c>
      <c r="H46" t="s">
        <v>60</v>
      </c>
      <c r="I46" t="s">
        <v>30</v>
      </c>
      <c r="J46" t="s">
        <v>9</v>
      </c>
      <c r="K46" t="s">
        <v>130</v>
      </c>
    </row>
    <row r="47" spans="2:11">
      <c r="B47" t="s">
        <v>23</v>
      </c>
      <c r="C47" t="s">
        <v>131</v>
      </c>
      <c r="D47" t="s">
        <v>12</v>
      </c>
      <c r="E47" t="s">
        <v>132</v>
      </c>
      <c r="F47" t="s">
        <v>129</v>
      </c>
      <c r="G47" t="s">
        <v>52</v>
      </c>
      <c r="H47" t="s">
        <v>60</v>
      </c>
      <c r="I47" t="s">
        <v>30</v>
      </c>
      <c r="J47" t="s">
        <v>9</v>
      </c>
      <c r="K47" t="s">
        <v>130</v>
      </c>
    </row>
    <row r="48" spans="2:11">
      <c r="B48" t="s">
        <v>23</v>
      </c>
      <c r="C48" t="s">
        <v>133</v>
      </c>
      <c r="D48" t="s">
        <v>12</v>
      </c>
      <c r="E48" t="s">
        <v>134</v>
      </c>
      <c r="F48" t="s">
        <v>135</v>
      </c>
      <c r="G48" t="s">
        <v>52</v>
      </c>
      <c r="H48" t="s">
        <v>60</v>
      </c>
      <c r="I48" t="s">
        <v>30</v>
      </c>
      <c r="J48" t="s">
        <v>9</v>
      </c>
      <c r="K48" t="s">
        <v>130</v>
      </c>
    </row>
    <row r="49" spans="2:11">
      <c r="B49" t="s">
        <v>23</v>
      </c>
      <c r="C49" t="s">
        <v>136</v>
      </c>
      <c r="D49" t="s">
        <v>12</v>
      </c>
      <c r="E49" t="s">
        <v>137</v>
      </c>
      <c r="F49" t="s">
        <v>135</v>
      </c>
      <c r="G49" t="s">
        <v>52</v>
      </c>
      <c r="H49" t="s">
        <v>60</v>
      </c>
      <c r="I49" t="s">
        <v>30</v>
      </c>
      <c r="J49" t="s">
        <v>9</v>
      </c>
      <c r="K49" t="s">
        <v>130</v>
      </c>
    </row>
    <row r="50" spans="2:11">
      <c r="B50" t="s">
        <v>23</v>
      </c>
      <c r="C50" t="s">
        <v>138</v>
      </c>
      <c r="D50" t="s">
        <v>12</v>
      </c>
      <c r="E50" t="s">
        <v>139</v>
      </c>
      <c r="F50" t="s">
        <v>129</v>
      </c>
      <c r="G50" t="s">
        <v>52</v>
      </c>
      <c r="H50" t="s">
        <v>60</v>
      </c>
      <c r="I50" t="s">
        <v>30</v>
      </c>
      <c r="J50" t="s">
        <v>9</v>
      </c>
      <c r="K50" t="s">
        <v>130</v>
      </c>
    </row>
    <row r="51" spans="2:11">
      <c r="B51" t="s">
        <v>23</v>
      </c>
      <c r="C51" t="s">
        <v>140</v>
      </c>
      <c r="D51" t="s">
        <v>12</v>
      </c>
      <c r="E51" t="s">
        <v>141</v>
      </c>
      <c r="F51" t="s">
        <v>129</v>
      </c>
      <c r="G51" t="s">
        <v>52</v>
      </c>
      <c r="H51" t="s">
        <v>60</v>
      </c>
      <c r="I51" t="s">
        <v>30</v>
      </c>
      <c r="J51" t="s">
        <v>9</v>
      </c>
      <c r="K51" t="s">
        <v>142</v>
      </c>
    </row>
    <row r="52" spans="2:11">
      <c r="B52" t="s">
        <v>23</v>
      </c>
      <c r="C52" t="s">
        <v>140</v>
      </c>
      <c r="D52" t="s">
        <v>12</v>
      </c>
      <c r="E52" t="s">
        <v>143</v>
      </c>
      <c r="F52" t="s">
        <v>129</v>
      </c>
      <c r="G52" t="s">
        <v>52</v>
      </c>
      <c r="H52" t="s">
        <v>60</v>
      </c>
      <c r="I52" t="s">
        <v>30</v>
      </c>
      <c r="J52" t="s">
        <v>9</v>
      </c>
      <c r="K52" t="s">
        <v>142</v>
      </c>
    </row>
    <row r="53" spans="2:11">
      <c r="B53" t="s">
        <v>23</v>
      </c>
      <c r="C53" t="s">
        <v>144</v>
      </c>
      <c r="D53" t="s">
        <v>12</v>
      </c>
      <c r="E53" t="s">
        <v>145</v>
      </c>
      <c r="F53" t="s">
        <v>135</v>
      </c>
      <c r="G53" t="s">
        <v>52</v>
      </c>
      <c r="H53" t="s">
        <v>60</v>
      </c>
      <c r="I53" t="s">
        <v>30</v>
      </c>
      <c r="J53" t="s">
        <v>9</v>
      </c>
      <c r="K53" t="s">
        <v>142</v>
      </c>
    </row>
    <row r="54" spans="2:9">
      <c r="B54" s="3" t="s">
        <v>146</v>
      </c>
      <c r="C54" s="3" t="s">
        <v>12</v>
      </c>
      <c r="D54" s="3" t="s">
        <v>12</v>
      </c>
      <c r="E54" s="3" t="s">
        <v>12</v>
      </c>
      <c r="F54" s="3" t="s">
        <v>147</v>
      </c>
      <c r="G54" s="3" t="s">
        <v>12</v>
      </c>
      <c r="H54" s="3" t="s">
        <v>12</v>
      </c>
      <c r="I54" s="3" t="s">
        <v>12</v>
      </c>
    </row>
    <row r="55" spans="2:11">
      <c r="B55" s="3" t="s">
        <v>14</v>
      </c>
      <c r="C55" s="3" t="s">
        <v>15</v>
      </c>
      <c r="D55" s="3" t="s">
        <v>16</v>
      </c>
      <c r="E55" s="3" t="s">
        <v>17</v>
      </c>
      <c r="F55" s="3" t="s">
        <v>18</v>
      </c>
      <c r="G55" s="3" t="s">
        <v>19</v>
      </c>
      <c r="H55" s="3" t="s">
        <v>20</v>
      </c>
      <c r="I55" s="3" t="s">
        <v>21</v>
      </c>
      <c r="J55" s="3" t="s">
        <v>4</v>
      </c>
      <c r="K55" s="3" t="s">
        <v>22</v>
      </c>
    </row>
    <row r="56" spans="2:11">
      <c r="B56" t="s">
        <v>23</v>
      </c>
      <c r="C56" t="s">
        <v>148</v>
      </c>
      <c r="D56" t="s">
        <v>12</v>
      </c>
      <c r="E56" t="s">
        <v>149</v>
      </c>
      <c r="F56" t="s">
        <v>150</v>
      </c>
      <c r="G56" t="s">
        <v>116</v>
      </c>
      <c r="H56" t="s">
        <v>28</v>
      </c>
      <c r="I56" t="s">
        <v>53</v>
      </c>
      <c r="J56" t="s">
        <v>9</v>
      </c>
      <c r="K56" t="s">
        <v>151</v>
      </c>
    </row>
    <row r="57" spans="2:11">
      <c r="B57" t="s">
        <v>23</v>
      </c>
      <c r="C57" t="s">
        <v>152</v>
      </c>
      <c r="D57" t="s">
        <v>12</v>
      </c>
      <c r="E57" t="s">
        <v>149</v>
      </c>
      <c r="F57" t="s">
        <v>150</v>
      </c>
      <c r="G57" t="s">
        <v>116</v>
      </c>
      <c r="H57" t="s">
        <v>28</v>
      </c>
      <c r="I57" t="s">
        <v>53</v>
      </c>
      <c r="J57" t="s">
        <v>9</v>
      </c>
      <c r="K57" t="s">
        <v>151</v>
      </c>
    </row>
    <row r="58" spans="2:11">
      <c r="B58" t="s">
        <v>23</v>
      </c>
      <c r="C58" t="s">
        <v>153</v>
      </c>
      <c r="D58" t="s">
        <v>12</v>
      </c>
      <c r="E58" t="s">
        <v>154</v>
      </c>
      <c r="F58" t="s">
        <v>81</v>
      </c>
      <c r="G58" t="s">
        <v>28</v>
      </c>
      <c r="H58" t="s">
        <v>47</v>
      </c>
      <c r="I58" t="s">
        <v>53</v>
      </c>
      <c r="J58" t="s">
        <v>9</v>
      </c>
      <c r="K58" t="s">
        <v>155</v>
      </c>
    </row>
    <row r="59" spans="2:11">
      <c r="B59" t="s">
        <v>23</v>
      </c>
      <c r="C59" t="s">
        <v>156</v>
      </c>
      <c r="D59" t="s">
        <v>12</v>
      </c>
      <c r="E59" t="s">
        <v>157</v>
      </c>
      <c r="F59" t="s">
        <v>89</v>
      </c>
      <c r="G59" t="s">
        <v>47</v>
      </c>
      <c r="H59" t="s">
        <v>60</v>
      </c>
      <c r="I59" t="s">
        <v>53</v>
      </c>
      <c r="J59" t="s">
        <v>9</v>
      </c>
      <c r="K59" t="s">
        <v>155</v>
      </c>
    </row>
    <row r="60" spans="2:11">
      <c r="B60" t="s">
        <v>23</v>
      </c>
      <c r="C60" t="s">
        <v>158</v>
      </c>
      <c r="D60" t="s">
        <v>12</v>
      </c>
      <c r="E60" t="s">
        <v>159</v>
      </c>
      <c r="F60" t="s">
        <v>81</v>
      </c>
      <c r="G60" t="s">
        <v>47</v>
      </c>
      <c r="H60" t="s">
        <v>60</v>
      </c>
      <c r="I60" t="s">
        <v>53</v>
      </c>
      <c r="J60" t="s">
        <v>9</v>
      </c>
      <c r="K60" t="s">
        <v>155</v>
      </c>
    </row>
    <row r="61" spans="2:11">
      <c r="B61" t="s">
        <v>23</v>
      </c>
      <c r="C61" t="s">
        <v>158</v>
      </c>
      <c r="D61" t="s">
        <v>12</v>
      </c>
      <c r="E61" t="s">
        <v>160</v>
      </c>
      <c r="F61" t="s">
        <v>81</v>
      </c>
      <c r="G61" t="s">
        <v>47</v>
      </c>
      <c r="H61" t="s">
        <v>60</v>
      </c>
      <c r="I61" t="s">
        <v>53</v>
      </c>
      <c r="J61" t="s">
        <v>9</v>
      </c>
      <c r="K61" t="s">
        <v>155</v>
      </c>
    </row>
    <row r="62" spans="2:11">
      <c r="B62" t="s">
        <v>23</v>
      </c>
      <c r="C62" t="s">
        <v>158</v>
      </c>
      <c r="D62" t="s">
        <v>12</v>
      </c>
      <c r="E62" t="s">
        <v>161</v>
      </c>
      <c r="F62" t="s">
        <v>81</v>
      </c>
      <c r="G62" t="s">
        <v>47</v>
      </c>
      <c r="H62" t="s">
        <v>60</v>
      </c>
      <c r="I62" t="s">
        <v>53</v>
      </c>
      <c r="J62" t="s">
        <v>9</v>
      </c>
      <c r="K62" t="s">
        <v>155</v>
      </c>
    </row>
    <row r="63" spans="2:9">
      <c r="B63" s="3" t="s">
        <v>162</v>
      </c>
      <c r="C63" s="3" t="s">
        <v>12</v>
      </c>
      <c r="D63" s="3" t="s">
        <v>12</v>
      </c>
      <c r="E63" s="3" t="s">
        <v>12</v>
      </c>
      <c r="F63" s="3" t="s">
        <v>163</v>
      </c>
      <c r="G63" s="3" t="s">
        <v>12</v>
      </c>
      <c r="H63" s="3" t="s">
        <v>12</v>
      </c>
      <c r="I63" s="3" t="s">
        <v>12</v>
      </c>
    </row>
    <row r="64" spans="2:11">
      <c r="B64" s="3" t="s">
        <v>14</v>
      </c>
      <c r="C64" s="3" t="s">
        <v>15</v>
      </c>
      <c r="D64" s="3" t="s">
        <v>16</v>
      </c>
      <c r="E64" s="3" t="s">
        <v>17</v>
      </c>
      <c r="F64" s="3" t="s">
        <v>18</v>
      </c>
      <c r="G64" s="3" t="s">
        <v>19</v>
      </c>
      <c r="H64" s="3" t="s">
        <v>20</v>
      </c>
      <c r="I64" s="3" t="s">
        <v>21</v>
      </c>
      <c r="J64" s="3" t="s">
        <v>4</v>
      </c>
      <c r="K64" s="3" t="s">
        <v>22</v>
      </c>
    </row>
    <row r="65" spans="2:11">
      <c r="B65" t="s">
        <v>23</v>
      </c>
      <c r="C65" t="s">
        <v>164</v>
      </c>
      <c r="D65" t="s">
        <v>12</v>
      </c>
      <c r="E65" t="s">
        <v>165</v>
      </c>
      <c r="F65" t="s">
        <v>166</v>
      </c>
      <c r="G65" t="s">
        <v>29</v>
      </c>
      <c r="H65" t="s">
        <v>47</v>
      </c>
      <c r="I65" t="s">
        <v>30</v>
      </c>
      <c r="J65" t="s">
        <v>9</v>
      </c>
      <c r="K65" t="s">
        <v>167</v>
      </c>
    </row>
    <row r="66" spans="2:11">
      <c r="B66" t="s">
        <v>23</v>
      </c>
      <c r="C66" t="s">
        <v>168</v>
      </c>
      <c r="D66" t="s">
        <v>12</v>
      </c>
      <c r="E66" t="s">
        <v>169</v>
      </c>
      <c r="F66" t="s">
        <v>166</v>
      </c>
      <c r="G66" t="s">
        <v>52</v>
      </c>
      <c r="H66" t="s">
        <v>60</v>
      </c>
      <c r="I66" t="s">
        <v>30</v>
      </c>
      <c r="J66" t="s">
        <v>9</v>
      </c>
      <c r="K66" t="s">
        <v>170</v>
      </c>
    </row>
    <row r="67" spans="2:9">
      <c r="B67" s="3" t="s">
        <v>171</v>
      </c>
      <c r="C67" s="3" t="s">
        <v>12</v>
      </c>
      <c r="D67" s="3" t="s">
        <v>12</v>
      </c>
      <c r="E67" s="3" t="s">
        <v>12</v>
      </c>
      <c r="F67" s="3" t="s">
        <v>172</v>
      </c>
      <c r="G67" s="3" t="s">
        <v>12</v>
      </c>
      <c r="H67" s="3" t="s">
        <v>12</v>
      </c>
      <c r="I67" s="3" t="s">
        <v>12</v>
      </c>
    </row>
    <row r="68" spans="2:11">
      <c r="B68" s="3" t="s">
        <v>14</v>
      </c>
      <c r="C68" s="3" t="s">
        <v>15</v>
      </c>
      <c r="D68" s="3" t="s">
        <v>16</v>
      </c>
      <c r="E68" s="3" t="s">
        <v>17</v>
      </c>
      <c r="F68" s="3" t="s">
        <v>18</v>
      </c>
      <c r="G68" s="3" t="s">
        <v>19</v>
      </c>
      <c r="H68" s="3" t="s">
        <v>20</v>
      </c>
      <c r="I68" s="3" t="s">
        <v>21</v>
      </c>
      <c r="J68" s="3" t="s">
        <v>4</v>
      </c>
      <c r="K68" s="3" t="s">
        <v>22</v>
      </c>
    </row>
    <row r="69" spans="2:11">
      <c r="B69" t="s">
        <v>23</v>
      </c>
      <c r="C69" t="s">
        <v>173</v>
      </c>
      <c r="D69" t="s">
        <v>174</v>
      </c>
      <c r="E69" t="s">
        <v>175</v>
      </c>
      <c r="F69" t="s">
        <v>150</v>
      </c>
      <c r="G69" t="s">
        <v>29</v>
      </c>
      <c r="H69" t="s">
        <v>47</v>
      </c>
      <c r="I69" t="s">
        <v>30</v>
      </c>
      <c r="J69" t="s">
        <v>9</v>
      </c>
      <c r="K69" t="s">
        <v>176</v>
      </c>
    </row>
    <row r="70" spans="2:11">
      <c r="B70" t="s">
        <v>23</v>
      </c>
      <c r="C70" t="s">
        <v>177</v>
      </c>
      <c r="D70" t="s">
        <v>178</v>
      </c>
      <c r="E70" t="s">
        <v>179</v>
      </c>
      <c r="F70" t="s">
        <v>89</v>
      </c>
      <c r="G70" t="s">
        <v>52</v>
      </c>
      <c r="H70" t="s">
        <v>60</v>
      </c>
      <c r="I70" t="s">
        <v>30</v>
      </c>
      <c r="J70" t="s">
        <v>9</v>
      </c>
      <c r="K70" t="s">
        <v>180</v>
      </c>
    </row>
    <row r="71" spans="2:9">
      <c r="B71" s="3" t="s">
        <v>181</v>
      </c>
      <c r="C71" s="3" t="s">
        <v>12</v>
      </c>
      <c r="D71" s="3" t="s">
        <v>12</v>
      </c>
      <c r="E71" s="3" t="s">
        <v>12</v>
      </c>
      <c r="F71" s="3" t="s">
        <v>182</v>
      </c>
      <c r="G71" s="3" t="s">
        <v>12</v>
      </c>
      <c r="H71" s="3" t="s">
        <v>12</v>
      </c>
      <c r="I71" s="3" t="s">
        <v>12</v>
      </c>
    </row>
    <row r="72" spans="2:11">
      <c r="B72" s="3" t="s">
        <v>14</v>
      </c>
      <c r="C72" s="3" t="s">
        <v>15</v>
      </c>
      <c r="D72" s="3" t="s">
        <v>16</v>
      </c>
      <c r="E72" s="3" t="s">
        <v>17</v>
      </c>
      <c r="F72" s="3" t="s">
        <v>18</v>
      </c>
      <c r="G72" s="3" t="s">
        <v>19</v>
      </c>
      <c r="H72" s="3" t="s">
        <v>20</v>
      </c>
      <c r="I72" s="3" t="s">
        <v>21</v>
      </c>
      <c r="J72" s="3" t="s">
        <v>4</v>
      </c>
      <c r="K72" s="3" t="s">
        <v>22</v>
      </c>
    </row>
    <row r="73" spans="2:11">
      <c r="B73" t="s">
        <v>23</v>
      </c>
      <c r="C73" t="s">
        <v>183</v>
      </c>
      <c r="D73" t="s">
        <v>12</v>
      </c>
      <c r="E73" t="s">
        <v>184</v>
      </c>
      <c r="F73" t="s">
        <v>185</v>
      </c>
      <c r="G73" t="s">
        <v>29</v>
      </c>
      <c r="H73" t="s">
        <v>47</v>
      </c>
      <c r="I73" t="s">
        <v>30</v>
      </c>
      <c r="J73" t="s">
        <v>9</v>
      </c>
      <c r="K73" t="s">
        <v>186</v>
      </c>
    </row>
    <row r="74" spans="2:9">
      <c r="B74" s="3" t="s">
        <v>187</v>
      </c>
      <c r="C74" s="3" t="s">
        <v>12</v>
      </c>
      <c r="D74" s="3" t="s">
        <v>12</v>
      </c>
      <c r="E74" s="3" t="s">
        <v>12</v>
      </c>
      <c r="F74" s="3" t="s">
        <v>188</v>
      </c>
      <c r="G74" s="3" t="s">
        <v>12</v>
      </c>
      <c r="H74" s="3" t="s">
        <v>12</v>
      </c>
      <c r="I74" s="3" t="s">
        <v>12</v>
      </c>
    </row>
    <row r="75" spans="2:11">
      <c r="B75" s="3" t="s">
        <v>14</v>
      </c>
      <c r="C75" s="3" t="s">
        <v>15</v>
      </c>
      <c r="D75" s="3" t="s">
        <v>16</v>
      </c>
      <c r="E75" s="3" t="s">
        <v>17</v>
      </c>
      <c r="F75" s="3" t="s">
        <v>18</v>
      </c>
      <c r="G75" s="3" t="s">
        <v>19</v>
      </c>
      <c r="H75" s="3" t="s">
        <v>20</v>
      </c>
      <c r="I75" s="3" t="s">
        <v>21</v>
      </c>
      <c r="J75" s="3" t="s">
        <v>4</v>
      </c>
      <c r="K75" s="3" t="s">
        <v>22</v>
      </c>
    </row>
    <row r="76" spans="2:11">
      <c r="B76" t="s">
        <v>23</v>
      </c>
      <c r="C76" t="s">
        <v>189</v>
      </c>
      <c r="D76" t="s">
        <v>12</v>
      </c>
      <c r="E76" t="s">
        <v>190</v>
      </c>
      <c r="F76" t="s">
        <v>150</v>
      </c>
      <c r="G76" t="s">
        <v>103</v>
      </c>
      <c r="H76" t="s">
        <v>28</v>
      </c>
      <c r="I76" t="s">
        <v>30</v>
      </c>
      <c r="J76" t="s">
        <v>9</v>
      </c>
      <c r="K76" t="s">
        <v>191</v>
      </c>
    </row>
    <row r="77" spans="2:11">
      <c r="B77" t="s">
        <v>23</v>
      </c>
      <c r="C77" t="s">
        <v>192</v>
      </c>
      <c r="D77" t="s">
        <v>12</v>
      </c>
      <c r="E77" t="s">
        <v>193</v>
      </c>
      <c r="F77" t="s">
        <v>150</v>
      </c>
      <c r="G77" t="s">
        <v>103</v>
      </c>
      <c r="H77" t="s">
        <v>28</v>
      </c>
      <c r="I77" t="s">
        <v>30</v>
      </c>
      <c r="J77" t="s">
        <v>9</v>
      </c>
      <c r="K77" t="s">
        <v>191</v>
      </c>
    </row>
    <row r="78" spans="2:9">
      <c r="B78" s="3" t="s">
        <v>194</v>
      </c>
      <c r="C78" s="3" t="s">
        <v>12</v>
      </c>
      <c r="D78" s="3" t="s">
        <v>12</v>
      </c>
      <c r="E78" s="3" t="s">
        <v>12</v>
      </c>
      <c r="F78" s="3" t="s">
        <v>195</v>
      </c>
      <c r="G78" s="3" t="s">
        <v>12</v>
      </c>
      <c r="H78" s="3" t="s">
        <v>12</v>
      </c>
      <c r="I78" s="3" t="s">
        <v>12</v>
      </c>
    </row>
    <row r="79" spans="2:11">
      <c r="B79" s="3" t="s">
        <v>14</v>
      </c>
      <c r="C79" s="3" t="s">
        <v>15</v>
      </c>
      <c r="D79" s="3" t="s">
        <v>16</v>
      </c>
      <c r="E79" s="3" t="s">
        <v>17</v>
      </c>
      <c r="F79" s="3" t="s">
        <v>18</v>
      </c>
      <c r="G79" s="3" t="s">
        <v>19</v>
      </c>
      <c r="H79" s="3" t="s">
        <v>20</v>
      </c>
      <c r="I79" s="3" t="s">
        <v>21</v>
      </c>
      <c r="J79" s="3" t="s">
        <v>4</v>
      </c>
      <c r="K79" s="3" t="s">
        <v>22</v>
      </c>
    </row>
    <row r="80" spans="2:11">
      <c r="B80" t="s">
        <v>23</v>
      </c>
      <c r="C80" t="s">
        <v>196</v>
      </c>
      <c r="D80" t="s">
        <v>12</v>
      </c>
      <c r="E80" t="s">
        <v>197</v>
      </c>
      <c r="F80" t="s">
        <v>198</v>
      </c>
      <c r="G80" t="s">
        <v>28</v>
      </c>
      <c r="H80" t="s">
        <v>29</v>
      </c>
      <c r="I80" t="s">
        <v>30</v>
      </c>
      <c r="J80" t="s">
        <v>9</v>
      </c>
      <c r="K80" t="s">
        <v>61</v>
      </c>
    </row>
    <row r="81" spans="2:11">
      <c r="B81" t="s">
        <v>23</v>
      </c>
      <c r="C81" t="s">
        <v>199</v>
      </c>
      <c r="D81" t="s">
        <v>12</v>
      </c>
      <c r="E81" t="s">
        <v>200</v>
      </c>
      <c r="F81" t="s">
        <v>201</v>
      </c>
      <c r="G81" t="s">
        <v>29</v>
      </c>
      <c r="H81" t="s">
        <v>47</v>
      </c>
      <c r="I81" t="s">
        <v>30</v>
      </c>
      <c r="J81" t="s">
        <v>9</v>
      </c>
      <c r="K81" t="s">
        <v>202</v>
      </c>
    </row>
    <row r="82" spans="2:11">
      <c r="B82" t="s">
        <v>23</v>
      </c>
      <c r="C82" t="s">
        <v>203</v>
      </c>
      <c r="D82" t="s">
        <v>12</v>
      </c>
      <c r="E82" t="s">
        <v>204</v>
      </c>
      <c r="F82" t="s">
        <v>201</v>
      </c>
      <c r="G82" t="s">
        <v>29</v>
      </c>
      <c r="H82" t="s">
        <v>47</v>
      </c>
      <c r="I82" t="s">
        <v>30</v>
      </c>
      <c r="J82" t="s">
        <v>9</v>
      </c>
      <c r="K82" t="s">
        <v>202</v>
      </c>
    </row>
    <row r="83" spans="2:11">
      <c r="B83" t="s">
        <v>23</v>
      </c>
      <c r="C83" t="s">
        <v>205</v>
      </c>
      <c r="D83" t="s">
        <v>12</v>
      </c>
      <c r="E83" t="s">
        <v>206</v>
      </c>
      <c r="F83" t="s">
        <v>201</v>
      </c>
      <c r="G83" t="s">
        <v>52</v>
      </c>
      <c r="H83" t="s">
        <v>60</v>
      </c>
      <c r="I83" t="s">
        <v>30</v>
      </c>
      <c r="J83" t="s">
        <v>9</v>
      </c>
      <c r="K83" t="s">
        <v>202</v>
      </c>
    </row>
    <row r="84" spans="2:11">
      <c r="B84" t="s">
        <v>23</v>
      </c>
      <c r="C84" t="s">
        <v>207</v>
      </c>
      <c r="D84" t="s">
        <v>12</v>
      </c>
      <c r="E84" t="s">
        <v>208</v>
      </c>
      <c r="F84" t="s">
        <v>201</v>
      </c>
      <c r="G84" t="s">
        <v>52</v>
      </c>
      <c r="H84" t="s">
        <v>60</v>
      </c>
      <c r="I84" t="s">
        <v>30</v>
      </c>
      <c r="J84" t="s">
        <v>9</v>
      </c>
      <c r="K84" t="s">
        <v>202</v>
      </c>
    </row>
    <row r="85" spans="2:11">
      <c r="B85" t="s">
        <v>23</v>
      </c>
      <c r="C85" t="s">
        <v>209</v>
      </c>
      <c r="D85" t="s">
        <v>12</v>
      </c>
      <c r="E85" t="s">
        <v>210</v>
      </c>
      <c r="F85" t="s">
        <v>211</v>
      </c>
      <c r="G85" t="s">
        <v>52</v>
      </c>
      <c r="H85" t="s">
        <v>60</v>
      </c>
      <c r="I85" t="s">
        <v>30</v>
      </c>
      <c r="J85" t="s">
        <v>9</v>
      </c>
      <c r="K85" t="s">
        <v>61</v>
      </c>
    </row>
    <row r="86" spans="2:9">
      <c r="B86" s="3" t="s">
        <v>212</v>
      </c>
      <c r="C86" s="3" t="s">
        <v>12</v>
      </c>
      <c r="D86" s="3" t="s">
        <v>12</v>
      </c>
      <c r="E86" s="3" t="s">
        <v>12</v>
      </c>
      <c r="F86" s="3" t="s">
        <v>213</v>
      </c>
      <c r="G86" s="3" t="s">
        <v>12</v>
      </c>
      <c r="H86" s="3" t="s">
        <v>12</v>
      </c>
      <c r="I86" s="3" t="s">
        <v>12</v>
      </c>
    </row>
    <row r="87" spans="2:11">
      <c r="B87" s="3" t="s">
        <v>14</v>
      </c>
      <c r="C87" s="3" t="s">
        <v>15</v>
      </c>
      <c r="D87" s="3" t="s">
        <v>16</v>
      </c>
      <c r="E87" s="3" t="s">
        <v>17</v>
      </c>
      <c r="F87" s="3" t="s">
        <v>18</v>
      </c>
      <c r="G87" s="3" t="s">
        <v>19</v>
      </c>
      <c r="H87" s="3" t="s">
        <v>20</v>
      </c>
      <c r="I87" s="3" t="s">
        <v>21</v>
      </c>
      <c r="J87" s="3" t="s">
        <v>4</v>
      </c>
      <c r="K87" s="3" t="s">
        <v>22</v>
      </c>
    </row>
    <row r="88" spans="2:11">
      <c r="B88" t="s">
        <v>23</v>
      </c>
      <c r="C88" t="s">
        <v>214</v>
      </c>
      <c r="D88" t="s">
        <v>12</v>
      </c>
      <c r="E88" t="s">
        <v>215</v>
      </c>
      <c r="F88" t="s">
        <v>216</v>
      </c>
      <c r="G88" t="s">
        <v>29</v>
      </c>
      <c r="H88" t="s">
        <v>47</v>
      </c>
      <c r="I88" t="s">
        <v>30</v>
      </c>
      <c r="J88" t="s">
        <v>9</v>
      </c>
      <c r="K88" t="s">
        <v>217</v>
      </c>
    </row>
    <row r="89" spans="2:11">
      <c r="B89" t="s">
        <v>23</v>
      </c>
      <c r="C89" t="s">
        <v>218</v>
      </c>
      <c r="D89" t="s">
        <v>12</v>
      </c>
      <c r="E89" t="s">
        <v>219</v>
      </c>
      <c r="F89" t="s">
        <v>220</v>
      </c>
      <c r="G89" t="s">
        <v>52</v>
      </c>
      <c r="H89" t="s">
        <v>60</v>
      </c>
      <c r="I89" t="s">
        <v>30</v>
      </c>
      <c r="J89" t="s">
        <v>9</v>
      </c>
      <c r="K89" t="s">
        <v>221</v>
      </c>
    </row>
    <row r="90" spans="2:11">
      <c r="B90" t="s">
        <v>23</v>
      </c>
      <c r="C90" t="s">
        <v>222</v>
      </c>
      <c r="D90" t="s">
        <v>12</v>
      </c>
      <c r="E90" t="s">
        <v>223</v>
      </c>
      <c r="F90" t="s">
        <v>224</v>
      </c>
      <c r="G90" t="s">
        <v>60</v>
      </c>
      <c r="H90" t="s">
        <v>69</v>
      </c>
      <c r="I90" t="s">
        <v>30</v>
      </c>
      <c r="J90" t="s">
        <v>9</v>
      </c>
      <c r="K90" t="s">
        <v>225</v>
      </c>
    </row>
    <row r="91" spans="2:11">
      <c r="B91" t="s">
        <v>23</v>
      </c>
      <c r="C91" t="s">
        <v>226</v>
      </c>
      <c r="D91" t="s">
        <v>12</v>
      </c>
      <c r="E91" t="s">
        <v>227</v>
      </c>
      <c r="F91" t="s">
        <v>224</v>
      </c>
      <c r="G91" t="s">
        <v>60</v>
      </c>
      <c r="H91" t="s">
        <v>69</v>
      </c>
      <c r="I91" t="s">
        <v>30</v>
      </c>
      <c r="J91" t="s">
        <v>9</v>
      </c>
      <c r="K91" t="s">
        <v>225</v>
      </c>
    </row>
    <row r="92" spans="2:11">
      <c r="B92" t="s">
        <v>23</v>
      </c>
      <c r="C92" t="s">
        <v>228</v>
      </c>
      <c r="D92" t="s">
        <v>12</v>
      </c>
      <c r="E92" t="s">
        <v>229</v>
      </c>
      <c r="F92" t="s">
        <v>224</v>
      </c>
      <c r="G92" t="s">
        <v>60</v>
      </c>
      <c r="H92" t="s">
        <v>69</v>
      </c>
      <c r="I92" t="s">
        <v>30</v>
      </c>
      <c r="J92" t="s">
        <v>9</v>
      </c>
      <c r="K92" t="s">
        <v>225</v>
      </c>
    </row>
    <row r="93" spans="2:11">
      <c r="B93" t="s">
        <v>23</v>
      </c>
      <c r="C93" t="s">
        <v>230</v>
      </c>
      <c r="D93" t="s">
        <v>12</v>
      </c>
      <c r="E93" t="s">
        <v>231</v>
      </c>
      <c r="F93" t="s">
        <v>220</v>
      </c>
      <c r="G93" t="s">
        <v>60</v>
      </c>
      <c r="H93" t="s">
        <v>69</v>
      </c>
      <c r="I93" t="s">
        <v>30</v>
      </c>
      <c r="J93" t="s">
        <v>9</v>
      </c>
      <c r="K93" t="s">
        <v>232</v>
      </c>
    </row>
    <row r="94" spans="2:9">
      <c r="B94" s="3" t="s">
        <v>233</v>
      </c>
      <c r="C94" s="3" t="s">
        <v>12</v>
      </c>
      <c r="D94" s="3" t="s">
        <v>12</v>
      </c>
      <c r="E94" s="3" t="s">
        <v>12</v>
      </c>
      <c r="F94" s="3" t="s">
        <v>234</v>
      </c>
      <c r="G94" s="3" t="s">
        <v>12</v>
      </c>
      <c r="H94" s="3" t="s">
        <v>12</v>
      </c>
      <c r="I94" s="3" t="s">
        <v>12</v>
      </c>
    </row>
    <row r="95" spans="2:11">
      <c r="B95" s="3" t="s">
        <v>14</v>
      </c>
      <c r="C95" s="3" t="s">
        <v>15</v>
      </c>
      <c r="D95" s="3" t="s">
        <v>16</v>
      </c>
      <c r="E95" s="3" t="s">
        <v>17</v>
      </c>
      <c r="F95" s="3" t="s">
        <v>18</v>
      </c>
      <c r="G95" s="3" t="s">
        <v>19</v>
      </c>
      <c r="H95" s="3" t="s">
        <v>20</v>
      </c>
      <c r="I95" s="3" t="s">
        <v>21</v>
      </c>
      <c r="J95" s="3" t="s">
        <v>4</v>
      </c>
      <c r="K95" s="3" t="s">
        <v>22</v>
      </c>
    </row>
    <row r="96" spans="2:11">
      <c r="B96" t="s">
        <v>23</v>
      </c>
      <c r="C96" t="s">
        <v>235</v>
      </c>
      <c r="D96" t="s">
        <v>236</v>
      </c>
      <c r="E96" t="s">
        <v>237</v>
      </c>
      <c r="F96" t="s">
        <v>150</v>
      </c>
      <c r="G96" t="s">
        <v>28</v>
      </c>
      <c r="H96" t="s">
        <v>29</v>
      </c>
      <c r="I96" t="s">
        <v>30</v>
      </c>
      <c r="J96" t="s">
        <v>9</v>
      </c>
      <c r="K96" t="s">
        <v>176</v>
      </c>
    </row>
    <row r="97" spans="2:9">
      <c r="B97" s="3" t="s">
        <v>238</v>
      </c>
      <c r="C97" s="3" t="s">
        <v>12</v>
      </c>
      <c r="D97" s="3" t="s">
        <v>12</v>
      </c>
      <c r="E97" s="3" t="s">
        <v>12</v>
      </c>
      <c r="F97" s="3" t="s">
        <v>239</v>
      </c>
      <c r="G97" s="3" t="s">
        <v>12</v>
      </c>
      <c r="H97" s="3" t="s">
        <v>12</v>
      </c>
      <c r="I97" s="3" t="s">
        <v>12</v>
      </c>
    </row>
    <row r="98" spans="2:11">
      <c r="B98" s="3" t="s">
        <v>14</v>
      </c>
      <c r="C98" s="3" t="s">
        <v>15</v>
      </c>
      <c r="D98" s="3" t="s">
        <v>16</v>
      </c>
      <c r="E98" s="3" t="s">
        <v>17</v>
      </c>
      <c r="F98" s="3" t="s">
        <v>18</v>
      </c>
      <c r="G98" s="3" t="s">
        <v>19</v>
      </c>
      <c r="H98" s="3" t="s">
        <v>20</v>
      </c>
      <c r="I98" s="3" t="s">
        <v>21</v>
      </c>
      <c r="J98" s="3" t="s">
        <v>4</v>
      </c>
      <c r="K98" s="3" t="s">
        <v>22</v>
      </c>
    </row>
    <row r="99" spans="2:11">
      <c r="B99" t="s">
        <v>23</v>
      </c>
      <c r="C99" t="s">
        <v>240</v>
      </c>
      <c r="D99" t="s">
        <v>12</v>
      </c>
      <c r="E99" t="s">
        <v>241</v>
      </c>
      <c r="F99" t="s">
        <v>150</v>
      </c>
      <c r="G99" t="s">
        <v>116</v>
      </c>
      <c r="H99" t="s">
        <v>28</v>
      </c>
      <c r="I99" t="s">
        <v>53</v>
      </c>
      <c r="J99" t="s">
        <v>9</v>
      </c>
      <c r="K99" t="s">
        <v>242</v>
      </c>
    </row>
    <row r="100" spans="2:9">
      <c r="B100" s="3" t="s">
        <v>243</v>
      </c>
      <c r="C100" s="3" t="s">
        <v>12</v>
      </c>
      <c r="D100" s="3" t="s">
        <v>12</v>
      </c>
      <c r="E100" s="3" t="s">
        <v>12</v>
      </c>
      <c r="F100" s="3" t="s">
        <v>244</v>
      </c>
      <c r="G100" s="3" t="s">
        <v>12</v>
      </c>
      <c r="H100" s="3" t="s">
        <v>12</v>
      </c>
      <c r="I100" s="3" t="s">
        <v>12</v>
      </c>
    </row>
    <row r="101" spans="2:11">
      <c r="B101" s="3" t="s">
        <v>14</v>
      </c>
      <c r="C101" s="3" t="s">
        <v>15</v>
      </c>
      <c r="D101" s="3" t="s">
        <v>16</v>
      </c>
      <c r="E101" s="3" t="s">
        <v>17</v>
      </c>
      <c r="F101" s="3" t="s">
        <v>18</v>
      </c>
      <c r="G101" s="3" t="s">
        <v>19</v>
      </c>
      <c r="H101" s="3" t="s">
        <v>20</v>
      </c>
      <c r="I101" s="3" t="s">
        <v>21</v>
      </c>
      <c r="J101" s="3" t="s">
        <v>4</v>
      </c>
      <c r="K101" s="3" t="s">
        <v>22</v>
      </c>
    </row>
    <row r="102" spans="2:11">
      <c r="B102" t="s">
        <v>23</v>
      </c>
      <c r="C102" t="s">
        <v>245</v>
      </c>
      <c r="D102" t="s">
        <v>12</v>
      </c>
      <c r="E102" t="s">
        <v>246</v>
      </c>
      <c r="F102" t="s">
        <v>247</v>
      </c>
      <c r="G102" t="s">
        <v>248</v>
      </c>
      <c r="H102" t="s">
        <v>29</v>
      </c>
      <c r="I102" t="s">
        <v>249</v>
      </c>
      <c r="J102" t="s">
        <v>9</v>
      </c>
      <c r="K102" t="s">
        <v>250</v>
      </c>
    </row>
    <row r="103" spans="2:11">
      <c r="B103" t="s">
        <v>23</v>
      </c>
      <c r="C103" t="s">
        <v>251</v>
      </c>
      <c r="D103" t="s">
        <v>12</v>
      </c>
      <c r="E103" t="s">
        <v>252</v>
      </c>
      <c r="F103" t="s">
        <v>247</v>
      </c>
      <c r="G103" t="s">
        <v>248</v>
      </c>
      <c r="H103" t="s">
        <v>29</v>
      </c>
      <c r="I103" t="s">
        <v>249</v>
      </c>
      <c r="J103" t="s">
        <v>9</v>
      </c>
      <c r="K103" t="s">
        <v>250</v>
      </c>
    </row>
    <row r="105" spans="2:3">
      <c r="B105" s="3" t="s">
        <v>253</v>
      </c>
      <c r="C105" s="3" t="s">
        <v>12</v>
      </c>
    </row>
    <row r="106" spans="2:4">
      <c r="B106" s="3" t="s">
        <v>254</v>
      </c>
      <c r="C106" s="3" t="s">
        <v>15</v>
      </c>
      <c r="D106" s="3" t="s">
        <v>255</v>
      </c>
    </row>
    <row r="107" spans="2:4">
      <c r="B107" t="s">
        <v>8</v>
      </c>
      <c r="C107" t="s">
        <v>192</v>
      </c>
      <c r="D107" t="s">
        <v>256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topLeftCell="A22" workbookViewId="0">
      <selection activeCell="G58" sqref="G58"/>
    </sheetView>
  </sheetViews>
  <sheetFormatPr defaultColWidth="11" defaultRowHeight="14.25"/>
  <sheetData>
    <row r="1" spans="1:11">
      <c r="A1" s="3" t="s">
        <v>15</v>
      </c>
      <c r="B1" s="3" t="s">
        <v>22</v>
      </c>
      <c r="K1" t="s">
        <v>257</v>
      </c>
    </row>
    <row r="2" spans="1:11">
      <c r="A2" t="s">
        <v>24</v>
      </c>
      <c r="B2" s="4">
        <v>330</v>
      </c>
      <c r="C2" t="str">
        <f>VLOOKUP(A2,HOP!A:H,8,0)</f>
        <v>330.00</v>
      </c>
      <c r="D2" t="str">
        <f>VLOOKUP(A2,HOP!A:B,2,0)</f>
        <v>1933845</v>
      </c>
      <c r="E2">
        <f>B2-C2</f>
        <v>0</v>
      </c>
      <c r="K2" t="str">
        <f>$K$1&amp;D2</f>
        <v>,1933845</v>
      </c>
    </row>
    <row r="3" spans="1:11">
      <c r="A3" t="s">
        <v>32</v>
      </c>
      <c r="B3" s="4">
        <v>330</v>
      </c>
      <c r="C3" t="str">
        <f>VLOOKUP(A3,HOP!A:H,8,0)</f>
        <v>330.00</v>
      </c>
      <c r="D3" t="str">
        <f>VLOOKUP(A3,HOP!A:B,2,0)</f>
        <v>1935044</v>
      </c>
      <c r="E3">
        <f>B3-C3</f>
        <v>0</v>
      </c>
      <c r="K3" t="str">
        <f>$K$1&amp;D3</f>
        <v>,1935044</v>
      </c>
    </row>
    <row r="4" spans="1:11">
      <c r="A4" t="s">
        <v>36</v>
      </c>
      <c r="B4" s="4">
        <v>330</v>
      </c>
      <c r="C4" t="str">
        <f>VLOOKUP(A4,HOP!A:H,8,0)</f>
        <v>330.00</v>
      </c>
      <c r="D4" t="str">
        <f>VLOOKUP(A4,HOP!A:B,2,0)</f>
        <v>1935324</v>
      </c>
      <c r="E4">
        <f>B4-C4</f>
        <v>0</v>
      </c>
      <c r="K4" t="str">
        <f>$K$1&amp;D4</f>
        <v>,1935324</v>
      </c>
    </row>
    <row r="5" spans="1:11">
      <c r="A5" t="s">
        <v>39</v>
      </c>
      <c r="B5" s="4">
        <v>330</v>
      </c>
      <c r="C5" t="str">
        <f>VLOOKUP(A5,HOP!A:H,8,0)</f>
        <v>330.00</v>
      </c>
      <c r="D5" t="str">
        <f>VLOOKUP(A5,HOP!A:B,2,0)</f>
        <v>1935418</v>
      </c>
      <c r="E5">
        <f>B5-C5</f>
        <v>0</v>
      </c>
      <c r="K5" t="str">
        <f>$K$1&amp;D5</f>
        <v>,1935418</v>
      </c>
    </row>
    <row r="6" spans="1:11">
      <c r="A6" t="s">
        <v>43</v>
      </c>
      <c r="B6" s="4">
        <v>323</v>
      </c>
      <c r="C6" t="str">
        <f>VLOOKUP(A6,HOP!A:H,8,0)</f>
        <v>323.00</v>
      </c>
      <c r="D6" t="str">
        <f>VLOOKUP(A6,HOP!A:B,2,0)</f>
        <v>1936106</v>
      </c>
      <c r="E6">
        <f>B6-C6</f>
        <v>0</v>
      </c>
      <c r="K6" t="str">
        <f>$K$1&amp;D6</f>
        <v>,1936106</v>
      </c>
    </row>
    <row r="7" spans="1:11">
      <c r="A7" s="5" t="s">
        <v>71</v>
      </c>
      <c r="B7" s="6">
        <v>630</v>
      </c>
      <c r="C7" s="5" t="str">
        <f>VLOOKUP(A7,HOP!A:H,8,0)</f>
        <v>630.00</v>
      </c>
      <c r="D7" s="5" t="str">
        <f>VLOOKUP(A7,HOP!A:B,2,0)</f>
        <v>1939082</v>
      </c>
      <c r="E7" s="5">
        <f>B7-C7</f>
        <v>0</v>
      </c>
      <c r="K7" s="5" t="str">
        <f>$K$1&amp;D7</f>
        <v>,1939082</v>
      </c>
    </row>
    <row r="8" spans="1:11">
      <c r="A8" s="5" t="s">
        <v>158</v>
      </c>
      <c r="B8" s="6">
        <v>2106</v>
      </c>
      <c r="C8" s="5" t="str">
        <f>VLOOKUP(A8,HOP!A:H,8,0)</f>
        <v>2106.00</v>
      </c>
      <c r="D8" s="5" t="str">
        <f>VLOOKUP(A8,HOP!A:B,2,0)</f>
        <v>1935388</v>
      </c>
      <c r="E8" s="5">
        <f>B8-C8</f>
        <v>0</v>
      </c>
      <c r="K8" s="5" t="str">
        <f>$K$1&amp;D8</f>
        <v>,1935388</v>
      </c>
    </row>
    <row r="9" spans="1:11">
      <c r="A9" t="s">
        <v>57</v>
      </c>
      <c r="B9" s="4">
        <v>318</v>
      </c>
      <c r="C9" t="str">
        <f>VLOOKUP(A9,HOP!A:H,8,0)</f>
        <v>318.00</v>
      </c>
      <c r="D9" t="str">
        <f>VLOOKUP(A9,HOP!A:B,2,0)</f>
        <v>1938152</v>
      </c>
      <c r="E9">
        <f>B9-C9</f>
        <v>0</v>
      </c>
      <c r="K9" t="str">
        <f>$K$1&amp;D9</f>
        <v>,1938152</v>
      </c>
    </row>
    <row r="10" spans="1:11">
      <c r="A10" t="s">
        <v>62</v>
      </c>
      <c r="B10" s="4">
        <v>318</v>
      </c>
      <c r="C10" t="str">
        <f>VLOOKUP(A10,HOP!A:H,8,0)</f>
        <v>318.00</v>
      </c>
      <c r="D10" t="str">
        <f>VLOOKUP(A10,HOP!A:B,2,0)</f>
        <v>1938144</v>
      </c>
      <c r="E10">
        <f>B10-C10</f>
        <v>0</v>
      </c>
      <c r="K10" t="str">
        <f>$K$1&amp;D10</f>
        <v>,1938144</v>
      </c>
    </row>
    <row r="11" spans="1:11">
      <c r="A11" t="s">
        <v>65</v>
      </c>
      <c r="B11" s="4">
        <v>315</v>
      </c>
      <c r="C11" t="str">
        <f>VLOOKUP(A11,HOP!A:H,8,0)</f>
        <v>335.00</v>
      </c>
      <c r="D11" t="str">
        <f>VLOOKUP(A11,HOP!A:B,2,0)</f>
        <v>1938531</v>
      </c>
      <c r="E11">
        <f>B11-C11</f>
        <v>-20</v>
      </c>
      <c r="F11" t="s">
        <v>258</v>
      </c>
      <c r="K11" t="str">
        <f>$K$1&amp;D11</f>
        <v>,1938531</v>
      </c>
    </row>
    <row r="12" spans="1:11">
      <c r="A12" t="s">
        <v>78</v>
      </c>
      <c r="B12" s="4">
        <v>836</v>
      </c>
      <c r="C12" t="str">
        <f>VLOOKUP(A12,HOP!A:H,8,0)</f>
        <v>836.00</v>
      </c>
      <c r="D12" t="str">
        <f>VLOOKUP(A12,HOP!A:B,2,0)</f>
        <v>1936016</v>
      </c>
      <c r="E12">
        <f t="shared" ref="E12:E31" si="0">B12-C12</f>
        <v>0</v>
      </c>
      <c r="K12" t="str">
        <f t="shared" ref="K12:K31" si="1">$K$1&amp;D12</f>
        <v>,1936016</v>
      </c>
    </row>
    <row r="13" spans="1:11">
      <c r="A13" t="s">
        <v>83</v>
      </c>
      <c r="B13" s="4">
        <v>757</v>
      </c>
      <c r="C13" t="str">
        <f>VLOOKUP(A13,HOP!A:H,8,0)</f>
        <v>757.00</v>
      </c>
      <c r="D13" t="str">
        <f>VLOOKUP(A13,HOP!A:B,2,0)</f>
        <v>1936283</v>
      </c>
      <c r="E13">
        <f t="shared" si="0"/>
        <v>0</v>
      </c>
      <c r="K13" t="str">
        <f t="shared" si="1"/>
        <v>,1936283</v>
      </c>
    </row>
    <row r="14" spans="1:11">
      <c r="A14" t="s">
        <v>86</v>
      </c>
      <c r="B14" s="4">
        <v>1116</v>
      </c>
      <c r="C14" t="str">
        <f>VLOOKUP(A14,HOP!A:H,8,0)</f>
        <v>1116.00</v>
      </c>
      <c r="D14" t="str">
        <f>VLOOKUP(A14,HOP!A:B,2,0)</f>
        <v>1936055</v>
      </c>
      <c r="E14">
        <f t="shared" si="0"/>
        <v>0</v>
      </c>
      <c r="K14" t="str">
        <f t="shared" si="1"/>
        <v>,1936055</v>
      </c>
    </row>
    <row r="15" spans="1:11">
      <c r="A15" t="s">
        <v>93</v>
      </c>
      <c r="B15" s="4">
        <v>280</v>
      </c>
      <c r="C15" t="str">
        <f>VLOOKUP(A15,HOP!A:H,8,0)</f>
        <v>280.00</v>
      </c>
      <c r="D15" t="str">
        <f>VLOOKUP(A15,HOP!A:B,2,0)</f>
        <v>1935380</v>
      </c>
      <c r="E15">
        <f t="shared" si="0"/>
        <v>0</v>
      </c>
      <c r="K15" t="str">
        <f t="shared" si="1"/>
        <v>,1935380</v>
      </c>
    </row>
    <row r="16" spans="1:11">
      <c r="A16" t="s">
        <v>100</v>
      </c>
      <c r="B16" s="4">
        <v>155</v>
      </c>
      <c r="C16" t="str">
        <f>VLOOKUP(A16,HOP!A:H,8,0)</f>
        <v>155.00</v>
      </c>
      <c r="D16" t="str">
        <f>VLOOKUP(A16,HOP!A:B,2,0)</f>
        <v>1934439</v>
      </c>
      <c r="E16">
        <f t="shared" si="0"/>
        <v>0</v>
      </c>
      <c r="K16" t="str">
        <f t="shared" si="1"/>
        <v>,1934439</v>
      </c>
    </row>
    <row r="17" spans="1:11">
      <c r="A17" t="s">
        <v>107</v>
      </c>
      <c r="B17" s="4">
        <v>333</v>
      </c>
      <c r="C17" t="str">
        <f>VLOOKUP(A17,HOP!A:H,8,0)</f>
        <v>333.00</v>
      </c>
      <c r="D17" t="str">
        <f>VLOOKUP(A17,HOP!A:B,2,0)</f>
        <v>1938489</v>
      </c>
      <c r="E17">
        <f t="shared" si="0"/>
        <v>0</v>
      </c>
      <c r="K17" t="str">
        <f t="shared" si="1"/>
        <v>,1938489</v>
      </c>
    </row>
    <row r="18" spans="1:11">
      <c r="A18" t="s">
        <v>113</v>
      </c>
      <c r="B18" s="4">
        <v>766</v>
      </c>
      <c r="C18" t="str">
        <f>VLOOKUP(A18,HOP!A:H,8,0)</f>
        <v>766.00</v>
      </c>
      <c r="D18" t="str">
        <f>VLOOKUP(A18,HOP!A:B,2,0)</f>
        <v>1933130</v>
      </c>
      <c r="E18">
        <f t="shared" si="0"/>
        <v>0</v>
      </c>
      <c r="K18" t="str">
        <f t="shared" si="1"/>
        <v>,1933130</v>
      </c>
    </row>
    <row r="19" spans="1:11">
      <c r="A19" t="s">
        <v>120</v>
      </c>
      <c r="B19" s="4">
        <v>508</v>
      </c>
      <c r="C19" t="str">
        <f>VLOOKUP(A19,HOP!A:H,8,0)</f>
        <v>508.00</v>
      </c>
      <c r="D19" t="str">
        <f>VLOOKUP(A19,HOP!A:B,2,0)</f>
        <v>1935936</v>
      </c>
      <c r="E19">
        <f t="shared" si="0"/>
        <v>0</v>
      </c>
      <c r="K19" t="str">
        <f t="shared" si="1"/>
        <v>,1935936</v>
      </c>
    </row>
    <row r="20" spans="1:11">
      <c r="A20" t="s">
        <v>127</v>
      </c>
      <c r="B20" s="4">
        <v>1020</v>
      </c>
      <c r="C20" t="str">
        <f>VLOOKUP(A20,HOP!A:H,8,0)</f>
        <v>1020.00</v>
      </c>
      <c r="D20" t="str">
        <f>VLOOKUP(A20,HOP!A:B,2,0)</f>
        <v>1929906</v>
      </c>
      <c r="E20">
        <f t="shared" si="0"/>
        <v>0</v>
      </c>
      <c r="K20" t="str">
        <f t="shared" si="1"/>
        <v>,1929906</v>
      </c>
    </row>
    <row r="21" spans="1:11">
      <c r="A21" t="s">
        <v>131</v>
      </c>
      <c r="B21" s="4">
        <v>1020</v>
      </c>
      <c r="C21" t="str">
        <f>VLOOKUP(A21,HOP!A:H,8,0)</f>
        <v>1020.00</v>
      </c>
      <c r="D21" t="str">
        <f>VLOOKUP(A21,HOP!A:B,2,0)</f>
        <v>1933290</v>
      </c>
      <c r="E21">
        <f t="shared" si="0"/>
        <v>0</v>
      </c>
      <c r="K21" t="str">
        <f t="shared" si="1"/>
        <v>,1933290</v>
      </c>
    </row>
    <row r="22" spans="1:11">
      <c r="A22" t="s">
        <v>133</v>
      </c>
      <c r="B22" s="4">
        <v>1020</v>
      </c>
      <c r="C22" t="str">
        <f>VLOOKUP(A22,HOP!A:H,8,0)</f>
        <v>1020.00</v>
      </c>
      <c r="D22" t="str">
        <f>VLOOKUP(A22,HOP!A:B,2,0)</f>
        <v>1933657</v>
      </c>
      <c r="E22">
        <f t="shared" si="0"/>
        <v>0</v>
      </c>
      <c r="K22" t="str">
        <f t="shared" si="1"/>
        <v>,1933657</v>
      </c>
    </row>
    <row r="23" spans="1:11">
      <c r="A23" t="s">
        <v>136</v>
      </c>
      <c r="B23" s="4">
        <v>1020</v>
      </c>
      <c r="C23" t="str">
        <f>VLOOKUP(A23,HOP!A:H,8,0)</f>
        <v>1020.00</v>
      </c>
      <c r="D23" t="str">
        <f>VLOOKUP(A23,HOP!A:B,2,0)</f>
        <v>1934390</v>
      </c>
      <c r="E23">
        <f t="shared" si="0"/>
        <v>0</v>
      </c>
      <c r="K23" t="str">
        <f t="shared" si="1"/>
        <v>,1934390</v>
      </c>
    </row>
    <row r="24" spans="1:11">
      <c r="A24" t="s">
        <v>138</v>
      </c>
      <c r="B24" s="4">
        <v>1020</v>
      </c>
      <c r="C24" t="str">
        <f>VLOOKUP(A24,HOP!A:H,8,0)</f>
        <v>1020.00</v>
      </c>
      <c r="D24" t="str">
        <f>VLOOKUP(A24,HOP!A:B,2,0)</f>
        <v>1934452</v>
      </c>
      <c r="E24">
        <f t="shared" si="0"/>
        <v>0</v>
      </c>
      <c r="K24" t="str">
        <f t="shared" si="1"/>
        <v>,1934452</v>
      </c>
    </row>
    <row r="25" spans="1:11">
      <c r="A25" t="s">
        <v>140</v>
      </c>
      <c r="B25" s="4">
        <v>2394</v>
      </c>
      <c r="C25" t="str">
        <f>VLOOKUP(A25,HOP!A:H,8,0)</f>
        <v>2394.00</v>
      </c>
      <c r="D25" t="str">
        <f>VLOOKUP(A25,HOP!A:B,2,0)</f>
        <v>1935265</v>
      </c>
      <c r="E25">
        <f t="shared" si="0"/>
        <v>0</v>
      </c>
      <c r="K25" t="str">
        <f t="shared" si="1"/>
        <v>,1935265</v>
      </c>
    </row>
    <row r="26" spans="1:11">
      <c r="A26" t="s">
        <v>144</v>
      </c>
      <c r="B26" s="4">
        <v>1197</v>
      </c>
      <c r="C26" t="str">
        <f>VLOOKUP(A26,HOP!A:H,8,0)</f>
        <v>1197.00</v>
      </c>
      <c r="D26" t="str">
        <f>VLOOKUP(A26,HOP!A:B,2,0)</f>
        <v>1936072</v>
      </c>
      <c r="E26">
        <f>B26-C26</f>
        <v>0</v>
      </c>
      <c r="K26" t="str">
        <f>$K$1&amp;D26</f>
        <v>,1936072</v>
      </c>
    </row>
    <row r="27" spans="1:11">
      <c r="A27" t="s">
        <v>148</v>
      </c>
      <c r="B27" s="4">
        <v>810</v>
      </c>
      <c r="C27">
        <v>810</v>
      </c>
      <c r="D27">
        <v>1930463</v>
      </c>
      <c r="E27">
        <f>B27-C27</f>
        <v>0</v>
      </c>
      <c r="K27" t="str">
        <f>$K$1&amp;D27</f>
        <v>,1930463</v>
      </c>
    </row>
    <row r="28" spans="1:11">
      <c r="A28" t="s">
        <v>152</v>
      </c>
      <c r="B28" s="4">
        <v>810</v>
      </c>
      <c r="C28">
        <v>810</v>
      </c>
      <c r="D28">
        <v>1930463</v>
      </c>
      <c r="E28">
        <f>B28-C28</f>
        <v>0</v>
      </c>
      <c r="K28" t="str">
        <f>$K$1&amp;D28</f>
        <v>,1930463</v>
      </c>
    </row>
    <row r="29" spans="1:11">
      <c r="A29" t="s">
        <v>153</v>
      </c>
      <c r="B29" s="4">
        <v>702</v>
      </c>
      <c r="C29" t="str">
        <f>VLOOKUP(A29,HOP!A:H,8,0)</f>
        <v>702.00</v>
      </c>
      <c r="D29" t="str">
        <f>VLOOKUP(A29,HOP!A:B,2,0)</f>
        <v>1931415</v>
      </c>
      <c r="E29">
        <f>B29-C29</f>
        <v>0</v>
      </c>
      <c r="K29" t="str">
        <f>$K$1&amp;D29</f>
        <v>,1931415</v>
      </c>
    </row>
    <row r="30" spans="1:11">
      <c r="A30" t="s">
        <v>156</v>
      </c>
      <c r="B30" s="4">
        <v>702</v>
      </c>
      <c r="C30" t="str">
        <f>VLOOKUP(A30,HOP!A:H,8,0)</f>
        <v>702.00</v>
      </c>
      <c r="D30" t="str">
        <f>VLOOKUP(A30,HOP!A:B,2,0)</f>
        <v>1934600</v>
      </c>
      <c r="E30">
        <f>B30-C30</f>
        <v>0</v>
      </c>
      <c r="K30" t="str">
        <f>$K$1&amp;D30</f>
        <v>,1934600</v>
      </c>
    </row>
    <row r="31" spans="1:11">
      <c r="A31" s="5" t="s">
        <v>192</v>
      </c>
      <c r="B31" s="6">
        <v>0</v>
      </c>
      <c r="C31" s="5" t="str">
        <f>VLOOKUP(A31,HOP!A:H,8,0)</f>
        <v>0.00</v>
      </c>
      <c r="D31" s="5" t="str">
        <f>VLOOKUP(A31,HOP!A:B,2,0)</f>
        <v>1934749</v>
      </c>
      <c r="E31" s="5">
        <f>B31-C31</f>
        <v>0</v>
      </c>
      <c r="K31" s="5" t="str">
        <f>$K$1&amp;D31</f>
        <v>,1934749</v>
      </c>
    </row>
    <row r="32" spans="1:11">
      <c r="A32" s="5" t="s">
        <v>49</v>
      </c>
      <c r="B32" s="6">
        <v>1980</v>
      </c>
      <c r="C32" s="5" t="str">
        <f>VLOOKUP(A32,HOP!A:H,8,0)</f>
        <v>1980.00</v>
      </c>
      <c r="D32" s="5" t="str">
        <f>VLOOKUP(A32,HOP!A:B,2,0)</f>
        <v>1930703</v>
      </c>
      <c r="E32" s="5">
        <f>B32-C32</f>
        <v>0</v>
      </c>
      <c r="K32" s="5" t="str">
        <f>$K$1&amp;D32</f>
        <v>,1930703</v>
      </c>
    </row>
    <row r="33" spans="1:11">
      <c r="A33" t="s">
        <v>164</v>
      </c>
      <c r="B33" s="4">
        <v>470</v>
      </c>
      <c r="C33" t="str">
        <f>VLOOKUP(A33,HOP!A:H,8,0)</f>
        <v>470.00</v>
      </c>
      <c r="D33" t="str">
        <f>VLOOKUP(A33,HOP!A:B,2,0)</f>
        <v>1936005</v>
      </c>
      <c r="E33">
        <f>B33-C33</f>
        <v>0</v>
      </c>
      <c r="K33" t="str">
        <f>$K$1&amp;D33</f>
        <v>,1936005</v>
      </c>
    </row>
    <row r="34" spans="1:11">
      <c r="A34" t="s">
        <v>168</v>
      </c>
      <c r="B34" s="4">
        <v>900</v>
      </c>
      <c r="C34" t="str">
        <f>VLOOKUP(A34,HOP!A:H,8,0)</f>
        <v>900.00</v>
      </c>
      <c r="D34" t="str">
        <f>VLOOKUP(A34,HOP!A:B,2,0)</f>
        <v>1936709</v>
      </c>
      <c r="E34">
        <f>B34-C34</f>
        <v>0</v>
      </c>
      <c r="K34" t="str">
        <f>$K$1&amp;D34</f>
        <v>,1936709</v>
      </c>
    </row>
    <row r="35" spans="1:11">
      <c r="A35" t="s">
        <v>173</v>
      </c>
      <c r="B35" s="4">
        <v>383</v>
      </c>
      <c r="C35" t="str">
        <f>VLOOKUP(A35,HOP!A:H,8,0)</f>
        <v>383.00</v>
      </c>
      <c r="D35" t="str">
        <f>VLOOKUP(A35,HOP!A:B,2,0)</f>
        <v>1936295</v>
      </c>
      <c r="E35">
        <f>B35-C35</f>
        <v>0</v>
      </c>
      <c r="K35" t="str">
        <f>$K$1&amp;D35</f>
        <v>,1936295</v>
      </c>
    </row>
    <row r="36" spans="1:11">
      <c r="A36" t="s">
        <v>177</v>
      </c>
      <c r="B36" s="4">
        <v>353</v>
      </c>
      <c r="C36" t="str">
        <f>VLOOKUP(A36,HOP!A:H,8,0)</f>
        <v>353.00</v>
      </c>
      <c r="D36" t="str">
        <f>VLOOKUP(A36,HOP!A:B,2,0)</f>
        <v>1936970</v>
      </c>
      <c r="E36">
        <f>B36-C36</f>
        <v>0</v>
      </c>
      <c r="K36" t="str">
        <f>$K$1&amp;D36</f>
        <v>,1936970</v>
      </c>
    </row>
    <row r="37" spans="1:11">
      <c r="A37" t="s">
        <v>183</v>
      </c>
      <c r="B37" s="4">
        <v>240</v>
      </c>
      <c r="C37">
        <v>240</v>
      </c>
      <c r="D37">
        <v>1933744</v>
      </c>
      <c r="E37">
        <f>B37-C37</f>
        <v>0</v>
      </c>
      <c r="K37" t="str">
        <f>$K$1&amp;D37</f>
        <v>,1933744</v>
      </c>
    </row>
    <row r="38" spans="1:11">
      <c r="A38" t="s">
        <v>189</v>
      </c>
      <c r="B38" s="4">
        <v>450</v>
      </c>
      <c r="C38" t="str">
        <f>VLOOKUP(A38,HOP!A:H,8,0)</f>
        <v>450.00</v>
      </c>
      <c r="D38" t="str">
        <f>VLOOKUP(A38,HOP!A:B,2,0)</f>
        <v>1934597</v>
      </c>
      <c r="E38">
        <f>B38-C38</f>
        <v>0</v>
      </c>
      <c r="K38" t="str">
        <f>$K$1&amp;D38</f>
        <v>,1934597</v>
      </c>
    </row>
    <row r="39" spans="1:11">
      <c r="A39" t="s">
        <v>196</v>
      </c>
      <c r="B39" s="4">
        <v>318</v>
      </c>
      <c r="C39" t="str">
        <f>VLOOKUP(A39,HOP!A:H,8,0)</f>
        <v>318.00</v>
      </c>
      <c r="D39" t="str">
        <f>VLOOKUP(A39,HOP!A:B,2,0)</f>
        <v>1935247</v>
      </c>
      <c r="E39">
        <f t="shared" ref="E39:E54" si="2">B39-C39</f>
        <v>0</v>
      </c>
      <c r="K39" t="str">
        <f t="shared" ref="K39:K54" si="3">$K$1&amp;D39</f>
        <v>,1935247</v>
      </c>
    </row>
    <row r="40" spans="1:11">
      <c r="A40" t="s">
        <v>199</v>
      </c>
      <c r="B40" s="4">
        <v>338</v>
      </c>
      <c r="C40" t="str">
        <f>VLOOKUP(A40,HOP!A:H,8,0)</f>
        <v>338.00</v>
      </c>
      <c r="D40" t="str">
        <f>VLOOKUP(A40,HOP!A:B,2,0)</f>
        <v>1936181</v>
      </c>
      <c r="E40">
        <f t="shared" si="2"/>
        <v>0</v>
      </c>
      <c r="K40" t="str">
        <f t="shared" si="3"/>
        <v>,1936181</v>
      </c>
    </row>
    <row r="41" spans="1:11">
      <c r="A41" t="s">
        <v>203</v>
      </c>
      <c r="B41" s="4">
        <v>338</v>
      </c>
      <c r="C41" t="str">
        <f>VLOOKUP(A41,HOP!A:H,8,0)</f>
        <v>338.00</v>
      </c>
      <c r="D41" t="str">
        <f>VLOOKUP(A41,HOP!A:B,2,0)</f>
        <v>1936217</v>
      </c>
      <c r="E41">
        <f t="shared" si="2"/>
        <v>0</v>
      </c>
      <c r="K41" t="str">
        <f t="shared" si="3"/>
        <v>,1936217</v>
      </c>
    </row>
    <row r="42" spans="1:11">
      <c r="A42" t="s">
        <v>205</v>
      </c>
      <c r="B42" s="4">
        <v>338</v>
      </c>
      <c r="C42" t="str">
        <f>VLOOKUP(A42,HOP!A:H,8,0)</f>
        <v>338.00</v>
      </c>
      <c r="D42" t="str">
        <f>VLOOKUP(A42,HOP!A:B,2,0)</f>
        <v>1936930</v>
      </c>
      <c r="E42">
        <f t="shared" si="2"/>
        <v>0</v>
      </c>
      <c r="K42" t="str">
        <f t="shared" si="3"/>
        <v>,1936930</v>
      </c>
    </row>
    <row r="43" spans="1:11">
      <c r="A43" t="s">
        <v>207</v>
      </c>
      <c r="B43" s="4">
        <v>338</v>
      </c>
      <c r="C43" t="str">
        <f>VLOOKUP(A43,HOP!A:H,8,0)</f>
        <v>338.00</v>
      </c>
      <c r="D43" t="str">
        <f>VLOOKUP(A43,HOP!A:B,2,0)</f>
        <v>1937756</v>
      </c>
      <c r="E43">
        <f t="shared" si="2"/>
        <v>0</v>
      </c>
      <c r="K43" t="str">
        <f t="shared" si="3"/>
        <v>,1937756</v>
      </c>
    </row>
    <row r="44" spans="1:11">
      <c r="A44" t="s">
        <v>209</v>
      </c>
      <c r="B44" s="4">
        <v>318</v>
      </c>
      <c r="C44" t="str">
        <f>VLOOKUP(A44,HOP!A:H,8,0)</f>
        <v>318.00</v>
      </c>
      <c r="D44" t="str">
        <f>VLOOKUP(A44,HOP!A:B,2,0)</f>
        <v>1937799</v>
      </c>
      <c r="E44">
        <f t="shared" si="2"/>
        <v>0</v>
      </c>
      <c r="K44" t="str">
        <f t="shared" si="3"/>
        <v>,1937799</v>
      </c>
    </row>
    <row r="45" spans="1:11">
      <c r="A45" t="s">
        <v>214</v>
      </c>
      <c r="B45" s="4">
        <v>950</v>
      </c>
      <c r="C45" t="str">
        <f>VLOOKUP(A45,HOP!A:H,8,0)</f>
        <v>950.00</v>
      </c>
      <c r="D45" t="str">
        <f>VLOOKUP(A45,HOP!A:B,2,0)</f>
        <v>1936211</v>
      </c>
      <c r="E45">
        <f t="shared" si="2"/>
        <v>0</v>
      </c>
      <c r="K45" t="str">
        <f t="shared" si="3"/>
        <v>,1936211</v>
      </c>
    </row>
    <row r="46" spans="1:11">
      <c r="A46" t="s">
        <v>218</v>
      </c>
      <c r="B46" s="4">
        <v>510</v>
      </c>
      <c r="C46" t="str">
        <f>VLOOKUP(A46,HOP!A:H,8,0)</f>
        <v>510.00</v>
      </c>
      <c r="D46" t="str">
        <f>VLOOKUP(A46,HOP!A:B,2,0)</f>
        <v>1938037</v>
      </c>
      <c r="E46">
        <f t="shared" si="2"/>
        <v>0</v>
      </c>
      <c r="K46" t="str">
        <f t="shared" si="3"/>
        <v>,1938037</v>
      </c>
    </row>
    <row r="47" spans="1:11">
      <c r="A47" t="s">
        <v>222</v>
      </c>
      <c r="B47" s="4">
        <v>740</v>
      </c>
      <c r="C47" t="str">
        <f>VLOOKUP(A47,HOP!A:H,8,0)</f>
        <v>740.00</v>
      </c>
      <c r="D47" t="str">
        <f>VLOOKUP(A47,HOP!A:B,2,0)</f>
        <v>1938595</v>
      </c>
      <c r="E47">
        <f t="shared" si="2"/>
        <v>0</v>
      </c>
      <c r="K47" t="str">
        <f t="shared" si="3"/>
        <v>,1938595</v>
      </c>
    </row>
    <row r="48" spans="1:11">
      <c r="A48" t="s">
        <v>226</v>
      </c>
      <c r="B48" s="4">
        <v>740</v>
      </c>
      <c r="C48" t="str">
        <f>VLOOKUP(A48,HOP!A:H,8,0)</f>
        <v>740.00</v>
      </c>
      <c r="D48" t="str">
        <f>VLOOKUP(A48,HOP!A:B,2,0)</f>
        <v>1938596</v>
      </c>
      <c r="E48">
        <f t="shared" si="2"/>
        <v>0</v>
      </c>
      <c r="K48" t="str">
        <f t="shared" si="3"/>
        <v>,1938596</v>
      </c>
    </row>
    <row r="49" spans="1:11">
      <c r="A49" t="s">
        <v>228</v>
      </c>
      <c r="B49" s="4">
        <v>740</v>
      </c>
      <c r="C49" t="str">
        <f>VLOOKUP(A49,HOP!A:H,8,0)</f>
        <v>740.00</v>
      </c>
      <c r="D49" t="str">
        <f>VLOOKUP(A49,HOP!A:B,2,0)</f>
        <v>1938738</v>
      </c>
      <c r="E49">
        <f t="shared" si="2"/>
        <v>0</v>
      </c>
      <c r="K49" t="str">
        <f t="shared" si="3"/>
        <v>,1938738</v>
      </c>
    </row>
    <row r="50" spans="1:11">
      <c r="A50" t="s">
        <v>230</v>
      </c>
      <c r="B50" s="4">
        <v>550</v>
      </c>
      <c r="C50" t="str">
        <f>VLOOKUP(A50,HOP!A:H,8,0)</f>
        <v>550.00</v>
      </c>
      <c r="D50" t="str">
        <f>VLOOKUP(A50,HOP!A:B,2,0)</f>
        <v>1938741</v>
      </c>
      <c r="E50">
        <f t="shared" si="2"/>
        <v>0</v>
      </c>
      <c r="K50" t="str">
        <f t="shared" si="3"/>
        <v>,1938741</v>
      </c>
    </row>
    <row r="51" spans="1:11">
      <c r="A51" t="s">
        <v>235</v>
      </c>
      <c r="B51" s="4">
        <v>383</v>
      </c>
      <c r="C51" t="str">
        <f>VLOOKUP(A51,HOP!A:H,8,0)</f>
        <v>383.00</v>
      </c>
      <c r="D51" t="str">
        <f>VLOOKUP(A51,HOP!A:B,2,0)</f>
        <v>1934752</v>
      </c>
      <c r="E51">
        <f t="shared" si="2"/>
        <v>0</v>
      </c>
      <c r="K51" t="str">
        <f t="shared" si="3"/>
        <v>,1934752</v>
      </c>
    </row>
    <row r="52" spans="1:11">
      <c r="A52" t="s">
        <v>240</v>
      </c>
      <c r="B52" s="4">
        <v>720</v>
      </c>
      <c r="C52" t="str">
        <f>VLOOKUP(A52,HOP!A:H,8,0)</f>
        <v>720.00</v>
      </c>
      <c r="D52" t="str">
        <f>VLOOKUP(A52,HOP!A:B,2,0)</f>
        <v>1932087</v>
      </c>
      <c r="E52">
        <f t="shared" si="2"/>
        <v>0</v>
      </c>
      <c r="K52" t="str">
        <f t="shared" si="3"/>
        <v>,1932087</v>
      </c>
    </row>
    <row r="53" spans="1:11">
      <c r="A53" t="s">
        <v>245</v>
      </c>
      <c r="B53" s="4">
        <v>1660</v>
      </c>
      <c r="C53">
        <v>1660</v>
      </c>
      <c r="D53">
        <v>1941052</v>
      </c>
      <c r="E53">
        <f t="shared" si="2"/>
        <v>0</v>
      </c>
      <c r="K53" t="str">
        <f t="shared" si="3"/>
        <v>,1941052</v>
      </c>
    </row>
    <row r="54" spans="1:11">
      <c r="A54" t="s">
        <v>251</v>
      </c>
      <c r="B54" s="4">
        <v>1660</v>
      </c>
      <c r="C54">
        <v>1660</v>
      </c>
      <c r="D54">
        <v>1941053</v>
      </c>
      <c r="E54">
        <f t="shared" si="2"/>
        <v>0</v>
      </c>
      <c r="K54" t="str">
        <f t="shared" si="3"/>
        <v>,1941053</v>
      </c>
    </row>
    <row r="56" spans="2:2">
      <c r="B56">
        <f>SUM(B2:B55)</f>
        <v>37213</v>
      </c>
    </row>
    <row r="58" spans="1:1">
      <c r="A58" t="s">
        <v>259</v>
      </c>
    </row>
    <row r="59" spans="1:1">
      <c r="A59" t="s">
        <v>260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selection activeCell="B1" sqref="B$1:H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261</v>
      </c>
      <c r="B1" s="2" t="s">
        <v>262</v>
      </c>
      <c r="C1" s="2" t="s">
        <v>263</v>
      </c>
      <c r="D1" s="2" t="s">
        <v>264</v>
      </c>
      <c r="E1" s="2" t="s">
        <v>19</v>
      </c>
      <c r="F1" s="2" t="s">
        <v>265</v>
      </c>
      <c r="G1" s="2" t="s">
        <v>4</v>
      </c>
      <c r="H1" s="2" t="s">
        <v>254</v>
      </c>
      <c r="I1" s="2" t="s">
        <v>266</v>
      </c>
      <c r="J1" s="2" t="s">
        <v>267</v>
      </c>
      <c r="K1" s="2" t="s">
        <v>268</v>
      </c>
    </row>
    <row r="2" s="1" customFormat="1" ht="20" customHeight="1" spans="1:11">
      <c r="A2" s="2" t="s">
        <v>71</v>
      </c>
      <c r="B2" s="2" t="s">
        <v>269</v>
      </c>
      <c r="C2" s="2" t="s">
        <v>11</v>
      </c>
      <c r="D2" s="2" t="s">
        <v>270</v>
      </c>
      <c r="E2" s="2" t="s">
        <v>271</v>
      </c>
      <c r="F2" s="2" t="s">
        <v>272</v>
      </c>
      <c r="G2" s="2" t="s">
        <v>273</v>
      </c>
      <c r="H2" s="2" t="s">
        <v>274</v>
      </c>
      <c r="I2" s="2" t="s">
        <v>12</v>
      </c>
      <c r="J2" s="2" t="s">
        <v>12</v>
      </c>
      <c r="K2" s="2" t="s">
        <v>275</v>
      </c>
    </row>
    <row r="3" s="1" customFormat="1" ht="20" customHeight="1" spans="1:11">
      <c r="A3" s="2" t="s">
        <v>276</v>
      </c>
      <c r="B3" s="2" t="s">
        <v>277</v>
      </c>
      <c r="C3" s="2" t="s">
        <v>278</v>
      </c>
      <c r="D3" s="2" t="s">
        <v>279</v>
      </c>
      <c r="E3" s="2" t="s">
        <v>271</v>
      </c>
      <c r="F3" s="2" t="s">
        <v>272</v>
      </c>
      <c r="G3" s="2" t="s">
        <v>273</v>
      </c>
      <c r="H3" s="2" t="s">
        <v>7</v>
      </c>
      <c r="I3" s="2" t="s">
        <v>12</v>
      </c>
      <c r="J3" s="2" t="s">
        <v>12</v>
      </c>
      <c r="K3" s="2" t="s">
        <v>280</v>
      </c>
    </row>
    <row r="4" s="1" customFormat="1" ht="20" customHeight="1" spans="1:11">
      <c r="A4" s="2" t="s">
        <v>230</v>
      </c>
      <c r="B4" s="2" t="s">
        <v>281</v>
      </c>
      <c r="C4" s="2" t="s">
        <v>212</v>
      </c>
      <c r="D4" s="2" t="s">
        <v>231</v>
      </c>
      <c r="E4" s="2" t="s">
        <v>282</v>
      </c>
      <c r="F4" s="2" t="s">
        <v>271</v>
      </c>
      <c r="G4" s="2" t="s">
        <v>273</v>
      </c>
      <c r="H4" s="2" t="s">
        <v>232</v>
      </c>
      <c r="I4" s="2" t="s">
        <v>12</v>
      </c>
      <c r="J4" s="2" t="s">
        <v>12</v>
      </c>
      <c r="K4" s="2" t="s">
        <v>283</v>
      </c>
    </row>
    <row r="5" s="1" customFormat="1" ht="20" customHeight="1" spans="1:11">
      <c r="A5" s="2" t="s">
        <v>228</v>
      </c>
      <c r="B5" s="2" t="s">
        <v>284</v>
      </c>
      <c r="C5" s="2" t="s">
        <v>212</v>
      </c>
      <c r="D5" s="2" t="s">
        <v>229</v>
      </c>
      <c r="E5" s="2" t="s">
        <v>282</v>
      </c>
      <c r="F5" s="2" t="s">
        <v>271</v>
      </c>
      <c r="G5" s="2" t="s">
        <v>273</v>
      </c>
      <c r="H5" s="2" t="s">
        <v>225</v>
      </c>
      <c r="I5" s="2" t="s">
        <v>12</v>
      </c>
      <c r="J5" s="2" t="s">
        <v>12</v>
      </c>
      <c r="K5" s="2" t="s">
        <v>285</v>
      </c>
    </row>
    <row r="6" s="1" customFormat="1" ht="20" customHeight="1" spans="1:11">
      <c r="A6" s="2" t="s">
        <v>226</v>
      </c>
      <c r="B6" s="2" t="s">
        <v>286</v>
      </c>
      <c r="C6" s="2" t="s">
        <v>212</v>
      </c>
      <c r="D6" s="2" t="s">
        <v>227</v>
      </c>
      <c r="E6" s="2" t="s">
        <v>282</v>
      </c>
      <c r="F6" s="2" t="s">
        <v>271</v>
      </c>
      <c r="G6" s="2" t="s">
        <v>273</v>
      </c>
      <c r="H6" s="2" t="s">
        <v>225</v>
      </c>
      <c r="I6" s="2" t="s">
        <v>12</v>
      </c>
      <c r="J6" s="2" t="s">
        <v>12</v>
      </c>
      <c r="K6" s="2" t="s">
        <v>287</v>
      </c>
    </row>
    <row r="7" s="1" customFormat="1" ht="20" customHeight="1" spans="1:11">
      <c r="A7" s="2" t="s">
        <v>222</v>
      </c>
      <c r="B7" s="2" t="s">
        <v>288</v>
      </c>
      <c r="C7" s="2" t="s">
        <v>212</v>
      </c>
      <c r="D7" s="2" t="s">
        <v>223</v>
      </c>
      <c r="E7" s="2" t="s">
        <v>282</v>
      </c>
      <c r="F7" s="2" t="s">
        <v>271</v>
      </c>
      <c r="G7" s="2" t="s">
        <v>273</v>
      </c>
      <c r="H7" s="2" t="s">
        <v>225</v>
      </c>
      <c r="I7" s="2" t="s">
        <v>12</v>
      </c>
      <c r="J7" s="2" t="s">
        <v>12</v>
      </c>
      <c r="K7" s="2" t="s">
        <v>289</v>
      </c>
    </row>
    <row r="8" s="1" customFormat="1" ht="20" customHeight="1" spans="1:11">
      <c r="A8" s="2" t="s">
        <v>65</v>
      </c>
      <c r="B8" s="2" t="s">
        <v>290</v>
      </c>
      <c r="C8" s="2" t="s">
        <v>11</v>
      </c>
      <c r="D8" s="2" t="s">
        <v>67</v>
      </c>
      <c r="E8" s="2" t="s">
        <v>282</v>
      </c>
      <c r="F8" s="2" t="s">
        <v>271</v>
      </c>
      <c r="G8" s="2" t="s">
        <v>273</v>
      </c>
      <c r="H8" s="2" t="s">
        <v>291</v>
      </c>
      <c r="I8" s="2" t="s">
        <v>12</v>
      </c>
      <c r="J8" s="2" t="s">
        <v>12</v>
      </c>
      <c r="K8" s="2" t="s">
        <v>292</v>
      </c>
    </row>
    <row r="9" s="1" customFormat="1" ht="20" customHeight="1" spans="1:11">
      <c r="A9" s="2" t="s">
        <v>107</v>
      </c>
      <c r="B9" s="2" t="s">
        <v>293</v>
      </c>
      <c r="C9" s="2" t="s">
        <v>105</v>
      </c>
      <c r="D9" s="2" t="s">
        <v>108</v>
      </c>
      <c r="E9" s="2" t="s">
        <v>282</v>
      </c>
      <c r="F9" s="2" t="s">
        <v>271</v>
      </c>
      <c r="G9" s="2" t="s">
        <v>273</v>
      </c>
      <c r="H9" s="2" t="s">
        <v>110</v>
      </c>
      <c r="I9" s="2" t="s">
        <v>12</v>
      </c>
      <c r="J9" s="2" t="s">
        <v>12</v>
      </c>
      <c r="K9" s="2" t="s">
        <v>294</v>
      </c>
    </row>
    <row r="10" s="1" customFormat="1" ht="20" customHeight="1" spans="1:11">
      <c r="A10" s="2" t="s">
        <v>57</v>
      </c>
      <c r="B10" s="2" t="s">
        <v>295</v>
      </c>
      <c r="C10" s="2" t="s">
        <v>11</v>
      </c>
      <c r="D10" s="2" t="s">
        <v>59</v>
      </c>
      <c r="E10" s="2" t="s">
        <v>296</v>
      </c>
      <c r="F10" s="2" t="s">
        <v>282</v>
      </c>
      <c r="G10" s="2" t="s">
        <v>273</v>
      </c>
      <c r="H10" s="2" t="s">
        <v>61</v>
      </c>
      <c r="I10" s="2" t="s">
        <v>12</v>
      </c>
      <c r="J10" s="2" t="s">
        <v>12</v>
      </c>
      <c r="K10" s="2" t="s">
        <v>297</v>
      </c>
    </row>
    <row r="11" s="1" customFormat="1" ht="20" customHeight="1" spans="1:11">
      <c r="A11" s="2" t="s">
        <v>62</v>
      </c>
      <c r="B11" s="2" t="s">
        <v>298</v>
      </c>
      <c r="C11" s="2" t="s">
        <v>11</v>
      </c>
      <c r="D11" s="2" t="s">
        <v>64</v>
      </c>
      <c r="E11" s="2" t="s">
        <v>296</v>
      </c>
      <c r="F11" s="2" t="s">
        <v>282</v>
      </c>
      <c r="G11" s="2" t="s">
        <v>273</v>
      </c>
      <c r="H11" s="2" t="s">
        <v>61</v>
      </c>
      <c r="I11" s="2" t="s">
        <v>12</v>
      </c>
      <c r="J11" s="2" t="s">
        <v>12</v>
      </c>
      <c r="K11" s="2" t="s">
        <v>299</v>
      </c>
    </row>
    <row r="12" s="1" customFormat="1" ht="20" customHeight="1" spans="1:11">
      <c r="A12" s="2" t="s">
        <v>218</v>
      </c>
      <c r="B12" s="2" t="s">
        <v>300</v>
      </c>
      <c r="C12" s="2" t="s">
        <v>212</v>
      </c>
      <c r="D12" s="2" t="s">
        <v>219</v>
      </c>
      <c r="E12" s="2" t="s">
        <v>296</v>
      </c>
      <c r="F12" s="2" t="s">
        <v>282</v>
      </c>
      <c r="G12" s="2" t="s">
        <v>273</v>
      </c>
      <c r="H12" s="2" t="s">
        <v>221</v>
      </c>
      <c r="I12" s="2" t="s">
        <v>12</v>
      </c>
      <c r="J12" s="2" t="s">
        <v>12</v>
      </c>
      <c r="K12" s="2" t="s">
        <v>301</v>
      </c>
    </row>
    <row r="13" s="1" customFormat="1" ht="20" customHeight="1" spans="1:11">
      <c r="A13" s="2" t="s">
        <v>209</v>
      </c>
      <c r="B13" s="2" t="s">
        <v>302</v>
      </c>
      <c r="C13" s="2" t="s">
        <v>194</v>
      </c>
      <c r="D13" s="2" t="s">
        <v>210</v>
      </c>
      <c r="E13" s="2" t="s">
        <v>296</v>
      </c>
      <c r="F13" s="2" t="s">
        <v>282</v>
      </c>
      <c r="G13" s="2" t="s">
        <v>273</v>
      </c>
      <c r="H13" s="2" t="s">
        <v>61</v>
      </c>
      <c r="I13" s="2" t="s">
        <v>12</v>
      </c>
      <c r="J13" s="2" t="s">
        <v>12</v>
      </c>
      <c r="K13" s="2" t="s">
        <v>303</v>
      </c>
    </row>
    <row r="14" s="1" customFormat="1" ht="20" customHeight="1" spans="1:11">
      <c r="A14" s="2" t="s">
        <v>207</v>
      </c>
      <c r="B14" s="2" t="s">
        <v>304</v>
      </c>
      <c r="C14" s="2" t="s">
        <v>194</v>
      </c>
      <c r="D14" s="2" t="s">
        <v>208</v>
      </c>
      <c r="E14" s="2" t="s">
        <v>296</v>
      </c>
      <c r="F14" s="2" t="s">
        <v>282</v>
      </c>
      <c r="G14" s="2" t="s">
        <v>273</v>
      </c>
      <c r="H14" s="2" t="s">
        <v>202</v>
      </c>
      <c r="I14" s="2" t="s">
        <v>12</v>
      </c>
      <c r="J14" s="2" t="s">
        <v>12</v>
      </c>
      <c r="K14" s="2" t="s">
        <v>305</v>
      </c>
    </row>
    <row r="15" s="1" customFormat="1" ht="20" customHeight="1" spans="1:11">
      <c r="A15" s="2" t="s">
        <v>177</v>
      </c>
      <c r="B15" s="2" t="s">
        <v>306</v>
      </c>
      <c r="C15" s="2" t="s">
        <v>171</v>
      </c>
      <c r="D15" s="2" t="s">
        <v>179</v>
      </c>
      <c r="E15" s="2" t="s">
        <v>296</v>
      </c>
      <c r="F15" s="2" t="s">
        <v>282</v>
      </c>
      <c r="G15" s="2" t="s">
        <v>273</v>
      </c>
      <c r="H15" s="2" t="s">
        <v>180</v>
      </c>
      <c r="I15" s="2" t="s">
        <v>12</v>
      </c>
      <c r="J15" s="2" t="s">
        <v>12</v>
      </c>
      <c r="K15" s="2" t="s">
        <v>307</v>
      </c>
    </row>
    <row r="16" s="1" customFormat="1" ht="20" customHeight="1" spans="1:11">
      <c r="A16" s="2" t="s">
        <v>205</v>
      </c>
      <c r="B16" s="2" t="s">
        <v>308</v>
      </c>
      <c r="C16" s="2" t="s">
        <v>194</v>
      </c>
      <c r="D16" s="2" t="s">
        <v>206</v>
      </c>
      <c r="E16" s="2" t="s">
        <v>296</v>
      </c>
      <c r="F16" s="2" t="s">
        <v>282</v>
      </c>
      <c r="G16" s="2" t="s">
        <v>273</v>
      </c>
      <c r="H16" s="2" t="s">
        <v>202</v>
      </c>
      <c r="I16" s="2" t="s">
        <v>12</v>
      </c>
      <c r="J16" s="2" t="s">
        <v>12</v>
      </c>
      <c r="K16" s="2" t="s">
        <v>309</v>
      </c>
    </row>
    <row r="17" s="1" customFormat="1" ht="20" customHeight="1" spans="1:11">
      <c r="A17" s="2" t="s">
        <v>168</v>
      </c>
      <c r="B17" s="2" t="s">
        <v>310</v>
      </c>
      <c r="C17" s="2" t="s">
        <v>162</v>
      </c>
      <c r="D17" s="2" t="s">
        <v>169</v>
      </c>
      <c r="E17" s="2" t="s">
        <v>296</v>
      </c>
      <c r="F17" s="2" t="s">
        <v>282</v>
      </c>
      <c r="G17" s="2" t="s">
        <v>273</v>
      </c>
      <c r="H17" s="2" t="s">
        <v>170</v>
      </c>
      <c r="I17" s="2" t="s">
        <v>12</v>
      </c>
      <c r="J17" s="2" t="s">
        <v>12</v>
      </c>
      <c r="K17" s="2" t="s">
        <v>311</v>
      </c>
    </row>
    <row r="18" s="1" customFormat="1" ht="20" customHeight="1" spans="1:11">
      <c r="A18" s="2" t="s">
        <v>173</v>
      </c>
      <c r="B18" s="2" t="s">
        <v>312</v>
      </c>
      <c r="C18" s="2" t="s">
        <v>171</v>
      </c>
      <c r="D18" s="2" t="s">
        <v>175</v>
      </c>
      <c r="E18" s="2" t="s">
        <v>313</v>
      </c>
      <c r="F18" s="2" t="s">
        <v>314</v>
      </c>
      <c r="G18" s="2" t="s">
        <v>273</v>
      </c>
      <c r="H18" s="2" t="s">
        <v>176</v>
      </c>
      <c r="I18" s="2" t="s">
        <v>12</v>
      </c>
      <c r="J18" s="2" t="s">
        <v>12</v>
      </c>
      <c r="K18" s="2" t="s">
        <v>315</v>
      </c>
    </row>
    <row r="19" s="1" customFormat="1" ht="20" customHeight="1" spans="1:11">
      <c r="A19" s="2" t="s">
        <v>83</v>
      </c>
      <c r="B19" s="2" t="s">
        <v>316</v>
      </c>
      <c r="C19" s="2" t="s">
        <v>76</v>
      </c>
      <c r="D19" s="2" t="s">
        <v>84</v>
      </c>
      <c r="E19" s="2" t="s">
        <v>314</v>
      </c>
      <c r="F19" s="2" t="s">
        <v>296</v>
      </c>
      <c r="G19" s="2" t="s">
        <v>273</v>
      </c>
      <c r="H19" s="2" t="s">
        <v>85</v>
      </c>
      <c r="I19" s="2" t="s">
        <v>12</v>
      </c>
      <c r="J19" s="2" t="s">
        <v>12</v>
      </c>
      <c r="K19" s="2" t="s">
        <v>317</v>
      </c>
    </row>
    <row r="20" s="1" customFormat="1" ht="20" customHeight="1" spans="1:11">
      <c r="A20" s="2" t="s">
        <v>318</v>
      </c>
      <c r="B20" s="2" t="s">
        <v>319</v>
      </c>
      <c r="C20" s="2" t="s">
        <v>187</v>
      </c>
      <c r="D20" s="2" t="s">
        <v>320</v>
      </c>
      <c r="E20" s="2" t="s">
        <v>314</v>
      </c>
      <c r="F20" s="2" t="s">
        <v>296</v>
      </c>
      <c r="G20" s="2" t="s">
        <v>273</v>
      </c>
      <c r="H20" s="2" t="s">
        <v>7</v>
      </c>
      <c r="I20" s="2" t="s">
        <v>12</v>
      </c>
      <c r="J20" s="2" t="s">
        <v>12</v>
      </c>
      <c r="K20" s="2" t="s">
        <v>321</v>
      </c>
    </row>
    <row r="21" s="1" customFormat="1" ht="20" customHeight="1" spans="1:11">
      <c r="A21" s="2" t="s">
        <v>203</v>
      </c>
      <c r="B21" s="2" t="s">
        <v>322</v>
      </c>
      <c r="C21" s="2" t="s">
        <v>194</v>
      </c>
      <c r="D21" s="2" t="s">
        <v>204</v>
      </c>
      <c r="E21" s="2" t="s">
        <v>313</v>
      </c>
      <c r="F21" s="2" t="s">
        <v>314</v>
      </c>
      <c r="G21" s="2" t="s">
        <v>273</v>
      </c>
      <c r="H21" s="2" t="s">
        <v>202</v>
      </c>
      <c r="I21" s="2" t="s">
        <v>12</v>
      </c>
      <c r="J21" s="2" t="s">
        <v>12</v>
      </c>
      <c r="K21" s="2" t="s">
        <v>323</v>
      </c>
    </row>
    <row r="22" s="1" customFormat="1" ht="20" customHeight="1" spans="1:11">
      <c r="A22" s="2" t="s">
        <v>214</v>
      </c>
      <c r="B22" s="2" t="s">
        <v>324</v>
      </c>
      <c r="C22" s="2" t="s">
        <v>212</v>
      </c>
      <c r="D22" s="2" t="s">
        <v>215</v>
      </c>
      <c r="E22" s="2" t="s">
        <v>313</v>
      </c>
      <c r="F22" s="2" t="s">
        <v>314</v>
      </c>
      <c r="G22" s="2" t="s">
        <v>273</v>
      </c>
      <c r="H22" s="2" t="s">
        <v>217</v>
      </c>
      <c r="I22" s="2" t="s">
        <v>12</v>
      </c>
      <c r="J22" s="2" t="s">
        <v>12</v>
      </c>
      <c r="K22" s="2" t="s">
        <v>325</v>
      </c>
    </row>
    <row r="23" s="1" customFormat="1" ht="20" customHeight="1" spans="1:11">
      <c r="A23" s="2" t="s">
        <v>199</v>
      </c>
      <c r="B23" s="2" t="s">
        <v>326</v>
      </c>
      <c r="C23" s="2" t="s">
        <v>194</v>
      </c>
      <c r="D23" s="2" t="s">
        <v>200</v>
      </c>
      <c r="E23" s="2" t="s">
        <v>313</v>
      </c>
      <c r="F23" s="2" t="s">
        <v>314</v>
      </c>
      <c r="G23" s="2" t="s">
        <v>273</v>
      </c>
      <c r="H23" s="2" t="s">
        <v>202</v>
      </c>
      <c r="I23" s="2" t="s">
        <v>12</v>
      </c>
      <c r="J23" s="2" t="s">
        <v>12</v>
      </c>
      <c r="K23" s="2" t="s">
        <v>327</v>
      </c>
    </row>
    <row r="24" s="1" customFormat="1" ht="20" customHeight="1" spans="1:11">
      <c r="A24" s="2" t="s">
        <v>328</v>
      </c>
      <c r="B24" s="2" t="s">
        <v>329</v>
      </c>
      <c r="C24" s="2" t="s">
        <v>278</v>
      </c>
      <c r="D24" s="2" t="s">
        <v>330</v>
      </c>
      <c r="E24" s="2" t="s">
        <v>271</v>
      </c>
      <c r="F24" s="2" t="s">
        <v>272</v>
      </c>
      <c r="G24" s="2" t="s">
        <v>273</v>
      </c>
      <c r="H24" s="2" t="s">
        <v>7</v>
      </c>
      <c r="I24" s="2" t="s">
        <v>12</v>
      </c>
      <c r="J24" s="2" t="s">
        <v>12</v>
      </c>
      <c r="K24" s="2" t="s">
        <v>331</v>
      </c>
    </row>
    <row r="25" s="1" customFormat="1" ht="20" customHeight="1" spans="1:11">
      <c r="A25" s="2" t="s">
        <v>43</v>
      </c>
      <c r="B25" s="2" t="s">
        <v>332</v>
      </c>
      <c r="C25" s="2" t="s">
        <v>11</v>
      </c>
      <c r="D25" s="2" t="s">
        <v>45</v>
      </c>
      <c r="E25" s="2" t="s">
        <v>313</v>
      </c>
      <c r="F25" s="2" t="s">
        <v>314</v>
      </c>
      <c r="G25" s="2" t="s">
        <v>273</v>
      </c>
      <c r="H25" s="2" t="s">
        <v>48</v>
      </c>
      <c r="I25" s="2" t="s">
        <v>12</v>
      </c>
      <c r="J25" s="2" t="s">
        <v>12</v>
      </c>
      <c r="K25" s="2" t="s">
        <v>333</v>
      </c>
    </row>
    <row r="26" s="1" customFormat="1" ht="20" customHeight="1" spans="1:11">
      <c r="A26" s="2" t="s">
        <v>144</v>
      </c>
      <c r="B26" s="2" t="s">
        <v>334</v>
      </c>
      <c r="C26" s="2" t="s">
        <v>125</v>
      </c>
      <c r="D26" s="2" t="s">
        <v>145</v>
      </c>
      <c r="E26" s="2" t="s">
        <v>296</v>
      </c>
      <c r="F26" s="2" t="s">
        <v>282</v>
      </c>
      <c r="G26" s="2" t="s">
        <v>273</v>
      </c>
      <c r="H26" s="2" t="s">
        <v>142</v>
      </c>
      <c r="I26" s="2" t="s">
        <v>12</v>
      </c>
      <c r="J26" s="2" t="s">
        <v>12</v>
      </c>
      <c r="K26" s="2" t="s">
        <v>335</v>
      </c>
    </row>
    <row r="27" s="1" customFormat="1" ht="20" customHeight="1" spans="1:11">
      <c r="A27" s="2" t="s">
        <v>86</v>
      </c>
      <c r="B27" s="2" t="s">
        <v>336</v>
      </c>
      <c r="C27" s="2" t="s">
        <v>76</v>
      </c>
      <c r="D27" s="2" t="s">
        <v>88</v>
      </c>
      <c r="E27" s="2" t="s">
        <v>296</v>
      </c>
      <c r="F27" s="2" t="s">
        <v>282</v>
      </c>
      <c r="G27" s="2" t="s">
        <v>273</v>
      </c>
      <c r="H27" s="2" t="s">
        <v>90</v>
      </c>
      <c r="I27" s="2" t="s">
        <v>12</v>
      </c>
      <c r="J27" s="2" t="s">
        <v>12</v>
      </c>
      <c r="K27" s="2" t="s">
        <v>337</v>
      </c>
    </row>
    <row r="28" s="1" customFormat="1" ht="20" customHeight="1" spans="1:11">
      <c r="A28" s="2" t="s">
        <v>78</v>
      </c>
      <c r="B28" s="2" t="s">
        <v>338</v>
      </c>
      <c r="C28" s="2" t="s">
        <v>76</v>
      </c>
      <c r="D28" s="2" t="s">
        <v>80</v>
      </c>
      <c r="E28" s="2" t="s">
        <v>313</v>
      </c>
      <c r="F28" s="2" t="s">
        <v>314</v>
      </c>
      <c r="G28" s="2" t="s">
        <v>273</v>
      </c>
      <c r="H28" s="2" t="s">
        <v>82</v>
      </c>
      <c r="I28" s="2" t="s">
        <v>12</v>
      </c>
      <c r="J28" s="2" t="s">
        <v>12</v>
      </c>
      <c r="K28" s="2" t="s">
        <v>339</v>
      </c>
    </row>
    <row r="29" s="1" customFormat="1" ht="20" customHeight="1" spans="1:11">
      <c r="A29" s="2" t="s">
        <v>164</v>
      </c>
      <c r="B29" s="2" t="s">
        <v>340</v>
      </c>
      <c r="C29" s="2" t="s">
        <v>162</v>
      </c>
      <c r="D29" s="2" t="s">
        <v>165</v>
      </c>
      <c r="E29" s="2" t="s">
        <v>313</v>
      </c>
      <c r="F29" s="2" t="s">
        <v>314</v>
      </c>
      <c r="G29" s="2" t="s">
        <v>273</v>
      </c>
      <c r="H29" s="2" t="s">
        <v>167</v>
      </c>
      <c r="I29" s="2" t="s">
        <v>12</v>
      </c>
      <c r="J29" s="2" t="s">
        <v>12</v>
      </c>
      <c r="K29" s="2" t="s">
        <v>341</v>
      </c>
    </row>
    <row r="30" s="1" customFormat="1" ht="20" customHeight="1" spans="1:11">
      <c r="A30" s="2" t="s">
        <v>120</v>
      </c>
      <c r="B30" s="2" t="s">
        <v>342</v>
      </c>
      <c r="C30" s="2" t="s">
        <v>118</v>
      </c>
      <c r="D30" s="2" t="s">
        <v>122</v>
      </c>
      <c r="E30" s="2" t="s">
        <v>296</v>
      </c>
      <c r="F30" s="2" t="s">
        <v>282</v>
      </c>
      <c r="G30" s="2" t="s">
        <v>273</v>
      </c>
      <c r="H30" s="2" t="s">
        <v>124</v>
      </c>
      <c r="I30" s="2" t="s">
        <v>12</v>
      </c>
      <c r="J30" s="2" t="s">
        <v>12</v>
      </c>
      <c r="K30" s="2" t="s">
        <v>343</v>
      </c>
    </row>
    <row r="31" s="1" customFormat="1" ht="20" customHeight="1" spans="1:11">
      <c r="A31" s="2" t="s">
        <v>39</v>
      </c>
      <c r="B31" s="2" t="s">
        <v>344</v>
      </c>
      <c r="C31" s="2" t="s">
        <v>11</v>
      </c>
      <c r="D31" s="2" t="s">
        <v>41</v>
      </c>
      <c r="E31" s="2" t="s">
        <v>345</v>
      </c>
      <c r="F31" s="2" t="s">
        <v>313</v>
      </c>
      <c r="G31" s="2" t="s">
        <v>273</v>
      </c>
      <c r="H31" s="2" t="s">
        <v>31</v>
      </c>
      <c r="I31" s="2" t="s">
        <v>12</v>
      </c>
      <c r="J31" s="2" t="s">
        <v>12</v>
      </c>
      <c r="K31" s="2" t="s">
        <v>346</v>
      </c>
    </row>
    <row r="32" s="1" customFormat="1" ht="20" customHeight="1" spans="1:11">
      <c r="A32" s="2" t="s">
        <v>158</v>
      </c>
      <c r="B32" s="2" t="s">
        <v>347</v>
      </c>
      <c r="C32" s="2" t="s">
        <v>146</v>
      </c>
      <c r="D32" s="2" t="s">
        <v>348</v>
      </c>
      <c r="E32" s="2" t="s">
        <v>314</v>
      </c>
      <c r="F32" s="2" t="s">
        <v>282</v>
      </c>
      <c r="G32" s="2" t="s">
        <v>273</v>
      </c>
      <c r="H32" s="2" t="s">
        <v>349</v>
      </c>
      <c r="I32" s="2" t="s">
        <v>12</v>
      </c>
      <c r="J32" s="2" t="s">
        <v>12</v>
      </c>
      <c r="K32" s="2" t="s">
        <v>350</v>
      </c>
    </row>
    <row r="33" s="1" customFormat="1" ht="20" customHeight="1" spans="1:11">
      <c r="A33" s="2" t="s">
        <v>93</v>
      </c>
      <c r="B33" s="2" t="s">
        <v>351</v>
      </c>
      <c r="C33" s="2" t="s">
        <v>91</v>
      </c>
      <c r="D33" s="2" t="s">
        <v>95</v>
      </c>
      <c r="E33" s="2" t="s">
        <v>345</v>
      </c>
      <c r="F33" s="2" t="s">
        <v>313</v>
      </c>
      <c r="G33" s="2" t="s">
        <v>273</v>
      </c>
      <c r="H33" s="2" t="s">
        <v>97</v>
      </c>
      <c r="I33" s="2" t="s">
        <v>12</v>
      </c>
      <c r="J33" s="2" t="s">
        <v>12</v>
      </c>
      <c r="K33" s="2" t="s">
        <v>352</v>
      </c>
    </row>
    <row r="34" s="1" customFormat="1" ht="20" customHeight="1" spans="1:11">
      <c r="A34" s="2" t="s">
        <v>36</v>
      </c>
      <c r="B34" s="2" t="s">
        <v>353</v>
      </c>
      <c r="C34" s="2" t="s">
        <v>11</v>
      </c>
      <c r="D34" s="2" t="s">
        <v>38</v>
      </c>
      <c r="E34" s="2" t="s">
        <v>345</v>
      </c>
      <c r="F34" s="2" t="s">
        <v>313</v>
      </c>
      <c r="G34" s="2" t="s">
        <v>273</v>
      </c>
      <c r="H34" s="2" t="s">
        <v>31</v>
      </c>
      <c r="I34" s="2" t="s">
        <v>12</v>
      </c>
      <c r="J34" s="2" t="s">
        <v>12</v>
      </c>
      <c r="K34" s="2" t="s">
        <v>354</v>
      </c>
    </row>
    <row r="35" s="1" customFormat="1" ht="20" customHeight="1" spans="1:11">
      <c r="A35" s="2" t="s">
        <v>140</v>
      </c>
      <c r="B35" s="2" t="s">
        <v>355</v>
      </c>
      <c r="C35" s="2" t="s">
        <v>125</v>
      </c>
      <c r="D35" s="2" t="s">
        <v>356</v>
      </c>
      <c r="E35" s="2" t="s">
        <v>296</v>
      </c>
      <c r="F35" s="2" t="s">
        <v>282</v>
      </c>
      <c r="G35" s="2" t="s">
        <v>273</v>
      </c>
      <c r="H35" s="2" t="s">
        <v>357</v>
      </c>
      <c r="I35" s="2" t="s">
        <v>12</v>
      </c>
      <c r="J35" s="2" t="s">
        <v>12</v>
      </c>
      <c r="K35" s="2" t="s">
        <v>358</v>
      </c>
    </row>
    <row r="36" s="1" customFormat="1" ht="20" customHeight="1" spans="1:11">
      <c r="A36" s="2" t="s">
        <v>196</v>
      </c>
      <c r="B36" s="2" t="s">
        <v>359</v>
      </c>
      <c r="C36" s="2" t="s">
        <v>194</v>
      </c>
      <c r="D36" s="2" t="s">
        <v>197</v>
      </c>
      <c r="E36" s="2" t="s">
        <v>345</v>
      </c>
      <c r="F36" s="2" t="s">
        <v>313</v>
      </c>
      <c r="G36" s="2" t="s">
        <v>273</v>
      </c>
      <c r="H36" s="2" t="s">
        <v>61</v>
      </c>
      <c r="I36" s="2" t="s">
        <v>12</v>
      </c>
      <c r="J36" s="2" t="s">
        <v>12</v>
      </c>
      <c r="K36" s="2" t="s">
        <v>360</v>
      </c>
    </row>
    <row r="37" s="1" customFormat="1" ht="20" customHeight="1" spans="1:11">
      <c r="A37" s="2" t="s">
        <v>32</v>
      </c>
      <c r="B37" s="2" t="s">
        <v>361</v>
      </c>
      <c r="C37" s="2" t="s">
        <v>11</v>
      </c>
      <c r="D37" s="2" t="s">
        <v>34</v>
      </c>
      <c r="E37" s="2" t="s">
        <v>345</v>
      </c>
      <c r="F37" s="2" t="s">
        <v>313</v>
      </c>
      <c r="G37" s="2" t="s">
        <v>273</v>
      </c>
      <c r="H37" s="2" t="s">
        <v>31</v>
      </c>
      <c r="I37" s="2" t="s">
        <v>12</v>
      </c>
      <c r="J37" s="2" t="s">
        <v>12</v>
      </c>
      <c r="K37" s="2" t="s">
        <v>362</v>
      </c>
    </row>
    <row r="38" s="1" customFormat="1" ht="20" customHeight="1" spans="1:11">
      <c r="A38" s="2" t="s">
        <v>363</v>
      </c>
      <c r="B38" s="2" t="s">
        <v>364</v>
      </c>
      <c r="C38" s="2" t="s">
        <v>365</v>
      </c>
      <c r="D38" s="2" t="s">
        <v>366</v>
      </c>
      <c r="E38" s="2" t="s">
        <v>345</v>
      </c>
      <c r="F38" s="2" t="s">
        <v>296</v>
      </c>
      <c r="G38" s="2" t="s">
        <v>273</v>
      </c>
      <c r="H38" s="2" t="s">
        <v>367</v>
      </c>
      <c r="I38" s="2" t="s">
        <v>12</v>
      </c>
      <c r="J38" s="2" t="s">
        <v>12</v>
      </c>
      <c r="K38" s="2" t="s">
        <v>368</v>
      </c>
    </row>
    <row r="39" s="1" customFormat="1" ht="20" customHeight="1" spans="1:11">
      <c r="A39" s="2" t="s">
        <v>235</v>
      </c>
      <c r="B39" s="2" t="s">
        <v>369</v>
      </c>
      <c r="C39" s="2" t="s">
        <v>233</v>
      </c>
      <c r="D39" s="2" t="s">
        <v>237</v>
      </c>
      <c r="E39" s="2" t="s">
        <v>345</v>
      </c>
      <c r="F39" s="2" t="s">
        <v>313</v>
      </c>
      <c r="G39" s="2" t="s">
        <v>273</v>
      </c>
      <c r="H39" s="2" t="s">
        <v>176</v>
      </c>
      <c r="I39" s="2" t="s">
        <v>12</v>
      </c>
      <c r="J39" s="2" t="s">
        <v>12</v>
      </c>
      <c r="K39" s="2" t="s">
        <v>370</v>
      </c>
    </row>
    <row r="40" s="1" customFormat="1" ht="20" customHeight="1" spans="1:11">
      <c r="A40" s="2" t="s">
        <v>192</v>
      </c>
      <c r="B40" s="2" t="s">
        <v>371</v>
      </c>
      <c r="C40" s="2" t="s">
        <v>187</v>
      </c>
      <c r="D40" s="2" t="s">
        <v>193</v>
      </c>
      <c r="E40" s="2" t="s">
        <v>372</v>
      </c>
      <c r="F40" s="2" t="s">
        <v>345</v>
      </c>
      <c r="G40" s="2" t="s">
        <v>273</v>
      </c>
      <c r="H40" s="2" t="s">
        <v>7</v>
      </c>
      <c r="I40" s="2" t="s">
        <v>12</v>
      </c>
      <c r="J40" s="2" t="s">
        <v>12</v>
      </c>
      <c r="K40" s="2" t="s">
        <v>373</v>
      </c>
    </row>
    <row r="41" s="1" customFormat="1" ht="20" customHeight="1" spans="1:11">
      <c r="A41" s="2" t="s">
        <v>156</v>
      </c>
      <c r="B41" s="2" t="s">
        <v>374</v>
      </c>
      <c r="C41" s="2" t="s">
        <v>146</v>
      </c>
      <c r="D41" s="2" t="s">
        <v>157</v>
      </c>
      <c r="E41" s="2" t="s">
        <v>314</v>
      </c>
      <c r="F41" s="2" t="s">
        <v>282</v>
      </c>
      <c r="G41" s="2" t="s">
        <v>273</v>
      </c>
      <c r="H41" s="2" t="s">
        <v>155</v>
      </c>
      <c r="I41" s="2" t="s">
        <v>12</v>
      </c>
      <c r="J41" s="2" t="s">
        <v>12</v>
      </c>
      <c r="K41" s="2" t="s">
        <v>375</v>
      </c>
    </row>
    <row r="42" s="1" customFormat="1" ht="20" customHeight="1" spans="1:11">
      <c r="A42" s="2" t="s">
        <v>189</v>
      </c>
      <c r="B42" s="2" t="s">
        <v>376</v>
      </c>
      <c r="C42" s="2" t="s">
        <v>187</v>
      </c>
      <c r="D42" s="2" t="s">
        <v>190</v>
      </c>
      <c r="E42" s="2" t="s">
        <v>372</v>
      </c>
      <c r="F42" s="2" t="s">
        <v>345</v>
      </c>
      <c r="G42" s="2" t="s">
        <v>273</v>
      </c>
      <c r="H42" s="2" t="s">
        <v>191</v>
      </c>
      <c r="I42" s="2" t="s">
        <v>12</v>
      </c>
      <c r="J42" s="2" t="s">
        <v>12</v>
      </c>
      <c r="K42" s="2" t="s">
        <v>377</v>
      </c>
    </row>
    <row r="43" s="1" customFormat="1" ht="20" customHeight="1" spans="1:11">
      <c r="A43" s="2" t="s">
        <v>138</v>
      </c>
      <c r="B43" s="2" t="s">
        <v>378</v>
      </c>
      <c r="C43" s="2" t="s">
        <v>125</v>
      </c>
      <c r="D43" s="2" t="s">
        <v>139</v>
      </c>
      <c r="E43" s="2" t="s">
        <v>296</v>
      </c>
      <c r="F43" s="2" t="s">
        <v>282</v>
      </c>
      <c r="G43" s="2" t="s">
        <v>273</v>
      </c>
      <c r="H43" s="2" t="s">
        <v>130</v>
      </c>
      <c r="I43" s="2" t="s">
        <v>12</v>
      </c>
      <c r="J43" s="2" t="s">
        <v>12</v>
      </c>
      <c r="K43" s="2" t="s">
        <v>379</v>
      </c>
    </row>
    <row r="44" s="1" customFormat="1" ht="20" customHeight="1" spans="1:11">
      <c r="A44" s="2" t="s">
        <v>100</v>
      </c>
      <c r="B44" s="2" t="s">
        <v>380</v>
      </c>
      <c r="C44" s="2" t="s">
        <v>98</v>
      </c>
      <c r="D44" s="2" t="s">
        <v>101</v>
      </c>
      <c r="E44" s="2" t="s">
        <v>372</v>
      </c>
      <c r="F44" s="2" t="s">
        <v>345</v>
      </c>
      <c r="G44" s="2" t="s">
        <v>273</v>
      </c>
      <c r="H44" s="2" t="s">
        <v>104</v>
      </c>
      <c r="I44" s="2" t="s">
        <v>12</v>
      </c>
      <c r="J44" s="2" t="s">
        <v>12</v>
      </c>
      <c r="K44" s="2" t="s">
        <v>381</v>
      </c>
    </row>
    <row r="45" s="1" customFormat="1" ht="20" customHeight="1" spans="1:11">
      <c r="A45" s="2" t="s">
        <v>136</v>
      </c>
      <c r="B45" s="2" t="s">
        <v>382</v>
      </c>
      <c r="C45" s="2" t="s">
        <v>125</v>
      </c>
      <c r="D45" s="2" t="s">
        <v>137</v>
      </c>
      <c r="E45" s="2" t="s">
        <v>296</v>
      </c>
      <c r="F45" s="2" t="s">
        <v>282</v>
      </c>
      <c r="G45" s="2" t="s">
        <v>273</v>
      </c>
      <c r="H45" s="2" t="s">
        <v>130</v>
      </c>
      <c r="I45" s="2" t="s">
        <v>12</v>
      </c>
      <c r="J45" s="2" t="s">
        <v>12</v>
      </c>
      <c r="K45" s="2" t="s">
        <v>383</v>
      </c>
    </row>
    <row r="46" s="1" customFormat="1" ht="20" customHeight="1" spans="1:11">
      <c r="A46" s="2" t="s">
        <v>24</v>
      </c>
      <c r="B46" s="2" t="s">
        <v>384</v>
      </c>
      <c r="C46" s="2" t="s">
        <v>11</v>
      </c>
      <c r="D46" s="2" t="s">
        <v>26</v>
      </c>
      <c r="E46" s="2" t="s">
        <v>345</v>
      </c>
      <c r="F46" s="2" t="s">
        <v>313</v>
      </c>
      <c r="G46" s="2" t="s">
        <v>273</v>
      </c>
      <c r="H46" s="2" t="s">
        <v>31</v>
      </c>
      <c r="I46" s="2" t="s">
        <v>12</v>
      </c>
      <c r="J46" s="2" t="s">
        <v>12</v>
      </c>
      <c r="K46" s="2" t="s">
        <v>385</v>
      </c>
    </row>
    <row r="47" s="1" customFormat="1" ht="20" customHeight="1" spans="1:11">
      <c r="A47" s="2" t="s">
        <v>386</v>
      </c>
      <c r="B47" s="2" t="s">
        <v>387</v>
      </c>
      <c r="C47" s="2" t="s">
        <v>181</v>
      </c>
      <c r="D47" s="2" t="s">
        <v>184</v>
      </c>
      <c r="E47" s="2" t="s">
        <v>313</v>
      </c>
      <c r="F47" s="2" t="s">
        <v>314</v>
      </c>
      <c r="G47" s="2" t="s">
        <v>273</v>
      </c>
      <c r="H47" s="2" t="s">
        <v>186</v>
      </c>
      <c r="I47" s="2" t="s">
        <v>12</v>
      </c>
      <c r="J47" s="2" t="s">
        <v>12</v>
      </c>
      <c r="K47" s="2" t="s">
        <v>388</v>
      </c>
    </row>
    <row r="48" s="1" customFormat="1" ht="20" customHeight="1" spans="1:11">
      <c r="A48" s="2" t="s">
        <v>133</v>
      </c>
      <c r="B48" s="2" t="s">
        <v>389</v>
      </c>
      <c r="C48" s="2" t="s">
        <v>125</v>
      </c>
      <c r="D48" s="2" t="s">
        <v>134</v>
      </c>
      <c r="E48" s="2" t="s">
        <v>296</v>
      </c>
      <c r="F48" s="2" t="s">
        <v>282</v>
      </c>
      <c r="G48" s="2" t="s">
        <v>273</v>
      </c>
      <c r="H48" s="2" t="s">
        <v>130</v>
      </c>
      <c r="I48" s="2" t="s">
        <v>12</v>
      </c>
      <c r="J48" s="2" t="s">
        <v>12</v>
      </c>
      <c r="K48" s="2" t="s">
        <v>390</v>
      </c>
    </row>
    <row r="49" s="1" customFormat="1" ht="20" customHeight="1" spans="1:11">
      <c r="A49" s="2" t="s">
        <v>131</v>
      </c>
      <c r="B49" s="2" t="s">
        <v>391</v>
      </c>
      <c r="C49" s="2" t="s">
        <v>125</v>
      </c>
      <c r="D49" s="2" t="s">
        <v>132</v>
      </c>
      <c r="E49" s="2" t="s">
        <v>296</v>
      </c>
      <c r="F49" s="2" t="s">
        <v>282</v>
      </c>
      <c r="G49" s="2" t="s">
        <v>273</v>
      </c>
      <c r="H49" s="2" t="s">
        <v>130</v>
      </c>
      <c r="I49" s="2" t="s">
        <v>12</v>
      </c>
      <c r="J49" s="2" t="s">
        <v>12</v>
      </c>
      <c r="K49" s="2" t="s">
        <v>392</v>
      </c>
    </row>
    <row r="50" s="1" customFormat="1" ht="20" customHeight="1" spans="1:11">
      <c r="A50" s="2" t="s">
        <v>113</v>
      </c>
      <c r="B50" s="2" t="s">
        <v>393</v>
      </c>
      <c r="C50" s="2" t="s">
        <v>111</v>
      </c>
      <c r="D50" s="2" t="s">
        <v>114</v>
      </c>
      <c r="E50" s="2" t="s">
        <v>394</v>
      </c>
      <c r="F50" s="2" t="s">
        <v>313</v>
      </c>
      <c r="G50" s="2" t="s">
        <v>273</v>
      </c>
      <c r="H50" s="2" t="s">
        <v>117</v>
      </c>
      <c r="I50" s="2" t="s">
        <v>12</v>
      </c>
      <c r="J50" s="2" t="s">
        <v>12</v>
      </c>
      <c r="K50" s="2" t="s">
        <v>395</v>
      </c>
    </row>
    <row r="51" s="1" customFormat="1" ht="20" customHeight="1" spans="1:11">
      <c r="A51" s="2" t="s">
        <v>240</v>
      </c>
      <c r="B51" s="2" t="s">
        <v>396</v>
      </c>
      <c r="C51" s="2" t="s">
        <v>238</v>
      </c>
      <c r="D51" s="2" t="s">
        <v>241</v>
      </c>
      <c r="E51" s="2" t="s">
        <v>394</v>
      </c>
      <c r="F51" s="2" t="s">
        <v>345</v>
      </c>
      <c r="G51" s="2" t="s">
        <v>273</v>
      </c>
      <c r="H51" s="2" t="s">
        <v>242</v>
      </c>
      <c r="I51" s="2" t="s">
        <v>12</v>
      </c>
      <c r="J51" s="2" t="s">
        <v>12</v>
      </c>
      <c r="K51" s="2" t="s">
        <v>397</v>
      </c>
    </row>
    <row r="52" s="1" customFormat="1" ht="20" customHeight="1" spans="1:11">
      <c r="A52" s="2" t="s">
        <v>153</v>
      </c>
      <c r="B52" s="2" t="s">
        <v>398</v>
      </c>
      <c r="C52" s="2" t="s">
        <v>146</v>
      </c>
      <c r="D52" s="2" t="s">
        <v>154</v>
      </c>
      <c r="E52" s="2" t="s">
        <v>345</v>
      </c>
      <c r="F52" s="2" t="s">
        <v>314</v>
      </c>
      <c r="G52" s="2" t="s">
        <v>273</v>
      </c>
      <c r="H52" s="2" t="s">
        <v>155</v>
      </c>
      <c r="I52" s="2" t="s">
        <v>12</v>
      </c>
      <c r="J52" s="2" t="s">
        <v>12</v>
      </c>
      <c r="K52" s="2" t="s">
        <v>399</v>
      </c>
    </row>
    <row r="53" s="1" customFormat="1" ht="20" customHeight="1" spans="1:11">
      <c r="A53" s="2" t="s">
        <v>49</v>
      </c>
      <c r="B53" s="2" t="s">
        <v>400</v>
      </c>
      <c r="C53" s="2" t="s">
        <v>11</v>
      </c>
      <c r="D53" s="2" t="s">
        <v>401</v>
      </c>
      <c r="E53" s="2" t="s">
        <v>313</v>
      </c>
      <c r="F53" s="2" t="s">
        <v>296</v>
      </c>
      <c r="G53" s="2" t="s">
        <v>273</v>
      </c>
      <c r="H53" s="2" t="s">
        <v>402</v>
      </c>
      <c r="I53" s="2" t="s">
        <v>12</v>
      </c>
      <c r="J53" s="2" t="s">
        <v>12</v>
      </c>
      <c r="K53" s="2" t="s">
        <v>403</v>
      </c>
    </row>
    <row r="54" s="1" customFormat="1" ht="20" customHeight="1" spans="1:11">
      <c r="A54" s="2" t="s">
        <v>404</v>
      </c>
      <c r="B54" s="2" t="s">
        <v>405</v>
      </c>
      <c r="C54" s="2" t="s">
        <v>146</v>
      </c>
      <c r="D54" s="2" t="s">
        <v>149</v>
      </c>
      <c r="E54" s="2" t="s">
        <v>394</v>
      </c>
      <c r="F54" s="2" t="s">
        <v>345</v>
      </c>
      <c r="G54" s="2" t="s">
        <v>273</v>
      </c>
      <c r="H54" s="2" t="s">
        <v>406</v>
      </c>
      <c r="I54" s="2" t="s">
        <v>12</v>
      </c>
      <c r="J54" s="2" t="s">
        <v>12</v>
      </c>
      <c r="K54" s="2" t="s">
        <v>407</v>
      </c>
    </row>
    <row r="55" s="1" customFormat="1" ht="20" customHeight="1" spans="1:11">
      <c r="A55" s="2" t="s">
        <v>127</v>
      </c>
      <c r="B55" s="2" t="s">
        <v>408</v>
      </c>
      <c r="C55" s="2" t="s">
        <v>125</v>
      </c>
      <c r="D55" s="2" t="s">
        <v>128</v>
      </c>
      <c r="E55" s="2" t="s">
        <v>296</v>
      </c>
      <c r="F55" s="2" t="s">
        <v>282</v>
      </c>
      <c r="G55" s="2" t="s">
        <v>273</v>
      </c>
      <c r="H55" s="2" t="s">
        <v>130</v>
      </c>
      <c r="I55" s="2" t="s">
        <v>12</v>
      </c>
      <c r="J55" s="2" t="s">
        <v>12</v>
      </c>
      <c r="K55" s="2" t="s">
        <v>409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苑子1381885933</cp:lastModifiedBy>
  <dcterms:created xsi:type="dcterms:W3CDTF">2019-12-12T11:53:00Z</dcterms:created>
  <dcterms:modified xsi:type="dcterms:W3CDTF">2021-01-05T11:03:48Z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