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0" hidden="1">Sheet1!$A$1:$U$38</definedName>
    <definedName name="_xlnm._FilterDatabase" localSheetId="1" hidden="1">对账!$A$1:$P$1</definedName>
  </definedNames>
  <calcPr calcId="144525"/>
</workbook>
</file>

<file path=xl/sharedStrings.xml><?xml version="1.0" encoding="utf-8"?>
<sst xmlns="http://schemas.openxmlformats.org/spreadsheetml/2006/main" count="722" uniqueCount="257">
  <si>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</si>
  <si>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</si>
  <si>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</si>
  <si>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</si>
  <si>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</si>
  <si>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</si>
  <si>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</si>
  <si>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</si>
  <si>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</si>
  <si>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</si>
  <si>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</si>
  <si>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</si>
  <si>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</si>
  <si>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</si>
  <si>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</si>
  <si>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</si>
  <si>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</si>
  <si>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</si>
  <si>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</si>
  <si>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</si>
  <si>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</si>
  <si>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</si>
  <si>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</si>
  <si>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[重庆]银河大酒店(重庆解放碑中心店)(46101353)</t>
  </si>
  <si>
    <t>精致双床房&lt;内宾&gt;&lt;双人入住&gt;&lt;预付&gt;&lt;无早&gt;</t>
  </si>
  <si>
    <t>CNY</t>
  </si>
  <si>
    <t>冉茂学</t>
  </si>
  <si>
    <t>CA11323210105CNY</t>
  </si>
  <si>
    <t>未提现</t>
  </si>
  <si>
    <t>携程开票</t>
  </si>
  <si>
    <t>[沈阳]沈阳盛捷和平服务公寓(60981491)</t>
  </si>
  <si>
    <t>一房豪华套房&lt;内宾&gt;&lt;双人入住&gt;&lt;预付&gt;&lt;无早&gt;</t>
  </si>
  <si>
    <t>绳贵中</t>
  </si>
  <si>
    <t>[上海]维也纳酒店(上海浦东新国际博览金桥店)(64199115)</t>
  </si>
  <si>
    <t>高级单人房&lt;内宾&gt;&lt;单人入住&gt;&lt;预付&gt;&lt;无早&gt;</t>
  </si>
  <si>
    <t>刘培培</t>
  </si>
  <si>
    <t>[昆山]格林豪泰(苏州昆山张浦商鞅路新吴商贸店)(69044839)</t>
  </si>
  <si>
    <t>双床房&lt;内宾&gt;&lt;双人入住&gt;&lt;预付&gt;&lt;无早&gt;</t>
  </si>
  <si>
    <t>周鹏</t>
  </si>
  <si>
    <t>张桂英</t>
  </si>
  <si>
    <t>CA11323210106CNY</t>
  </si>
  <si>
    <t>高级单人房&lt;内宾&gt;&lt;双人入住&gt;&lt;预付&gt;&lt;无早&gt;</t>
  </si>
  <si>
    <t>杨美琪</t>
  </si>
  <si>
    <t>CA11323210107CNY</t>
  </si>
  <si>
    <t>[昆明]昆明饭店(64216251)</t>
  </si>
  <si>
    <t>普通标准间&lt;单人入住&gt;&lt;内宾&gt;&lt;预付&gt;&lt;单早&gt;</t>
  </si>
  <si>
    <t>汪立群</t>
  </si>
  <si>
    <t>[重庆]重庆盛捷解放碑服务公寓(60985171)</t>
  </si>
  <si>
    <t>豪华行政单房公寓&lt;单人入住&gt;&lt;内宾&gt;&lt;预付&gt;&lt;单早&gt;</t>
  </si>
  <si>
    <t>吴田</t>
  </si>
  <si>
    <t>[红安]格林豪泰(红安沃尔玛广场店)(69048333)</t>
  </si>
  <si>
    <t>景观套房&lt;内宾&gt;&lt;双人入住&gt;&lt;预付&gt;&lt;无早&gt;</t>
  </si>
  <si>
    <t>陆文超</t>
  </si>
  <si>
    <t>[丽江]丽江悦榕庄(51623681)</t>
  </si>
  <si>
    <t>花园双床套房&lt;双人入住&gt;&lt;中宾&gt;&lt;预付&gt;&lt;双早&gt;</t>
  </si>
  <si>
    <t>孙苏雅</t>
  </si>
  <si>
    <t>[中山]中山京华世纪酒店(60983834)</t>
  </si>
  <si>
    <t>高级双床房&lt;内宾&gt;&lt;双人入住&gt;&lt;预付&gt;&lt;无早&gt;</t>
  </si>
  <si>
    <t>高崇文</t>
  </si>
  <si>
    <t>[上海]格林豪泰上海市浦东机场合庆镇环庆中路快捷酒店(69036798)</t>
  </si>
  <si>
    <t>商务大床房&lt;内宾&gt;&lt;双人入住&gt;&lt;预付&gt;&lt;无早&gt;</t>
  </si>
  <si>
    <t>赵保</t>
  </si>
  <si>
    <t>CA11323210109CNY</t>
  </si>
  <si>
    <t>[上海]上海华美国际酒店(54893981)</t>
  </si>
  <si>
    <t>标准大床房&lt;内宾&gt;&lt;双人入住&gt;&lt;预付&gt;&lt;无早&gt;</t>
  </si>
  <si>
    <t>周子贝</t>
  </si>
  <si>
    <t>标准双床房&lt;内宾&gt;&lt;双人入住&gt;&lt;预付&gt;&lt;无早&gt;</t>
  </si>
  <si>
    <t>王阿春</t>
  </si>
  <si>
    <t>标准双床房&lt;内宾&gt;&lt;单人入住&gt;&lt;预付&gt;&lt;无早&gt;</t>
  </si>
  <si>
    <t>邓召明</t>
  </si>
  <si>
    <t>[武汉]锦江都城酒店(武汉积玉桥地铁站万达公馆店)(65985921)</t>
  </si>
  <si>
    <t>风雅商务房&lt;内宾&gt;&lt;双人入住&gt;&lt;预付&gt;&lt;无早&gt;</t>
  </si>
  <si>
    <t>吴荣清张豹</t>
  </si>
  <si>
    <t>[上海]上海美丽园大酒店(51601850)</t>
  </si>
  <si>
    <t>高级大床房&lt;双人入住&gt;&lt;中宾&gt;&lt;预付&gt;&lt;无早&gt;</t>
  </si>
  <si>
    <t>张建生,夏浩鹏</t>
  </si>
  <si>
    <t>[东莞]东莞华尔登国际酒店(69142561)</t>
  </si>
  <si>
    <t>豪华大床房&lt;内宾&gt;&lt;双人入住&gt;&lt;预付&gt;&lt;无早&gt;</t>
  </si>
  <si>
    <t>易军</t>
  </si>
  <si>
    <t>[珠海]7天酒店(珠海拱北口岸步行街店)(65996050)</t>
  </si>
  <si>
    <t>自主双床房&lt;内宾&gt;&lt;双人入住&gt;&lt;预付&gt;&lt;无早&gt;</t>
  </si>
  <si>
    <t>陈海燕</t>
  </si>
  <si>
    <t>李彦军</t>
  </si>
  <si>
    <t>[北京]北京饭店诺金(51599544)</t>
  </si>
  <si>
    <t>诺金豪华房&lt;内宾&gt;&lt;双人入住&gt;&lt;预付&gt;&lt;无早&gt;</t>
  </si>
  <si>
    <t>马瑞</t>
  </si>
  <si>
    <t>CA11323210110CNY</t>
  </si>
  <si>
    <t>[长沙]喆啡酒店(长沙湘雅附二梓园路店)(54942986)</t>
  </si>
  <si>
    <t>啡凡景观大床房&lt;内宾&gt;&lt;双人入住&gt;&lt;预付&gt;&lt;无早&gt;</t>
  </si>
  <si>
    <t>曾珠</t>
  </si>
  <si>
    <t>[南昌]7天连锁酒店(南昌八一广场二店)(66000882)</t>
  </si>
  <si>
    <t>自主大床房&lt;内宾&gt;&lt;双人入住&gt;&lt;预付&gt;&lt;无早&gt;</t>
  </si>
  <si>
    <t>李青秀</t>
  </si>
  <si>
    <t>[深圳]汉庭酒店(深圳西乡桃源居店)(69027940)</t>
  </si>
  <si>
    <t>乔昱晓</t>
  </si>
  <si>
    <t>[廊坊]格林豪泰(廊坊广阳道市政府路店)(69046389)</t>
  </si>
  <si>
    <t>双床房&lt;内宾&gt;&lt;单人入住&gt;&lt;预付&gt;&lt;无早&gt;</t>
  </si>
  <si>
    <t>徐建楠</t>
  </si>
  <si>
    <t>方艳</t>
  </si>
  <si>
    <t>CA11323210111CNY</t>
  </si>
  <si>
    <t>[黄山]黄山天都国际饭店(69088907)</t>
  </si>
  <si>
    <t>高级大床房&lt;单人入住&gt;&lt;内宾&gt;&lt;预付&gt;&lt;单早&gt;</t>
  </si>
  <si>
    <t>刘兴峰</t>
  </si>
  <si>
    <t>[深圳]格林豪泰(深圳机场新航站楼店)(69039045)</t>
  </si>
  <si>
    <t>1.8米大床&lt;内宾&gt;&lt;单人入住&gt;&lt;预付&gt;&lt;无早&gt;</t>
  </si>
  <si>
    <t>曾凌晨</t>
  </si>
  <si>
    <t>[深圳]深圳凯宾斯基酒店(51616891)</t>
  </si>
  <si>
    <t>豪华大床房&lt;双人入住&gt;&lt;中宾&gt;&lt;预付&gt;&lt;无早&gt;</t>
  </si>
  <si>
    <t>李勇</t>
  </si>
  <si>
    <t>[东莞]东莞长安国际酒店(64198659)</t>
  </si>
  <si>
    <t>豪华客房&lt;内宾&gt;&lt;双人入住&gt;&lt;预付&gt;&lt;无早&gt;</t>
  </si>
  <si>
    <t>李乃昌</t>
  </si>
  <si>
    <t>[上海]海友酒店(上海松江醉白池地铁站店)(69048343)</t>
  </si>
  <si>
    <t>杨林林</t>
  </si>
  <si>
    <t>[上海]汉庭酒店(上海松江泗泾店)(69028097)</t>
  </si>
  <si>
    <t>高级大床房&lt;内宾&gt;&lt;单人入住&gt;&lt;预付&gt;&lt;无早&gt;</t>
  </si>
  <si>
    <t>赖蕾蕾</t>
  </si>
  <si>
    <t>[厦门]海友酒店(厦门集美学村店)(69038885)</t>
  </si>
  <si>
    <t>大床房&lt;内宾&gt;&lt;单人入住&gt;&lt;预付&gt;&lt;无早&gt;</t>
  </si>
  <si>
    <t>李雅</t>
  </si>
  <si>
    <t>[上海]海友酒店(上海南京东路地铁站店)(69040869)</t>
  </si>
  <si>
    <t>杨洪震</t>
  </si>
  <si>
    <t>[上海]汉庭酒店（上海嘉定新城白银路店）(69041340)</t>
  </si>
  <si>
    <t>李思懿</t>
  </si>
  <si>
    <t>1.8米大床房&lt;内宾&gt;&lt;单人入住&gt;&lt;预付&gt;&lt;无早&gt;</t>
  </si>
  <si>
    <t>韩立霞</t>
  </si>
  <si>
    <t>[张家港]尚客优酒店(苏州张家港东渡店)(70404628)</t>
  </si>
  <si>
    <t>精选家庭房&lt;内宾&gt;&lt;单人入住&gt;&lt;预付&gt;&lt;无早&gt;</t>
  </si>
  <si>
    <t>刘畅</t>
  </si>
  <si>
    <t>,</t>
  </si>
  <si>
    <t>A210111093506459</t>
  </si>
  <si>
    <t>合计11718元/14038.52 HKD</t>
  </si>
  <si>
    <t>CNY / HKD 当前参考汇率: 1.198029974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</si>
  <si>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</si>
  <si>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</si>
  <si>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</si>
  <si>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</si>
  <si>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</si>
  <si>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</si>
  <si>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</si>
  <si>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</si>
  <si>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</si>
  <si>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尚客优酒店（苏州张家港东渡店）</t>
  </si>
  <si>
    <t>2020-12-26</t>
  </si>
  <si>
    <t>2020-12-27</t>
  </si>
  <si>
    <t>RMB</t>
  </si>
  <si>
    <t>176.00</t>
  </si>
  <si>
    <t>95010</t>
  </si>
  <si>
    <t>2020/12/26 22:49:08</t>
  </si>
  <si>
    <t>格林豪泰(廊坊广阳道市政府路店)</t>
  </si>
  <si>
    <t>173.00</t>
  </si>
  <si>
    <t>2020/12/26 22:09:03</t>
  </si>
  <si>
    <t>汉庭酒店（上海嘉定新城白银路店）</t>
  </si>
  <si>
    <t>170.00</t>
  </si>
  <si>
    <t>2020/12/26 22:07:49</t>
  </si>
  <si>
    <t>海友酒店(上海南京东路地铁站店)</t>
  </si>
  <si>
    <t>215.00</t>
  </si>
  <si>
    <t>2020/12/26 21:59:00</t>
  </si>
  <si>
    <t>海友酒店(厦门集美学村店)</t>
  </si>
  <si>
    <t>172.00</t>
  </si>
  <si>
    <t>2020/12/26 21:54:35</t>
  </si>
  <si>
    <t>汉庭酒店(上海松江泗泾店)</t>
  </si>
  <si>
    <t>197.00</t>
  </si>
  <si>
    <t>2020/12/26 21:53:34</t>
  </si>
  <si>
    <t>海友酒店(上海松江醉白池地铁站店)</t>
  </si>
  <si>
    <t>134.00</t>
  </si>
  <si>
    <t>2020/12/26 21:41:53</t>
  </si>
  <si>
    <t>东莞长安国际酒店</t>
  </si>
  <si>
    <t>745.00</t>
  </si>
  <si>
    <t>2020/12/26 18:40:10</t>
  </si>
  <si>
    <t>深圳凯宾斯基酒店</t>
  </si>
  <si>
    <t>1190.00</t>
  </si>
  <si>
    <t>2020/12/26 18:16:20</t>
  </si>
  <si>
    <t>格林豪泰(深圳机场新航站楼店)</t>
  </si>
  <si>
    <t>149.00</t>
  </si>
  <si>
    <t>2020/12/26 18:00:25</t>
  </si>
  <si>
    <t>黄山天都国际饭店</t>
  </si>
  <si>
    <t>343.00</t>
  </si>
  <si>
    <t>2020/12/26 17:05:19</t>
  </si>
  <si>
    <t>2020-12-25</t>
  </si>
  <si>
    <t>293.00</t>
  </si>
  <si>
    <t>2020/12/25 18:51:43</t>
  </si>
  <si>
    <t>汉庭酒店(深圳西乡桃源居店)</t>
  </si>
  <si>
    <t>199.00</t>
  </si>
  <si>
    <t>2020/12/25 18:45:11</t>
  </si>
  <si>
    <t>7天连锁酒店(南昌八一广场二店)</t>
  </si>
  <si>
    <t>168.00</t>
  </si>
  <si>
    <t>2020/12/25 17:47:12</t>
  </si>
  <si>
    <t>喆啡酒店(长沙湘雅附二梓园路店)</t>
  </si>
  <si>
    <t>299.00</t>
  </si>
  <si>
    <t>2020/12/25 16:06:39</t>
  </si>
  <si>
    <t>上海华美国际酒店</t>
  </si>
  <si>
    <t>2020/12/25 15:44:17</t>
  </si>
  <si>
    <t>7天酒店(珠海拱北口岸步行街店)</t>
  </si>
  <si>
    <t>2020-12-24</t>
  </si>
  <si>
    <t>110.00</t>
  </si>
  <si>
    <t>2020/12/24 22:14:07</t>
  </si>
  <si>
    <t>2020/12/24 20:44:30</t>
  </si>
  <si>
    <t>东莞华尔登国际酒店</t>
  </si>
  <si>
    <t>399.00</t>
  </si>
  <si>
    <t>2020/12/24 19:39:38</t>
  </si>
  <si>
    <t>上海美丽园大酒店</t>
  </si>
  <si>
    <t>936.00</t>
  </si>
  <si>
    <t>张建生</t>
  </si>
  <si>
    <t>2020/12/24 18:20:55</t>
  </si>
  <si>
    <t>北京饭店诺金</t>
  </si>
  <si>
    <t>829.00</t>
  </si>
  <si>
    <t>2020/12/24 17:44:15</t>
  </si>
  <si>
    <t>锦江都城酒店(武汉积玉桥地铁站万达公馆店)</t>
  </si>
  <si>
    <t>210.00</t>
  </si>
  <si>
    <t>2020/12/24 15:55:21</t>
  </si>
  <si>
    <t>163.00</t>
  </si>
  <si>
    <t>2020/12/24 15:07:49</t>
  </si>
  <si>
    <t>2020/12/24 14:02:21</t>
  </si>
  <si>
    <t>2020/12/24 12:30:39</t>
  </si>
  <si>
    <t>格林豪泰上海市浦东机场合庆镇环庆中路快捷酒店</t>
  </si>
  <si>
    <t>129.00</t>
  </si>
  <si>
    <t>2020/12/24 9:10:09</t>
  </si>
  <si>
    <t>中山京华世纪酒店</t>
  </si>
  <si>
    <t>2020-12-22</t>
  </si>
  <si>
    <t>2020-12-23</t>
  </si>
  <si>
    <t>306.00</t>
  </si>
  <si>
    <t>2020/12/22 20:29:26</t>
  </si>
  <si>
    <t>丽江悦榕庄</t>
  </si>
  <si>
    <t>1315.00</t>
  </si>
  <si>
    <t>2020/12/22 17:42:20</t>
  </si>
  <si>
    <t>格林豪泰(红安沃尔玛广场店)</t>
  </si>
  <si>
    <t>186.00</t>
  </si>
  <si>
    <t>2020/12/22 16:47:31</t>
  </si>
  <si>
    <t>重庆盛捷解放碑服务公寓</t>
  </si>
  <si>
    <t>357.00</t>
  </si>
  <si>
    <t>2020/12/22 15:08:50</t>
  </si>
  <si>
    <t>昆明饭店</t>
  </si>
  <si>
    <t>211.00</t>
  </si>
  <si>
    <t>2020/12/22 10:07:38</t>
  </si>
  <si>
    <t>维也纳酒店(上海浦东新国际博览金桥店)</t>
  </si>
  <si>
    <t>305.00</t>
  </si>
  <si>
    <t>2020/12/21 21:54:10</t>
  </si>
  <si>
    <t>格林豪泰(苏州昆山张浦商鞅路新吴商贸店)</t>
  </si>
  <si>
    <t>2020-12-20</t>
  </si>
  <si>
    <t>2020-12-21</t>
  </si>
  <si>
    <t>138.00</t>
  </si>
  <si>
    <t>2020/12/20 18:51:07</t>
  </si>
  <si>
    <t>银河大酒店(重庆解放碑中心店)</t>
  </si>
  <si>
    <t>0.00</t>
  </si>
  <si>
    <t/>
  </si>
  <si>
    <t>2020/12/20 18:39:01</t>
  </si>
  <si>
    <t>2020/12/20 18:32:43</t>
  </si>
  <si>
    <t>295.00</t>
  </si>
  <si>
    <t>2020/12/20 15:47:43</t>
  </si>
  <si>
    <t>沈阳盛捷和平服务公寓</t>
  </si>
  <si>
    <t>287.00</t>
  </si>
  <si>
    <t>2020/12/20 0:10:54</t>
  </si>
  <si>
    <t>169.00</t>
  </si>
  <si>
    <t>2020/12/19 10:33:15</t>
  </si>
  <si>
    <t>165.00</t>
  </si>
  <si>
    <t>2020/12/19 10:29:51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</si>
</sst>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15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25" borderId="9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14147965095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44185</v>
      </c>
      <c r="G2" s="5">
        <v>44186</v>
      </c>
      <c r="H2" s="4">
        <v>1</v>
      </c>
      <c r="I2" s="4">
        <v>1</v>
      </c>
      <c r="J2" s="4">
        <v>1</v>
      </c>
      <c r="K2" s="4" t="s">
        <v>25</v>
      </c>
      <c r="L2" s="4">
        <v>165</v>
      </c>
      <c r="M2" s="4">
        <v>165</v>
      </c>
      <c r="N2" s="4" t="s">
        <v>26</v>
      </c>
      <c r="O2" s="4" t="s">
        <v>27</v>
      </c>
      <c r="P2" s="4" t="s">
        <v>28</v>
      </c>
      <c r="Q2" s="4">
        <v>0</v>
      </c>
      <c r="R2" s="6">
        <v>44184</v>
      </c>
      <c r="S2" s="5">
        <v>44201</v>
      </c>
      <c r="T2" s="4" t="s">
        <v>29</v>
      </c>
      <c r="U2" s="4">
        <v>1928622</v>
      </c>
    </row>
    <row r="3" s="4" customFormat="1" spans="1:21">
      <c r="A3" s="4">
        <v>14152644561</v>
      </c>
      <c r="B3" s="4" t="s">
        <v>21</v>
      </c>
      <c r="C3" s="4" t="s">
        <v>22</v>
      </c>
      <c r="D3" s="4" t="s">
        <v>30</v>
      </c>
      <c r="E3" s="4" t="s">
        <v>31</v>
      </c>
      <c r="F3" s="5">
        <v>44185</v>
      </c>
      <c r="G3" s="5">
        <v>44186</v>
      </c>
      <c r="H3" s="4">
        <v>1</v>
      </c>
      <c r="I3" s="4">
        <v>1</v>
      </c>
      <c r="J3" s="4">
        <v>1</v>
      </c>
      <c r="K3" s="4" t="s">
        <v>25</v>
      </c>
      <c r="L3" s="4">
        <v>287</v>
      </c>
      <c r="M3" s="4">
        <v>287</v>
      </c>
      <c r="N3" s="4" t="s">
        <v>32</v>
      </c>
      <c r="O3" s="4" t="s">
        <v>27</v>
      </c>
      <c r="P3" s="4" t="s">
        <v>28</v>
      </c>
      <c r="Q3" s="4">
        <v>0</v>
      </c>
      <c r="R3" s="6">
        <v>44185</v>
      </c>
      <c r="S3" s="5">
        <v>44201</v>
      </c>
      <c r="T3" s="4" t="s">
        <v>29</v>
      </c>
      <c r="U3" s="4">
        <v>1929206</v>
      </c>
    </row>
    <row r="4" s="4" customFormat="1" spans="1:21">
      <c r="A4" s="4">
        <v>14156131490</v>
      </c>
      <c r="B4" s="4" t="s">
        <v>21</v>
      </c>
      <c r="C4" s="4" t="s">
        <v>22</v>
      </c>
      <c r="D4" s="4" t="s">
        <v>33</v>
      </c>
      <c r="E4" s="4" t="s">
        <v>34</v>
      </c>
      <c r="F4" s="5">
        <v>44185</v>
      </c>
      <c r="G4" s="5">
        <v>44186</v>
      </c>
      <c r="H4" s="4">
        <v>1</v>
      </c>
      <c r="I4" s="4">
        <v>1</v>
      </c>
      <c r="J4" s="4">
        <v>1</v>
      </c>
      <c r="K4" s="4" t="s">
        <v>25</v>
      </c>
      <c r="L4" s="4">
        <v>295</v>
      </c>
      <c r="M4" s="4">
        <v>295</v>
      </c>
      <c r="N4" s="4" t="s">
        <v>35</v>
      </c>
      <c r="O4" s="4" t="s">
        <v>27</v>
      </c>
      <c r="P4" s="4" t="s">
        <v>28</v>
      </c>
      <c r="Q4" s="4">
        <v>0</v>
      </c>
      <c r="R4" s="6">
        <v>44185</v>
      </c>
      <c r="S4" s="5">
        <v>44201</v>
      </c>
      <c r="T4" s="4" t="s">
        <v>29</v>
      </c>
      <c r="U4" s="4">
        <v>1929525</v>
      </c>
    </row>
    <row r="5" s="4" customFormat="1" spans="1:20">
      <c r="A5" s="4">
        <v>14156816509</v>
      </c>
      <c r="B5" s="4" t="s">
        <v>21</v>
      </c>
      <c r="C5" s="4" t="s">
        <v>22</v>
      </c>
      <c r="D5" s="4" t="s">
        <v>36</v>
      </c>
      <c r="E5" s="4" t="s">
        <v>37</v>
      </c>
      <c r="F5" s="5">
        <v>44185</v>
      </c>
      <c r="G5" s="5">
        <v>44186</v>
      </c>
      <c r="H5" s="4">
        <v>1</v>
      </c>
      <c r="I5" s="4">
        <v>1</v>
      </c>
      <c r="J5" s="4">
        <v>1</v>
      </c>
      <c r="K5" s="4" t="s">
        <v>25</v>
      </c>
      <c r="L5" s="4">
        <v>138</v>
      </c>
      <c r="M5" s="4">
        <v>138</v>
      </c>
      <c r="N5" s="4" t="s">
        <v>38</v>
      </c>
      <c r="O5" s="4" t="s">
        <v>27</v>
      </c>
      <c r="P5" s="4" t="s">
        <v>28</v>
      </c>
      <c r="Q5" s="4">
        <v>0</v>
      </c>
      <c r="R5" s="6">
        <v>44185</v>
      </c>
      <c r="S5" s="5">
        <v>44201</v>
      </c>
      <c r="T5" s="4" t="s">
        <v>29</v>
      </c>
    </row>
    <row r="6" s="4" customFormat="1" spans="1:21">
      <c r="A6" s="4">
        <v>14147983254</v>
      </c>
      <c r="B6" s="4" t="s">
        <v>21</v>
      </c>
      <c r="C6" s="4" t="s">
        <v>22</v>
      </c>
      <c r="D6" s="4" t="s">
        <v>23</v>
      </c>
      <c r="E6" s="4" t="s">
        <v>24</v>
      </c>
      <c r="F6" s="5">
        <v>44186</v>
      </c>
      <c r="G6" s="5">
        <v>44187</v>
      </c>
      <c r="H6" s="4">
        <v>1</v>
      </c>
      <c r="I6" s="4">
        <v>1</v>
      </c>
      <c r="J6" s="4">
        <v>1</v>
      </c>
      <c r="K6" s="4" t="s">
        <v>25</v>
      </c>
      <c r="L6" s="4">
        <v>169</v>
      </c>
      <c r="M6" s="4">
        <v>169</v>
      </c>
      <c r="N6" s="4" t="s">
        <v>39</v>
      </c>
      <c r="O6" s="4" t="s">
        <v>40</v>
      </c>
      <c r="P6" s="4" t="s">
        <v>28</v>
      </c>
      <c r="Q6" s="4">
        <v>0</v>
      </c>
      <c r="R6" s="6">
        <v>44184</v>
      </c>
      <c r="S6" s="5">
        <v>44202</v>
      </c>
      <c r="T6" s="4" t="s">
        <v>29</v>
      </c>
      <c r="U6" s="4">
        <v>1928624</v>
      </c>
    </row>
    <row r="7" s="4" customFormat="1" spans="1:21">
      <c r="A7" s="4">
        <v>14163144332</v>
      </c>
      <c r="B7" s="4" t="s">
        <v>21</v>
      </c>
      <c r="C7" s="4" t="s">
        <v>22</v>
      </c>
      <c r="D7" s="4" t="s">
        <v>33</v>
      </c>
      <c r="E7" s="4" t="s">
        <v>41</v>
      </c>
      <c r="F7" s="5">
        <v>44187</v>
      </c>
      <c r="G7" s="5">
        <v>44188</v>
      </c>
      <c r="H7" s="4">
        <v>1</v>
      </c>
      <c r="I7" s="4">
        <v>1</v>
      </c>
      <c r="J7" s="4">
        <v>1</v>
      </c>
      <c r="K7" s="4" t="s">
        <v>25</v>
      </c>
      <c r="L7" s="4">
        <v>305</v>
      </c>
      <c r="M7" s="4">
        <v>305</v>
      </c>
      <c r="N7" s="4" t="s">
        <v>42</v>
      </c>
      <c r="O7" s="4" t="s">
        <v>43</v>
      </c>
      <c r="P7" s="4" t="s">
        <v>28</v>
      </c>
      <c r="Q7" s="4">
        <v>0</v>
      </c>
      <c r="R7" s="6">
        <v>44186</v>
      </c>
      <c r="S7" s="5">
        <v>44203</v>
      </c>
      <c r="T7" s="4" t="s">
        <v>29</v>
      </c>
      <c r="U7" s="4">
        <v>1930352</v>
      </c>
    </row>
    <row r="8" s="4" customFormat="1" spans="1:21">
      <c r="A8" s="4">
        <v>14164051637</v>
      </c>
      <c r="B8" s="4" t="s">
        <v>21</v>
      </c>
      <c r="C8" s="4" t="s">
        <v>22</v>
      </c>
      <c r="D8" s="4" t="s">
        <v>44</v>
      </c>
      <c r="E8" s="4" t="s">
        <v>45</v>
      </c>
      <c r="F8" s="5">
        <v>44187</v>
      </c>
      <c r="G8" s="5">
        <v>44188</v>
      </c>
      <c r="H8" s="4">
        <v>1</v>
      </c>
      <c r="I8" s="4">
        <v>1</v>
      </c>
      <c r="J8" s="4">
        <v>1</v>
      </c>
      <c r="K8" s="4" t="s">
        <v>25</v>
      </c>
      <c r="L8" s="4">
        <v>211</v>
      </c>
      <c r="M8" s="4">
        <v>211</v>
      </c>
      <c r="N8" s="4" t="s">
        <v>46</v>
      </c>
      <c r="O8" s="4" t="s">
        <v>43</v>
      </c>
      <c r="P8" s="4" t="s">
        <v>28</v>
      </c>
      <c r="Q8" s="4">
        <v>0</v>
      </c>
      <c r="R8" s="6">
        <v>44187</v>
      </c>
      <c r="S8" s="5">
        <v>44203</v>
      </c>
      <c r="T8" s="4" t="s">
        <v>29</v>
      </c>
      <c r="U8" s="4">
        <v>1930519</v>
      </c>
    </row>
    <row r="9" s="4" customFormat="1" spans="1:21">
      <c r="A9" s="4">
        <v>14167096906</v>
      </c>
      <c r="B9" s="4" t="s">
        <v>21</v>
      </c>
      <c r="C9" s="4" t="s">
        <v>22</v>
      </c>
      <c r="D9" s="4" t="s">
        <v>47</v>
      </c>
      <c r="E9" s="4" t="s">
        <v>48</v>
      </c>
      <c r="F9" s="5">
        <v>44187</v>
      </c>
      <c r="G9" s="5">
        <v>44188</v>
      </c>
      <c r="H9" s="4">
        <v>1</v>
      </c>
      <c r="I9" s="4">
        <v>1</v>
      </c>
      <c r="J9" s="4">
        <v>1</v>
      </c>
      <c r="K9" s="4" t="s">
        <v>25</v>
      </c>
      <c r="L9" s="4">
        <v>357</v>
      </c>
      <c r="M9" s="4">
        <v>357</v>
      </c>
      <c r="N9" s="4" t="s">
        <v>49</v>
      </c>
      <c r="O9" s="4" t="s">
        <v>43</v>
      </c>
      <c r="P9" s="4" t="s">
        <v>28</v>
      </c>
      <c r="Q9" s="4">
        <v>0</v>
      </c>
      <c r="R9" s="6">
        <v>44187</v>
      </c>
      <c r="S9" s="5">
        <v>44203</v>
      </c>
      <c r="T9" s="4" t="s">
        <v>29</v>
      </c>
      <c r="U9" s="4">
        <v>1930728</v>
      </c>
    </row>
    <row r="10" s="4" customFormat="1" spans="1:21">
      <c r="A10" s="4">
        <v>14167530303</v>
      </c>
      <c r="B10" s="4" t="s">
        <v>21</v>
      </c>
      <c r="C10" s="4" t="s">
        <v>22</v>
      </c>
      <c r="D10" s="4" t="s">
        <v>50</v>
      </c>
      <c r="E10" s="4" t="s">
        <v>51</v>
      </c>
      <c r="F10" s="5">
        <v>44187</v>
      </c>
      <c r="G10" s="5">
        <v>44188</v>
      </c>
      <c r="H10" s="4">
        <v>1</v>
      </c>
      <c r="I10" s="4">
        <v>1</v>
      </c>
      <c r="J10" s="4">
        <v>1</v>
      </c>
      <c r="K10" s="4" t="s">
        <v>25</v>
      </c>
      <c r="L10" s="4">
        <v>186</v>
      </c>
      <c r="M10" s="4">
        <v>186</v>
      </c>
      <c r="N10" s="4" t="s">
        <v>52</v>
      </c>
      <c r="O10" s="4" t="s">
        <v>43</v>
      </c>
      <c r="P10" s="4" t="s">
        <v>28</v>
      </c>
      <c r="Q10" s="4">
        <v>0</v>
      </c>
      <c r="R10" s="6">
        <v>44187</v>
      </c>
      <c r="S10" s="5">
        <v>44203</v>
      </c>
      <c r="T10" s="4" t="s">
        <v>29</v>
      </c>
      <c r="U10" s="4">
        <v>1930794</v>
      </c>
    </row>
    <row r="11" s="4" customFormat="1" spans="1:21">
      <c r="A11" s="4">
        <v>14167810942</v>
      </c>
      <c r="B11" s="4" t="s">
        <v>21</v>
      </c>
      <c r="C11" s="4" t="s">
        <v>22</v>
      </c>
      <c r="D11" s="4" t="s">
        <v>53</v>
      </c>
      <c r="E11" s="4" t="s">
        <v>54</v>
      </c>
      <c r="F11" s="5">
        <v>44187</v>
      </c>
      <c r="G11" s="5">
        <v>44188</v>
      </c>
      <c r="H11" s="4">
        <v>1</v>
      </c>
      <c r="I11" s="4">
        <v>1</v>
      </c>
      <c r="J11" s="4">
        <v>1</v>
      </c>
      <c r="K11" s="4" t="s">
        <v>25</v>
      </c>
      <c r="L11" s="4">
        <v>1315</v>
      </c>
      <c r="M11" s="4">
        <v>1315</v>
      </c>
      <c r="N11" s="4" t="s">
        <v>55</v>
      </c>
      <c r="O11" s="4" t="s">
        <v>43</v>
      </c>
      <c r="P11" s="4" t="s">
        <v>28</v>
      </c>
      <c r="Q11" s="4">
        <v>0</v>
      </c>
      <c r="R11" s="6">
        <v>44187</v>
      </c>
      <c r="S11" s="5">
        <v>44203</v>
      </c>
      <c r="T11" s="4" t="s">
        <v>29</v>
      </c>
      <c r="U11" s="4">
        <v>1930832</v>
      </c>
    </row>
    <row r="12" s="4" customFormat="1" spans="1:21">
      <c r="A12" s="4">
        <v>14168606097</v>
      </c>
      <c r="B12" s="4" t="s">
        <v>21</v>
      </c>
      <c r="C12" s="4" t="s">
        <v>22</v>
      </c>
      <c r="D12" s="4" t="s">
        <v>56</v>
      </c>
      <c r="E12" s="4" t="s">
        <v>57</v>
      </c>
      <c r="F12" s="5">
        <v>44187</v>
      </c>
      <c r="G12" s="5">
        <v>44188</v>
      </c>
      <c r="H12" s="4">
        <v>1</v>
      </c>
      <c r="I12" s="4">
        <v>1</v>
      </c>
      <c r="J12" s="4">
        <v>1</v>
      </c>
      <c r="K12" s="4" t="s">
        <v>25</v>
      </c>
      <c r="L12" s="4">
        <v>306</v>
      </c>
      <c r="M12" s="4">
        <v>306</v>
      </c>
      <c r="N12" s="4" t="s">
        <v>58</v>
      </c>
      <c r="O12" s="4" t="s">
        <v>43</v>
      </c>
      <c r="P12" s="4" t="s">
        <v>28</v>
      </c>
      <c r="Q12" s="4">
        <v>0</v>
      </c>
      <c r="R12" s="6">
        <v>44187</v>
      </c>
      <c r="S12" s="5">
        <v>44203</v>
      </c>
      <c r="T12" s="4" t="s">
        <v>29</v>
      </c>
      <c r="U12" s="4">
        <v>1930940</v>
      </c>
    </row>
    <row r="13" s="4" customFormat="1" spans="1:21">
      <c r="A13" s="4">
        <v>14175875455</v>
      </c>
      <c r="B13" s="4" t="s">
        <v>21</v>
      </c>
      <c r="C13" s="4" t="s">
        <v>22</v>
      </c>
      <c r="D13" s="4" t="s">
        <v>59</v>
      </c>
      <c r="E13" s="4" t="s">
        <v>60</v>
      </c>
      <c r="F13" s="5">
        <v>44189</v>
      </c>
      <c r="G13" s="5">
        <v>44190</v>
      </c>
      <c r="H13" s="4">
        <v>1</v>
      </c>
      <c r="I13" s="4">
        <v>1</v>
      </c>
      <c r="J13" s="4">
        <v>1</v>
      </c>
      <c r="K13" s="4" t="s">
        <v>25</v>
      </c>
      <c r="L13" s="4">
        <v>129</v>
      </c>
      <c r="M13" s="4">
        <v>129</v>
      </c>
      <c r="N13" s="4" t="s">
        <v>61</v>
      </c>
      <c r="O13" s="4" t="s">
        <v>62</v>
      </c>
      <c r="P13" s="4" t="s">
        <v>28</v>
      </c>
      <c r="Q13" s="4">
        <v>0</v>
      </c>
      <c r="R13" s="6">
        <v>44189</v>
      </c>
      <c r="S13" s="5">
        <v>44205</v>
      </c>
      <c r="T13" s="4" t="s">
        <v>29</v>
      </c>
      <c r="U13" s="4">
        <v>1931977</v>
      </c>
    </row>
    <row r="14" s="4" customFormat="1" spans="1:21">
      <c r="A14" s="4">
        <v>14176417136</v>
      </c>
      <c r="B14" s="4" t="s">
        <v>21</v>
      </c>
      <c r="C14" s="4" t="s">
        <v>22</v>
      </c>
      <c r="D14" s="4" t="s">
        <v>63</v>
      </c>
      <c r="E14" s="4" t="s">
        <v>64</v>
      </c>
      <c r="F14" s="5">
        <v>44189</v>
      </c>
      <c r="G14" s="5">
        <v>44190</v>
      </c>
      <c r="H14" s="4">
        <v>1</v>
      </c>
      <c r="I14" s="4">
        <v>1</v>
      </c>
      <c r="J14" s="4">
        <v>1</v>
      </c>
      <c r="K14" s="4" t="s">
        <v>25</v>
      </c>
      <c r="L14" s="4">
        <v>163</v>
      </c>
      <c r="M14" s="4">
        <v>163</v>
      </c>
      <c r="N14" s="4" t="s">
        <v>65</v>
      </c>
      <c r="O14" s="4" t="s">
        <v>62</v>
      </c>
      <c r="P14" s="4" t="s">
        <v>28</v>
      </c>
      <c r="Q14" s="4">
        <v>0</v>
      </c>
      <c r="R14" s="6">
        <v>44189</v>
      </c>
      <c r="S14" s="5">
        <v>44205</v>
      </c>
      <c r="T14" s="4" t="s">
        <v>29</v>
      </c>
      <c r="U14" s="4">
        <v>1932132</v>
      </c>
    </row>
    <row r="15" s="4" customFormat="1" spans="1:21">
      <c r="A15" s="4">
        <v>14178691675</v>
      </c>
      <c r="B15" s="4" t="s">
        <v>21</v>
      </c>
      <c r="C15" s="4" t="s">
        <v>22</v>
      </c>
      <c r="D15" s="4" t="s">
        <v>63</v>
      </c>
      <c r="E15" s="4" t="s">
        <v>66</v>
      </c>
      <c r="F15" s="5">
        <v>44189</v>
      </c>
      <c r="G15" s="5">
        <v>44190</v>
      </c>
      <c r="H15" s="4">
        <v>1</v>
      </c>
      <c r="I15" s="4">
        <v>1</v>
      </c>
      <c r="J15" s="4">
        <v>1</v>
      </c>
      <c r="K15" s="4" t="s">
        <v>25</v>
      </c>
      <c r="L15" s="4">
        <v>163</v>
      </c>
      <c r="M15" s="4">
        <v>163</v>
      </c>
      <c r="N15" s="4" t="s">
        <v>67</v>
      </c>
      <c r="O15" s="4" t="s">
        <v>62</v>
      </c>
      <c r="P15" s="4" t="s">
        <v>28</v>
      </c>
      <c r="Q15" s="4">
        <v>0</v>
      </c>
      <c r="R15" s="6">
        <v>44189</v>
      </c>
      <c r="S15" s="5">
        <v>44205</v>
      </c>
      <c r="T15" s="4" t="s">
        <v>29</v>
      </c>
      <c r="U15" s="4">
        <v>1932198</v>
      </c>
    </row>
    <row r="16" s="4" customFormat="1" spans="1:21">
      <c r="A16" s="4">
        <v>14179114691</v>
      </c>
      <c r="B16" s="4" t="s">
        <v>21</v>
      </c>
      <c r="C16" s="4" t="s">
        <v>22</v>
      </c>
      <c r="D16" s="4" t="s">
        <v>63</v>
      </c>
      <c r="E16" s="4" t="s">
        <v>68</v>
      </c>
      <c r="F16" s="5">
        <v>44189</v>
      </c>
      <c r="G16" s="5">
        <v>44190</v>
      </c>
      <c r="H16" s="4">
        <v>1</v>
      </c>
      <c r="I16" s="4">
        <v>1</v>
      </c>
      <c r="J16" s="4">
        <v>1</v>
      </c>
      <c r="K16" s="4" t="s">
        <v>25</v>
      </c>
      <c r="L16" s="4">
        <v>163</v>
      </c>
      <c r="M16" s="4">
        <v>163</v>
      </c>
      <c r="N16" s="4" t="s">
        <v>69</v>
      </c>
      <c r="O16" s="4" t="s">
        <v>62</v>
      </c>
      <c r="P16" s="4" t="s">
        <v>28</v>
      </c>
      <c r="Q16" s="4">
        <v>0</v>
      </c>
      <c r="R16" s="6">
        <v>44189</v>
      </c>
      <c r="S16" s="5">
        <v>44205</v>
      </c>
      <c r="T16" s="4" t="s">
        <v>29</v>
      </c>
      <c r="U16" s="4">
        <v>1932242</v>
      </c>
    </row>
    <row r="17" s="4" customFormat="1" spans="1:21">
      <c r="A17" s="4">
        <v>14179360519</v>
      </c>
      <c r="B17" s="4" t="s">
        <v>21</v>
      </c>
      <c r="C17" s="4" t="s">
        <v>22</v>
      </c>
      <c r="D17" s="4" t="s">
        <v>70</v>
      </c>
      <c r="E17" s="4" t="s">
        <v>71</v>
      </c>
      <c r="F17" s="5">
        <v>44189</v>
      </c>
      <c r="G17" s="5">
        <v>44190</v>
      </c>
      <c r="H17" s="4">
        <v>1</v>
      </c>
      <c r="I17" s="4">
        <v>1</v>
      </c>
      <c r="J17" s="4">
        <v>1</v>
      </c>
      <c r="K17" s="4" t="s">
        <v>25</v>
      </c>
      <c r="L17" s="4">
        <v>210</v>
      </c>
      <c r="M17" s="4">
        <v>210</v>
      </c>
      <c r="N17" s="4" t="s">
        <v>72</v>
      </c>
      <c r="O17" s="4" t="s">
        <v>62</v>
      </c>
      <c r="P17" s="4" t="s">
        <v>28</v>
      </c>
      <c r="Q17" s="4">
        <v>0</v>
      </c>
      <c r="R17" s="6">
        <v>44189</v>
      </c>
      <c r="S17" s="5">
        <v>44205</v>
      </c>
      <c r="T17" s="4" t="s">
        <v>29</v>
      </c>
      <c r="U17" s="4">
        <v>1932278</v>
      </c>
    </row>
    <row r="18" s="4" customFormat="1" spans="1:21">
      <c r="A18" s="4">
        <v>14180113736</v>
      </c>
      <c r="B18" s="4" t="s">
        <v>21</v>
      </c>
      <c r="C18" s="4" t="s">
        <v>22</v>
      </c>
      <c r="D18" s="4" t="s">
        <v>73</v>
      </c>
      <c r="E18" s="4" t="s">
        <v>74</v>
      </c>
      <c r="F18" s="5">
        <v>44189</v>
      </c>
      <c r="G18" s="5">
        <v>44190</v>
      </c>
      <c r="H18" s="4">
        <v>2</v>
      </c>
      <c r="I18" s="4">
        <v>1</v>
      </c>
      <c r="J18" s="4">
        <v>2</v>
      </c>
      <c r="K18" s="4" t="s">
        <v>25</v>
      </c>
      <c r="L18" s="4">
        <v>936</v>
      </c>
      <c r="M18" s="4">
        <v>936</v>
      </c>
      <c r="N18" s="4" t="s">
        <v>75</v>
      </c>
      <c r="O18" s="4" t="s">
        <v>62</v>
      </c>
      <c r="P18" s="4" t="s">
        <v>28</v>
      </c>
      <c r="Q18" s="4">
        <v>0</v>
      </c>
      <c r="R18" s="6">
        <v>44189</v>
      </c>
      <c r="S18" s="5">
        <v>44205</v>
      </c>
      <c r="T18" s="4" t="s">
        <v>29</v>
      </c>
      <c r="U18" s="4">
        <v>1932381</v>
      </c>
    </row>
    <row r="19" s="4" customFormat="1" spans="1:21">
      <c r="A19" s="4">
        <v>14180493442</v>
      </c>
      <c r="B19" s="4" t="s">
        <v>21</v>
      </c>
      <c r="C19" s="4" t="s">
        <v>22</v>
      </c>
      <c r="D19" s="4" t="s">
        <v>76</v>
      </c>
      <c r="E19" s="4" t="s">
        <v>77</v>
      </c>
      <c r="F19" s="5">
        <v>44189</v>
      </c>
      <c r="G19" s="5">
        <v>44190</v>
      </c>
      <c r="H19" s="4">
        <v>1</v>
      </c>
      <c r="I19" s="4">
        <v>1</v>
      </c>
      <c r="J19" s="4">
        <v>1</v>
      </c>
      <c r="K19" s="4" t="s">
        <v>25</v>
      </c>
      <c r="L19" s="4">
        <v>399</v>
      </c>
      <c r="M19" s="4">
        <v>399</v>
      </c>
      <c r="N19" s="4" t="s">
        <v>78</v>
      </c>
      <c r="O19" s="4" t="s">
        <v>62</v>
      </c>
      <c r="P19" s="4" t="s">
        <v>28</v>
      </c>
      <c r="Q19" s="4">
        <v>0</v>
      </c>
      <c r="R19" s="6">
        <v>44189</v>
      </c>
      <c r="S19" s="5">
        <v>44205</v>
      </c>
      <c r="T19" s="4" t="s">
        <v>29</v>
      </c>
      <c r="U19" s="4">
        <v>1932434</v>
      </c>
    </row>
    <row r="20" s="4" customFormat="1" spans="1:21">
      <c r="A20" s="4">
        <v>14180776023</v>
      </c>
      <c r="B20" s="4" t="s">
        <v>21</v>
      </c>
      <c r="C20" s="4" t="s">
        <v>22</v>
      </c>
      <c r="D20" s="4" t="s">
        <v>79</v>
      </c>
      <c r="E20" s="4" t="s">
        <v>80</v>
      </c>
      <c r="F20" s="5">
        <v>44189</v>
      </c>
      <c r="G20" s="5">
        <v>44190</v>
      </c>
      <c r="H20" s="4">
        <v>1</v>
      </c>
      <c r="I20" s="4">
        <v>1</v>
      </c>
      <c r="J20" s="4">
        <v>1</v>
      </c>
      <c r="K20" s="4" t="s">
        <v>25</v>
      </c>
      <c r="L20" s="4">
        <v>110</v>
      </c>
      <c r="M20" s="4">
        <v>110</v>
      </c>
      <c r="N20" s="4" t="s">
        <v>81</v>
      </c>
      <c r="O20" s="4" t="s">
        <v>62</v>
      </c>
      <c r="P20" s="4" t="s">
        <v>28</v>
      </c>
      <c r="Q20" s="4">
        <v>0</v>
      </c>
      <c r="R20" s="6">
        <v>44189</v>
      </c>
      <c r="S20" s="5">
        <v>44205</v>
      </c>
      <c r="T20" s="4" t="s">
        <v>29</v>
      </c>
      <c r="U20" s="4">
        <v>1932476</v>
      </c>
    </row>
    <row r="21" s="4" customFormat="1" spans="1:21">
      <c r="A21" s="4">
        <v>14181196491</v>
      </c>
      <c r="B21" s="4" t="s">
        <v>21</v>
      </c>
      <c r="C21" s="4" t="s">
        <v>22</v>
      </c>
      <c r="D21" s="4" t="s">
        <v>79</v>
      </c>
      <c r="E21" s="4" t="s">
        <v>80</v>
      </c>
      <c r="F21" s="5">
        <v>44189</v>
      </c>
      <c r="G21" s="5">
        <v>44190</v>
      </c>
      <c r="H21" s="4">
        <v>1</v>
      </c>
      <c r="I21" s="4">
        <v>1</v>
      </c>
      <c r="J21" s="4">
        <v>1</v>
      </c>
      <c r="K21" s="4" t="s">
        <v>25</v>
      </c>
      <c r="L21" s="4">
        <v>110</v>
      </c>
      <c r="M21" s="4">
        <v>110</v>
      </c>
      <c r="N21" s="4" t="s">
        <v>82</v>
      </c>
      <c r="O21" s="4" t="s">
        <v>62</v>
      </c>
      <c r="P21" s="4" t="s">
        <v>28</v>
      </c>
      <c r="Q21" s="4">
        <v>0</v>
      </c>
      <c r="R21" s="6">
        <v>44189</v>
      </c>
      <c r="S21" s="5">
        <v>44205</v>
      </c>
      <c r="T21" s="4" t="s">
        <v>29</v>
      </c>
      <c r="U21" s="4">
        <v>1932568</v>
      </c>
    </row>
    <row r="22" s="4" customFormat="1" spans="1:21">
      <c r="A22" s="4">
        <v>14179928523</v>
      </c>
      <c r="B22" s="4" t="s">
        <v>21</v>
      </c>
      <c r="C22" s="4" t="s">
        <v>22</v>
      </c>
      <c r="D22" s="4" t="s">
        <v>83</v>
      </c>
      <c r="E22" s="4" t="s">
        <v>84</v>
      </c>
      <c r="F22" s="5">
        <v>44190</v>
      </c>
      <c r="G22" s="5">
        <v>44191</v>
      </c>
      <c r="H22" s="4">
        <v>1</v>
      </c>
      <c r="I22" s="4">
        <v>1</v>
      </c>
      <c r="J22" s="4">
        <v>1</v>
      </c>
      <c r="K22" s="4" t="s">
        <v>25</v>
      </c>
      <c r="L22" s="4">
        <v>829</v>
      </c>
      <c r="M22" s="4">
        <v>829</v>
      </c>
      <c r="N22" s="4" t="s">
        <v>85</v>
      </c>
      <c r="O22" s="4" t="s">
        <v>86</v>
      </c>
      <c r="P22" s="4" t="s">
        <v>28</v>
      </c>
      <c r="Q22" s="4">
        <v>0</v>
      </c>
      <c r="R22" s="6">
        <v>44189</v>
      </c>
      <c r="S22" s="5">
        <v>44206</v>
      </c>
      <c r="T22" s="4" t="s">
        <v>29</v>
      </c>
      <c r="U22" s="4">
        <v>1932343</v>
      </c>
    </row>
    <row r="23" s="4" customFormat="1" spans="1:21">
      <c r="A23" s="4">
        <v>14185729508</v>
      </c>
      <c r="B23" s="4" t="s">
        <v>21</v>
      </c>
      <c r="C23" s="4" t="s">
        <v>22</v>
      </c>
      <c r="D23" s="4" t="s">
        <v>87</v>
      </c>
      <c r="E23" s="4" t="s">
        <v>88</v>
      </c>
      <c r="F23" s="5">
        <v>44190</v>
      </c>
      <c r="G23" s="5">
        <v>44191</v>
      </c>
      <c r="H23" s="4">
        <v>1</v>
      </c>
      <c r="I23" s="4">
        <v>1</v>
      </c>
      <c r="J23" s="4">
        <v>1</v>
      </c>
      <c r="K23" s="4" t="s">
        <v>25</v>
      </c>
      <c r="L23" s="4">
        <v>299</v>
      </c>
      <c r="M23" s="4">
        <v>299</v>
      </c>
      <c r="N23" s="4" t="s">
        <v>89</v>
      </c>
      <c r="O23" s="4" t="s">
        <v>86</v>
      </c>
      <c r="P23" s="4" t="s">
        <v>28</v>
      </c>
      <c r="Q23" s="4">
        <v>0</v>
      </c>
      <c r="R23" s="6">
        <v>44190</v>
      </c>
      <c r="S23" s="5">
        <v>44206</v>
      </c>
      <c r="T23" s="4" t="s">
        <v>29</v>
      </c>
      <c r="U23" s="4">
        <v>1933064</v>
      </c>
    </row>
    <row r="24" s="4" customFormat="1" spans="1:21">
      <c r="A24" s="4">
        <v>14186345899</v>
      </c>
      <c r="B24" s="4" t="s">
        <v>21</v>
      </c>
      <c r="C24" s="4" t="s">
        <v>22</v>
      </c>
      <c r="D24" s="4" t="s">
        <v>90</v>
      </c>
      <c r="E24" s="4" t="s">
        <v>91</v>
      </c>
      <c r="F24" s="5">
        <v>44190</v>
      </c>
      <c r="G24" s="5">
        <v>44191</v>
      </c>
      <c r="H24" s="4">
        <v>1</v>
      </c>
      <c r="I24" s="4">
        <v>1</v>
      </c>
      <c r="J24" s="4">
        <v>1</v>
      </c>
      <c r="K24" s="4" t="s">
        <v>25</v>
      </c>
      <c r="L24" s="4">
        <v>168</v>
      </c>
      <c r="M24" s="4">
        <v>168</v>
      </c>
      <c r="N24" s="4" t="s">
        <v>92</v>
      </c>
      <c r="O24" s="4" t="s">
        <v>86</v>
      </c>
      <c r="P24" s="4" t="s">
        <v>28</v>
      </c>
      <c r="Q24" s="4">
        <v>0</v>
      </c>
      <c r="R24" s="6">
        <v>44190</v>
      </c>
      <c r="S24" s="5">
        <v>44206</v>
      </c>
      <c r="T24" s="4" t="s">
        <v>29</v>
      </c>
      <c r="U24" s="4">
        <v>1933142</v>
      </c>
    </row>
    <row r="25" s="4" customFormat="1" spans="1:20">
      <c r="A25" s="4">
        <v>14186712378</v>
      </c>
      <c r="B25" s="4" t="s">
        <v>21</v>
      </c>
      <c r="C25" s="4" t="s">
        <v>22</v>
      </c>
      <c r="D25" s="4" t="s">
        <v>93</v>
      </c>
      <c r="E25" s="4" t="s">
        <v>37</v>
      </c>
      <c r="F25" s="5">
        <v>44190</v>
      </c>
      <c r="G25" s="5">
        <v>44191</v>
      </c>
      <c r="H25" s="4">
        <v>1</v>
      </c>
      <c r="I25" s="4">
        <v>1</v>
      </c>
      <c r="J25" s="4">
        <v>1</v>
      </c>
      <c r="K25" s="4" t="s">
        <v>25</v>
      </c>
      <c r="L25" s="4">
        <v>199</v>
      </c>
      <c r="M25" s="4">
        <v>199</v>
      </c>
      <c r="N25" s="4" t="s">
        <v>94</v>
      </c>
      <c r="O25" s="4" t="s">
        <v>86</v>
      </c>
      <c r="P25" s="4" t="s">
        <v>28</v>
      </c>
      <c r="Q25" s="4">
        <v>0</v>
      </c>
      <c r="R25" s="6">
        <v>44190</v>
      </c>
      <c r="S25" s="5">
        <v>44206</v>
      </c>
      <c r="T25" s="4" t="s">
        <v>29</v>
      </c>
    </row>
    <row r="26" s="4" customFormat="1" spans="1:21">
      <c r="A26" s="4">
        <v>14186747721</v>
      </c>
      <c r="B26" s="4" t="s">
        <v>21</v>
      </c>
      <c r="C26" s="4" t="s">
        <v>22</v>
      </c>
      <c r="D26" s="4" t="s">
        <v>95</v>
      </c>
      <c r="E26" s="4" t="s">
        <v>96</v>
      </c>
      <c r="F26" s="5">
        <v>44190</v>
      </c>
      <c r="G26" s="5">
        <v>44191</v>
      </c>
      <c r="H26" s="4">
        <v>1</v>
      </c>
      <c r="I26" s="4">
        <v>1</v>
      </c>
      <c r="J26" s="4">
        <v>1</v>
      </c>
      <c r="K26" s="4" t="s">
        <v>25</v>
      </c>
      <c r="L26" s="4">
        <v>293</v>
      </c>
      <c r="M26" s="4">
        <v>293</v>
      </c>
      <c r="N26" s="4" t="s">
        <v>97</v>
      </c>
      <c r="O26" s="4" t="s">
        <v>86</v>
      </c>
      <c r="P26" s="4" t="s">
        <v>28</v>
      </c>
      <c r="Q26" s="4">
        <v>0</v>
      </c>
      <c r="R26" s="6">
        <v>44190</v>
      </c>
      <c r="S26" s="5">
        <v>44206</v>
      </c>
      <c r="T26" s="4" t="s">
        <v>29</v>
      </c>
      <c r="U26" s="4">
        <v>1933197</v>
      </c>
    </row>
    <row r="27" s="4" customFormat="1" spans="1:21">
      <c r="A27" s="4">
        <v>14185593309</v>
      </c>
      <c r="B27" s="4" t="s">
        <v>21</v>
      </c>
      <c r="C27" s="4" t="s">
        <v>22</v>
      </c>
      <c r="D27" s="4" t="s">
        <v>63</v>
      </c>
      <c r="E27" s="4" t="s">
        <v>64</v>
      </c>
      <c r="F27" s="5">
        <v>44191</v>
      </c>
      <c r="G27" s="5">
        <v>44192</v>
      </c>
      <c r="H27" s="4">
        <v>1</v>
      </c>
      <c r="I27" s="4">
        <v>1</v>
      </c>
      <c r="J27" s="4">
        <v>1</v>
      </c>
      <c r="K27" s="4" t="s">
        <v>25</v>
      </c>
      <c r="L27" s="4">
        <v>149</v>
      </c>
      <c r="M27" s="4">
        <v>149</v>
      </c>
      <c r="N27" s="4" t="s">
        <v>98</v>
      </c>
      <c r="O27" s="4" t="s">
        <v>99</v>
      </c>
      <c r="P27" s="4" t="s">
        <v>28</v>
      </c>
      <c r="Q27" s="4">
        <v>0</v>
      </c>
      <c r="R27" s="6">
        <v>44190</v>
      </c>
      <c r="S27" s="5">
        <v>44207</v>
      </c>
      <c r="T27" s="4" t="s">
        <v>29</v>
      </c>
      <c r="U27" s="4">
        <v>1933047</v>
      </c>
    </row>
    <row r="28" s="4" customFormat="1" spans="1:21">
      <c r="A28" s="4">
        <v>14191521111</v>
      </c>
      <c r="B28" s="4" t="s">
        <v>21</v>
      </c>
      <c r="C28" s="4" t="s">
        <v>22</v>
      </c>
      <c r="D28" s="4" t="s">
        <v>100</v>
      </c>
      <c r="E28" s="4" t="s">
        <v>101</v>
      </c>
      <c r="F28" s="5">
        <v>44191</v>
      </c>
      <c r="G28" s="5">
        <v>44192</v>
      </c>
      <c r="H28" s="4">
        <v>1</v>
      </c>
      <c r="I28" s="4">
        <v>1</v>
      </c>
      <c r="J28" s="4">
        <v>1</v>
      </c>
      <c r="K28" s="4" t="s">
        <v>25</v>
      </c>
      <c r="L28" s="4">
        <v>343</v>
      </c>
      <c r="M28" s="4">
        <v>343</v>
      </c>
      <c r="N28" s="4" t="s">
        <v>102</v>
      </c>
      <c r="O28" s="4" t="s">
        <v>99</v>
      </c>
      <c r="P28" s="4" t="s">
        <v>28</v>
      </c>
      <c r="Q28" s="4">
        <v>0</v>
      </c>
      <c r="R28" s="6">
        <v>44191</v>
      </c>
      <c r="S28" s="5">
        <v>44207</v>
      </c>
      <c r="T28" s="4" t="s">
        <v>29</v>
      </c>
      <c r="U28" s="4">
        <v>1933811</v>
      </c>
    </row>
    <row r="29" s="4" customFormat="1" spans="1:21">
      <c r="A29" s="4">
        <v>14191828724</v>
      </c>
      <c r="B29" s="4" t="s">
        <v>21</v>
      </c>
      <c r="C29" s="4" t="s">
        <v>22</v>
      </c>
      <c r="D29" s="4" t="s">
        <v>103</v>
      </c>
      <c r="E29" s="4" t="s">
        <v>104</v>
      </c>
      <c r="F29" s="5">
        <v>44191</v>
      </c>
      <c r="G29" s="5">
        <v>44192</v>
      </c>
      <c r="H29" s="4">
        <v>1</v>
      </c>
      <c r="I29" s="4">
        <v>1</v>
      </c>
      <c r="J29" s="4">
        <v>1</v>
      </c>
      <c r="K29" s="4" t="s">
        <v>25</v>
      </c>
      <c r="L29" s="4">
        <v>149</v>
      </c>
      <c r="M29" s="4">
        <v>149</v>
      </c>
      <c r="N29" s="4" t="s">
        <v>105</v>
      </c>
      <c r="O29" s="4" t="s">
        <v>99</v>
      </c>
      <c r="P29" s="4" t="s">
        <v>28</v>
      </c>
      <c r="Q29" s="4">
        <v>0</v>
      </c>
      <c r="R29" s="6">
        <v>44191</v>
      </c>
      <c r="S29" s="5">
        <v>44207</v>
      </c>
      <c r="T29" s="4" t="s">
        <v>29</v>
      </c>
      <c r="U29" s="4">
        <v>1933840</v>
      </c>
    </row>
    <row r="30" s="4" customFormat="1" spans="1:21">
      <c r="A30" s="4">
        <v>14191917429</v>
      </c>
      <c r="B30" s="4" t="s">
        <v>21</v>
      </c>
      <c r="C30" s="4" t="s">
        <v>22</v>
      </c>
      <c r="D30" s="4" t="s">
        <v>106</v>
      </c>
      <c r="E30" s="4" t="s">
        <v>107</v>
      </c>
      <c r="F30" s="5">
        <v>44191</v>
      </c>
      <c r="G30" s="5">
        <v>44192</v>
      </c>
      <c r="H30" s="4">
        <v>1</v>
      </c>
      <c r="I30" s="4">
        <v>1</v>
      </c>
      <c r="J30" s="4">
        <v>1</v>
      </c>
      <c r="K30" s="4" t="s">
        <v>25</v>
      </c>
      <c r="L30" s="4">
        <v>1190</v>
      </c>
      <c r="M30" s="4">
        <v>1190</v>
      </c>
      <c r="N30" s="4" t="s">
        <v>108</v>
      </c>
      <c r="O30" s="4" t="s">
        <v>99</v>
      </c>
      <c r="P30" s="4" t="s">
        <v>28</v>
      </c>
      <c r="Q30" s="4">
        <v>0</v>
      </c>
      <c r="R30" s="6">
        <v>44191</v>
      </c>
      <c r="S30" s="5">
        <v>44207</v>
      </c>
      <c r="T30" s="4" t="s">
        <v>29</v>
      </c>
      <c r="U30" s="4">
        <v>1933848</v>
      </c>
    </row>
    <row r="31" s="4" customFormat="1" spans="1:21">
      <c r="A31" s="4">
        <v>14192045891</v>
      </c>
      <c r="B31" s="4" t="s">
        <v>21</v>
      </c>
      <c r="C31" s="4" t="s">
        <v>22</v>
      </c>
      <c r="D31" s="4" t="s">
        <v>109</v>
      </c>
      <c r="E31" s="4" t="s">
        <v>110</v>
      </c>
      <c r="F31" s="5">
        <v>44191</v>
      </c>
      <c r="G31" s="5">
        <v>44192</v>
      </c>
      <c r="H31" s="4">
        <v>1</v>
      </c>
      <c r="I31" s="4">
        <v>1</v>
      </c>
      <c r="J31" s="4">
        <v>1</v>
      </c>
      <c r="K31" s="4" t="s">
        <v>25</v>
      </c>
      <c r="L31" s="4">
        <v>745</v>
      </c>
      <c r="M31" s="4">
        <v>745</v>
      </c>
      <c r="N31" s="4" t="s">
        <v>111</v>
      </c>
      <c r="O31" s="4" t="s">
        <v>99</v>
      </c>
      <c r="P31" s="4" t="s">
        <v>28</v>
      </c>
      <c r="Q31" s="4">
        <v>0</v>
      </c>
      <c r="R31" s="6">
        <v>44191</v>
      </c>
      <c r="S31" s="5">
        <v>44207</v>
      </c>
      <c r="T31" s="4" t="s">
        <v>29</v>
      </c>
      <c r="U31" s="4">
        <v>1933862</v>
      </c>
    </row>
    <row r="32" s="4" customFormat="1" spans="1:20">
      <c r="A32" s="4">
        <v>14192831954</v>
      </c>
      <c r="B32" s="4" t="s">
        <v>21</v>
      </c>
      <c r="C32" s="4" t="s">
        <v>22</v>
      </c>
      <c r="D32" s="4" t="s">
        <v>112</v>
      </c>
      <c r="E32" s="4" t="s">
        <v>37</v>
      </c>
      <c r="F32" s="5">
        <v>44191</v>
      </c>
      <c r="G32" s="5">
        <v>44192</v>
      </c>
      <c r="H32" s="4">
        <v>1</v>
      </c>
      <c r="I32" s="4">
        <v>1</v>
      </c>
      <c r="J32" s="4">
        <v>1</v>
      </c>
      <c r="K32" s="4" t="s">
        <v>25</v>
      </c>
      <c r="L32" s="4">
        <v>134</v>
      </c>
      <c r="M32" s="4">
        <v>134</v>
      </c>
      <c r="N32" s="4" t="s">
        <v>113</v>
      </c>
      <c r="O32" s="4" t="s">
        <v>99</v>
      </c>
      <c r="P32" s="4" t="s">
        <v>28</v>
      </c>
      <c r="Q32" s="4">
        <v>0</v>
      </c>
      <c r="R32" s="6">
        <v>44191</v>
      </c>
      <c r="S32" s="5">
        <v>44207</v>
      </c>
      <c r="T32" s="4" t="s">
        <v>29</v>
      </c>
    </row>
    <row r="33" s="4" customFormat="1" spans="1:21">
      <c r="A33" s="4">
        <v>14192880850</v>
      </c>
      <c r="B33" s="4" t="s">
        <v>21</v>
      </c>
      <c r="C33" s="4" t="s">
        <v>22</v>
      </c>
      <c r="D33" s="4" t="s">
        <v>114</v>
      </c>
      <c r="E33" s="4" t="s">
        <v>115</v>
      </c>
      <c r="F33" s="5">
        <v>44191</v>
      </c>
      <c r="G33" s="5">
        <v>44192</v>
      </c>
      <c r="H33" s="4">
        <v>1</v>
      </c>
      <c r="I33" s="4">
        <v>1</v>
      </c>
      <c r="J33" s="4">
        <v>1</v>
      </c>
      <c r="K33" s="4" t="s">
        <v>25</v>
      </c>
      <c r="L33" s="4">
        <v>197</v>
      </c>
      <c r="M33" s="4">
        <v>197</v>
      </c>
      <c r="N33" s="4" t="s">
        <v>116</v>
      </c>
      <c r="O33" s="4" t="s">
        <v>99</v>
      </c>
      <c r="P33" s="4" t="s">
        <v>28</v>
      </c>
      <c r="Q33" s="4">
        <v>0</v>
      </c>
      <c r="R33" s="6">
        <v>44191</v>
      </c>
      <c r="S33" s="5">
        <v>44207</v>
      </c>
      <c r="T33" s="4" t="s">
        <v>29</v>
      </c>
      <c r="U33" s="4">
        <v>1934067</v>
      </c>
    </row>
    <row r="34" s="4" customFormat="1" spans="1:20">
      <c r="A34" s="4">
        <v>14192885725</v>
      </c>
      <c r="B34" s="4" t="s">
        <v>21</v>
      </c>
      <c r="C34" s="4" t="s">
        <v>22</v>
      </c>
      <c r="D34" s="4" t="s">
        <v>117</v>
      </c>
      <c r="E34" s="4" t="s">
        <v>118</v>
      </c>
      <c r="F34" s="5">
        <v>44191</v>
      </c>
      <c r="G34" s="5">
        <v>44192</v>
      </c>
      <c r="H34" s="4">
        <v>1</v>
      </c>
      <c r="I34" s="4">
        <v>1</v>
      </c>
      <c r="J34" s="4">
        <v>1</v>
      </c>
      <c r="K34" s="4" t="s">
        <v>25</v>
      </c>
      <c r="L34" s="4">
        <v>172</v>
      </c>
      <c r="M34" s="4">
        <v>172</v>
      </c>
      <c r="N34" s="4" t="s">
        <v>119</v>
      </c>
      <c r="O34" s="4" t="s">
        <v>99</v>
      </c>
      <c r="P34" s="4" t="s">
        <v>28</v>
      </c>
      <c r="Q34" s="4">
        <v>0</v>
      </c>
      <c r="R34" s="6">
        <v>44191</v>
      </c>
      <c r="S34" s="5">
        <v>44207</v>
      </c>
      <c r="T34" s="4" t="s">
        <v>29</v>
      </c>
    </row>
    <row r="35" s="4" customFormat="1" spans="1:21">
      <c r="A35" s="4">
        <v>14192904974</v>
      </c>
      <c r="B35" s="4" t="s">
        <v>21</v>
      </c>
      <c r="C35" s="4" t="s">
        <v>22</v>
      </c>
      <c r="D35" s="4" t="s">
        <v>120</v>
      </c>
      <c r="E35" s="4" t="s">
        <v>118</v>
      </c>
      <c r="F35" s="5">
        <v>44191</v>
      </c>
      <c r="G35" s="5">
        <v>44192</v>
      </c>
      <c r="H35" s="4">
        <v>1</v>
      </c>
      <c r="I35" s="4">
        <v>1</v>
      </c>
      <c r="J35" s="4">
        <v>1</v>
      </c>
      <c r="K35" s="4" t="s">
        <v>25</v>
      </c>
      <c r="L35" s="4">
        <v>215</v>
      </c>
      <c r="M35" s="4">
        <v>215</v>
      </c>
      <c r="N35" s="4" t="s">
        <v>121</v>
      </c>
      <c r="O35" s="4" t="s">
        <v>99</v>
      </c>
      <c r="P35" s="4" t="s">
        <v>28</v>
      </c>
      <c r="Q35" s="4">
        <v>0</v>
      </c>
      <c r="R35" s="6">
        <v>44191</v>
      </c>
      <c r="S35" s="5">
        <v>44207</v>
      </c>
      <c r="T35" s="4" t="s">
        <v>29</v>
      </c>
      <c r="U35" s="4">
        <v>1934077</v>
      </c>
    </row>
    <row r="36" s="4" customFormat="1" spans="1:21">
      <c r="A36" s="4">
        <v>14192918679</v>
      </c>
      <c r="B36" s="4" t="s">
        <v>21</v>
      </c>
      <c r="C36" s="4" t="s">
        <v>22</v>
      </c>
      <c r="D36" s="4" t="s">
        <v>122</v>
      </c>
      <c r="E36" s="4" t="s">
        <v>118</v>
      </c>
      <c r="F36" s="5">
        <v>44191</v>
      </c>
      <c r="G36" s="5">
        <v>44192</v>
      </c>
      <c r="H36" s="4">
        <v>1</v>
      </c>
      <c r="I36" s="4">
        <v>1</v>
      </c>
      <c r="J36" s="4">
        <v>1</v>
      </c>
      <c r="K36" s="4" t="s">
        <v>25</v>
      </c>
      <c r="L36" s="4">
        <v>170</v>
      </c>
      <c r="M36" s="4">
        <v>170</v>
      </c>
      <c r="N36" s="4" t="s">
        <v>123</v>
      </c>
      <c r="O36" s="4" t="s">
        <v>99</v>
      </c>
      <c r="P36" s="4" t="s">
        <v>28</v>
      </c>
      <c r="Q36" s="4">
        <v>0</v>
      </c>
      <c r="R36" s="6">
        <v>44191</v>
      </c>
      <c r="S36" s="5">
        <v>44207</v>
      </c>
      <c r="T36" s="4" t="s">
        <v>29</v>
      </c>
      <c r="U36" s="4">
        <v>1934090</v>
      </c>
    </row>
    <row r="37" s="4" customFormat="1" spans="1:20">
      <c r="A37" s="4">
        <v>14192946685</v>
      </c>
      <c r="B37" s="4" t="s">
        <v>21</v>
      </c>
      <c r="C37" s="4" t="s">
        <v>22</v>
      </c>
      <c r="D37" s="4" t="s">
        <v>95</v>
      </c>
      <c r="E37" s="4" t="s">
        <v>124</v>
      </c>
      <c r="F37" s="5">
        <v>44191</v>
      </c>
      <c r="G37" s="5">
        <v>44192</v>
      </c>
      <c r="H37" s="4">
        <v>1</v>
      </c>
      <c r="I37" s="4">
        <v>1</v>
      </c>
      <c r="J37" s="4">
        <v>1</v>
      </c>
      <c r="K37" s="4" t="s">
        <v>25</v>
      </c>
      <c r="L37" s="4">
        <v>173</v>
      </c>
      <c r="M37" s="4">
        <v>173</v>
      </c>
      <c r="N37" s="4" t="s">
        <v>125</v>
      </c>
      <c r="O37" s="4" t="s">
        <v>99</v>
      </c>
      <c r="P37" s="4" t="s">
        <v>28</v>
      </c>
      <c r="Q37" s="4">
        <v>0</v>
      </c>
      <c r="R37" s="6">
        <v>44191</v>
      </c>
      <c r="S37" s="5">
        <v>44207</v>
      </c>
      <c r="T37" s="4" t="s">
        <v>29</v>
      </c>
    </row>
    <row r="38" s="4" customFormat="1" spans="1:20">
      <c r="A38" s="4">
        <v>14193104546</v>
      </c>
      <c r="B38" s="4" t="s">
        <v>21</v>
      </c>
      <c r="C38" s="4" t="s">
        <v>22</v>
      </c>
      <c r="D38" s="4" t="s">
        <v>126</v>
      </c>
      <c r="E38" s="4" t="s">
        <v>127</v>
      </c>
      <c r="F38" s="5">
        <v>44191</v>
      </c>
      <c r="G38" s="5">
        <v>44192</v>
      </c>
      <c r="H38" s="4">
        <v>1</v>
      </c>
      <c r="I38" s="4">
        <v>1</v>
      </c>
      <c r="J38" s="4">
        <v>1</v>
      </c>
      <c r="K38" s="4" t="s">
        <v>25</v>
      </c>
      <c r="L38" s="4">
        <v>176</v>
      </c>
      <c r="M38" s="4">
        <v>176</v>
      </c>
      <c r="N38" s="4" t="s">
        <v>128</v>
      </c>
      <c r="O38" s="4" t="s">
        <v>99</v>
      </c>
      <c r="P38" s="4" t="s">
        <v>28</v>
      </c>
      <c r="Q38" s="4">
        <v>0</v>
      </c>
      <c r="R38" s="6">
        <v>44191</v>
      </c>
      <c r="S38" s="5">
        <v>44207</v>
      </c>
      <c r="T38" s="4" t="s">
        <v>29</v>
      </c>
    </row>
  </sheetData>
  <autoFilter ref="A1:U38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topLeftCell="A16" workbookViewId="0">
      <selection activeCell="G44" sqref="G44"/>
    </sheetView>
  </sheetViews>
  <sheetFormatPr defaultColWidth="9" defaultRowHeight="13.5"/>
  <cols>
    <col min="1" max="1" width="13.75" style="4" customWidth="1"/>
    <col min="2" max="16370" width="9" style="4"/>
  </cols>
  <sheetData>
    <row r="1" s="4" customFormat="1" spans="1:11">
      <c r="A1" s="4" t="s">
        <v>0</v>
      </c>
      <c r="B1" s="4" t="s">
        <v>12</v>
      </c>
      <c r="K1" s="4" t="s">
        <v>129</v>
      </c>
    </row>
    <row r="2" s="4" customFormat="1" spans="1:11">
      <c r="A2" s="4">
        <v>14147965095</v>
      </c>
      <c r="B2" s="4">
        <v>165</v>
      </c>
      <c r="C2" s="4">
        <v>165</v>
      </c>
      <c r="D2" s="4">
        <v>1928622</v>
      </c>
      <c r="E2" s="4">
        <f>B2-C2</f>
        <v>0</v>
      </c>
      <c r="K2" s="4" t="str">
        <f>$K$1&amp;D2</f>
        <v>,1928622</v>
      </c>
    </row>
    <row r="3" s="4" customFormat="1" spans="1:11">
      <c r="A3" s="4">
        <v>14152644561</v>
      </c>
      <c r="B3" s="4">
        <v>287</v>
      </c>
      <c r="C3" s="4" t="str">
        <f>VLOOKUP(A3,HOP!A:H,8,0)</f>
        <v>287.00</v>
      </c>
      <c r="D3" s="4">
        <f>VLOOKUP(A3,HOP!A:B,2,0)</f>
        <v>1929206</v>
      </c>
      <c r="E3" s="4">
        <f t="shared" ref="E3:E38" si="0">B3-C3</f>
        <v>0</v>
      </c>
      <c r="K3" s="4" t="str">
        <f t="shared" ref="K3:K38" si="1">$K$1&amp;D3</f>
        <v>,1929206</v>
      </c>
    </row>
    <row r="4" s="4" customFormat="1" spans="1:11">
      <c r="A4" s="4">
        <v>14156131490</v>
      </c>
      <c r="B4" s="4">
        <v>295</v>
      </c>
      <c r="C4" s="4" t="str">
        <f>VLOOKUP(A4,HOP!A:H,8,0)</f>
        <v>295.00</v>
      </c>
      <c r="D4" s="4">
        <f>VLOOKUP(A4,HOP!A:B,2,0)</f>
        <v>1929525</v>
      </c>
      <c r="E4" s="4">
        <f t="shared" si="0"/>
        <v>0</v>
      </c>
      <c r="K4" s="4" t="str">
        <f t="shared" si="1"/>
        <v>,1929525</v>
      </c>
    </row>
    <row r="5" s="4" customFormat="1" spans="1:11">
      <c r="A5" s="4">
        <v>14156816509</v>
      </c>
      <c r="B5" s="4">
        <v>138</v>
      </c>
      <c r="C5" s="4" t="str">
        <f>VLOOKUP(A5,HOP!A:H,8,0)</f>
        <v>138.00</v>
      </c>
      <c r="D5" s="4">
        <f>VLOOKUP(A5,HOP!A:B,2,0)</f>
        <v>1929637</v>
      </c>
      <c r="E5" s="4">
        <f t="shared" si="0"/>
        <v>0</v>
      </c>
      <c r="K5" s="4" t="str">
        <f t="shared" si="1"/>
        <v>,1929637</v>
      </c>
    </row>
    <row r="6" s="4" customFormat="1" spans="1:11">
      <c r="A6" s="4">
        <v>14147983254</v>
      </c>
      <c r="B6" s="4">
        <v>169</v>
      </c>
      <c r="C6" s="4">
        <v>169</v>
      </c>
      <c r="D6" s="4">
        <v>1928624</v>
      </c>
      <c r="E6" s="4">
        <f t="shared" si="0"/>
        <v>0</v>
      </c>
      <c r="K6" s="4" t="str">
        <f t="shared" si="1"/>
        <v>,1928624</v>
      </c>
    </row>
    <row r="7" s="4" customFormat="1" spans="1:11">
      <c r="A7" s="4">
        <v>14163144332</v>
      </c>
      <c r="B7" s="4">
        <v>305</v>
      </c>
      <c r="C7" s="4" t="str">
        <f>VLOOKUP(A7,HOP!A:H,8,0)</f>
        <v>305.00</v>
      </c>
      <c r="D7" s="4">
        <f>VLOOKUP(A7,HOP!A:B,2,0)</f>
        <v>1930352</v>
      </c>
      <c r="E7" s="4">
        <f t="shared" si="0"/>
        <v>0</v>
      </c>
      <c r="K7" s="4" t="str">
        <f t="shared" si="1"/>
        <v>,1930352</v>
      </c>
    </row>
    <row r="8" s="4" customFormat="1" spans="1:11">
      <c r="A8" s="4">
        <v>14164051637</v>
      </c>
      <c r="B8" s="4">
        <v>211</v>
      </c>
      <c r="C8" s="4" t="str">
        <f>VLOOKUP(A8,HOP!A:H,8,0)</f>
        <v>211.00</v>
      </c>
      <c r="D8" s="4">
        <f>VLOOKUP(A8,HOP!A:B,2,0)</f>
        <v>1930519</v>
      </c>
      <c r="E8" s="4">
        <f t="shared" si="0"/>
        <v>0</v>
      </c>
      <c r="K8" s="4" t="str">
        <f t="shared" si="1"/>
        <v>,1930519</v>
      </c>
    </row>
    <row r="9" s="4" customFormat="1" spans="1:11">
      <c r="A9" s="4">
        <v>14167096906</v>
      </c>
      <c r="B9" s="4">
        <v>357</v>
      </c>
      <c r="C9" s="4" t="str">
        <f>VLOOKUP(A9,HOP!A:H,8,0)</f>
        <v>357.00</v>
      </c>
      <c r="D9" s="4">
        <f>VLOOKUP(A9,HOP!A:B,2,0)</f>
        <v>1930728</v>
      </c>
      <c r="E9" s="4">
        <f t="shared" si="0"/>
        <v>0</v>
      </c>
      <c r="K9" s="4" t="str">
        <f t="shared" si="1"/>
        <v>,1930728</v>
      </c>
    </row>
    <row r="10" s="4" customFormat="1" spans="1:11">
      <c r="A10" s="4">
        <v>14167530303</v>
      </c>
      <c r="B10" s="4">
        <v>186</v>
      </c>
      <c r="C10" s="4" t="str">
        <f>VLOOKUP(A10,HOP!A:H,8,0)</f>
        <v>186.00</v>
      </c>
      <c r="D10" s="4">
        <f>VLOOKUP(A10,HOP!A:B,2,0)</f>
        <v>1930794</v>
      </c>
      <c r="E10" s="4">
        <f t="shared" si="0"/>
        <v>0</v>
      </c>
      <c r="K10" s="4" t="str">
        <f t="shared" si="1"/>
        <v>,1930794</v>
      </c>
    </row>
    <row r="11" s="4" customFormat="1" spans="1:11">
      <c r="A11" s="4">
        <v>14167810942</v>
      </c>
      <c r="B11" s="4">
        <v>1315</v>
      </c>
      <c r="C11" s="4" t="str">
        <f>VLOOKUP(A11,HOP!A:H,8,0)</f>
        <v>1315.00</v>
      </c>
      <c r="D11" s="4">
        <f>VLOOKUP(A11,HOP!A:B,2,0)</f>
        <v>1930832</v>
      </c>
      <c r="E11" s="4">
        <f t="shared" si="0"/>
        <v>0</v>
      </c>
      <c r="K11" s="4" t="str">
        <f t="shared" si="1"/>
        <v>,1930832</v>
      </c>
    </row>
    <row r="12" s="4" customFormat="1" spans="1:11">
      <c r="A12" s="4">
        <v>14168606097</v>
      </c>
      <c r="B12" s="4">
        <v>306</v>
      </c>
      <c r="C12" s="4" t="str">
        <f>VLOOKUP(A12,HOP!A:H,8,0)</f>
        <v>306.00</v>
      </c>
      <c r="D12" s="4">
        <f>VLOOKUP(A12,HOP!A:B,2,0)</f>
        <v>1930940</v>
      </c>
      <c r="E12" s="4">
        <f t="shared" si="0"/>
        <v>0</v>
      </c>
      <c r="K12" s="4" t="str">
        <f t="shared" si="1"/>
        <v>,1930940</v>
      </c>
    </row>
    <row r="13" s="4" customFormat="1" spans="1:11">
      <c r="A13" s="4">
        <v>14175875455</v>
      </c>
      <c r="B13" s="4">
        <v>129</v>
      </c>
      <c r="C13" s="4" t="str">
        <f>VLOOKUP(A13,HOP!A:H,8,0)</f>
        <v>129.00</v>
      </c>
      <c r="D13" s="4">
        <f>VLOOKUP(A13,HOP!A:B,2,0)</f>
        <v>1931977</v>
      </c>
      <c r="E13" s="4">
        <f t="shared" si="0"/>
        <v>0</v>
      </c>
      <c r="K13" s="4" t="str">
        <f t="shared" si="1"/>
        <v>,1931977</v>
      </c>
    </row>
    <row r="14" s="4" customFormat="1" spans="1:11">
      <c r="A14" s="4">
        <v>14176417136</v>
      </c>
      <c r="B14" s="4">
        <v>163</v>
      </c>
      <c r="C14" s="4" t="str">
        <f>VLOOKUP(A14,HOP!A:H,8,0)</f>
        <v>163.00</v>
      </c>
      <c r="D14" s="4">
        <f>VLOOKUP(A14,HOP!A:B,2,0)</f>
        <v>1932132</v>
      </c>
      <c r="E14" s="4">
        <f t="shared" si="0"/>
        <v>0</v>
      </c>
      <c r="K14" s="4" t="str">
        <f t="shared" si="1"/>
        <v>,1932132</v>
      </c>
    </row>
    <row r="15" s="4" customFormat="1" spans="1:11">
      <c r="A15" s="4">
        <v>14178691675</v>
      </c>
      <c r="B15" s="4">
        <v>163</v>
      </c>
      <c r="C15" s="4" t="str">
        <f>VLOOKUP(A15,HOP!A:H,8,0)</f>
        <v>163.00</v>
      </c>
      <c r="D15" s="4">
        <f>VLOOKUP(A15,HOP!A:B,2,0)</f>
        <v>1932198</v>
      </c>
      <c r="E15" s="4">
        <f t="shared" si="0"/>
        <v>0</v>
      </c>
      <c r="K15" s="4" t="str">
        <f t="shared" si="1"/>
        <v>,1932198</v>
      </c>
    </row>
    <row r="16" s="4" customFormat="1" spans="1:11">
      <c r="A16" s="4">
        <v>14179114691</v>
      </c>
      <c r="B16" s="4">
        <v>163</v>
      </c>
      <c r="C16" s="4" t="str">
        <f>VLOOKUP(A16,HOP!A:H,8,0)</f>
        <v>163.00</v>
      </c>
      <c r="D16" s="4">
        <f>VLOOKUP(A16,HOP!A:B,2,0)</f>
        <v>1932242</v>
      </c>
      <c r="E16" s="4">
        <f t="shared" si="0"/>
        <v>0</v>
      </c>
      <c r="K16" s="4" t="str">
        <f t="shared" si="1"/>
        <v>,1932242</v>
      </c>
    </row>
    <row r="17" s="4" customFormat="1" spans="1:11">
      <c r="A17" s="4">
        <v>14179360519</v>
      </c>
      <c r="B17" s="4">
        <v>210</v>
      </c>
      <c r="C17" s="4" t="str">
        <f>VLOOKUP(A17,HOP!A:H,8,0)</f>
        <v>210.00</v>
      </c>
      <c r="D17" s="4">
        <f>VLOOKUP(A17,HOP!A:B,2,0)</f>
        <v>1932278</v>
      </c>
      <c r="E17" s="4">
        <f t="shared" si="0"/>
        <v>0</v>
      </c>
      <c r="K17" s="4" t="str">
        <f t="shared" si="1"/>
        <v>,1932278</v>
      </c>
    </row>
    <row r="18" s="4" customFormat="1" spans="1:11">
      <c r="A18" s="4">
        <v>14180113736</v>
      </c>
      <c r="B18" s="4">
        <v>936</v>
      </c>
      <c r="C18" s="4" t="str">
        <f>VLOOKUP(A18,HOP!A:H,8,0)</f>
        <v>936.00</v>
      </c>
      <c r="D18" s="4">
        <f>VLOOKUP(A18,HOP!A:B,2,0)</f>
        <v>1932381</v>
      </c>
      <c r="E18" s="4">
        <f t="shared" si="0"/>
        <v>0</v>
      </c>
      <c r="K18" s="4" t="str">
        <f t="shared" si="1"/>
        <v>,1932381</v>
      </c>
    </row>
    <row r="19" s="4" customFormat="1" spans="1:11">
      <c r="A19" s="4">
        <v>14180493442</v>
      </c>
      <c r="B19" s="4">
        <v>399</v>
      </c>
      <c r="C19" s="4" t="str">
        <f>VLOOKUP(A19,HOP!A:H,8,0)</f>
        <v>399.00</v>
      </c>
      <c r="D19" s="4">
        <f>VLOOKUP(A19,HOP!A:B,2,0)</f>
        <v>1932434</v>
      </c>
      <c r="E19" s="4">
        <f t="shared" si="0"/>
        <v>0</v>
      </c>
      <c r="K19" s="4" t="str">
        <f t="shared" si="1"/>
        <v>,1932434</v>
      </c>
    </row>
    <row r="20" s="4" customFormat="1" spans="1:11">
      <c r="A20" s="4">
        <v>14180776023</v>
      </c>
      <c r="B20" s="4">
        <v>110</v>
      </c>
      <c r="C20" s="4" t="str">
        <f>VLOOKUP(A20,HOP!A:H,8,0)</f>
        <v>110.00</v>
      </c>
      <c r="D20" s="4">
        <f>VLOOKUP(A20,HOP!A:B,2,0)</f>
        <v>1932476</v>
      </c>
      <c r="E20" s="4">
        <f t="shared" si="0"/>
        <v>0</v>
      </c>
      <c r="K20" s="4" t="str">
        <f t="shared" si="1"/>
        <v>,1932476</v>
      </c>
    </row>
    <row r="21" s="4" customFormat="1" spans="1:11">
      <c r="A21" s="4">
        <v>14181196491</v>
      </c>
      <c r="B21" s="4">
        <v>110</v>
      </c>
      <c r="C21" s="4" t="str">
        <f>VLOOKUP(A21,HOP!A:H,8,0)</f>
        <v>110.00</v>
      </c>
      <c r="D21" s="4">
        <f>VLOOKUP(A21,HOP!A:B,2,0)</f>
        <v>1932568</v>
      </c>
      <c r="E21" s="4">
        <f t="shared" si="0"/>
        <v>0</v>
      </c>
      <c r="K21" s="4" t="str">
        <f t="shared" si="1"/>
        <v>,1932568</v>
      </c>
    </row>
    <row r="22" s="4" customFormat="1" spans="1:11">
      <c r="A22" s="4">
        <v>14179928523</v>
      </c>
      <c r="B22" s="4">
        <v>829</v>
      </c>
      <c r="C22" s="4" t="str">
        <f>VLOOKUP(A22,HOP!A:H,8,0)</f>
        <v>829.00</v>
      </c>
      <c r="D22" s="4">
        <f>VLOOKUP(A22,HOP!A:B,2,0)</f>
        <v>1932343</v>
      </c>
      <c r="E22" s="4">
        <f t="shared" si="0"/>
        <v>0</v>
      </c>
      <c r="K22" s="4" t="str">
        <f t="shared" si="1"/>
        <v>,1932343</v>
      </c>
    </row>
    <row r="23" s="4" customFormat="1" spans="1:11">
      <c r="A23" s="4">
        <v>14185729508</v>
      </c>
      <c r="B23" s="4">
        <v>299</v>
      </c>
      <c r="C23" s="4" t="str">
        <f>VLOOKUP(A23,HOP!A:H,8,0)</f>
        <v>299.00</v>
      </c>
      <c r="D23" s="4">
        <f>VLOOKUP(A23,HOP!A:B,2,0)</f>
        <v>1933064</v>
      </c>
      <c r="E23" s="4">
        <f t="shared" si="0"/>
        <v>0</v>
      </c>
      <c r="K23" s="4" t="str">
        <f t="shared" si="1"/>
        <v>,1933064</v>
      </c>
    </row>
    <row r="24" s="4" customFormat="1" spans="1:11">
      <c r="A24" s="4">
        <v>14186345899</v>
      </c>
      <c r="B24" s="4">
        <v>168</v>
      </c>
      <c r="C24" s="4" t="str">
        <f>VLOOKUP(A24,HOP!A:H,8,0)</f>
        <v>168.00</v>
      </c>
      <c r="D24" s="4">
        <f>VLOOKUP(A24,HOP!A:B,2,0)</f>
        <v>1933142</v>
      </c>
      <c r="E24" s="4">
        <f t="shared" si="0"/>
        <v>0</v>
      </c>
      <c r="K24" s="4" t="str">
        <f t="shared" si="1"/>
        <v>,1933142</v>
      </c>
    </row>
    <row r="25" s="4" customFormat="1" spans="1:11">
      <c r="A25" s="4">
        <v>14186712378</v>
      </c>
      <c r="B25" s="4">
        <v>199</v>
      </c>
      <c r="C25" s="4" t="str">
        <f>VLOOKUP(A25,HOP!A:H,8,0)</f>
        <v>199.00</v>
      </c>
      <c r="D25" s="4">
        <f>VLOOKUP(A25,HOP!A:B,2,0)</f>
        <v>1933191</v>
      </c>
      <c r="E25" s="4">
        <f t="shared" si="0"/>
        <v>0</v>
      </c>
      <c r="K25" s="4" t="str">
        <f t="shared" si="1"/>
        <v>,1933191</v>
      </c>
    </row>
    <row r="26" s="4" customFormat="1" spans="1:11">
      <c r="A26" s="4">
        <v>14186747721</v>
      </c>
      <c r="B26" s="4">
        <v>293</v>
      </c>
      <c r="C26" s="4" t="str">
        <f>VLOOKUP(A26,HOP!A:H,8,0)</f>
        <v>293.00</v>
      </c>
      <c r="D26" s="4">
        <f>VLOOKUP(A26,HOP!A:B,2,0)</f>
        <v>1933197</v>
      </c>
      <c r="E26" s="4">
        <f t="shared" si="0"/>
        <v>0</v>
      </c>
      <c r="K26" s="4" t="str">
        <f t="shared" si="1"/>
        <v>,1933197</v>
      </c>
    </row>
    <row r="27" s="4" customFormat="1" spans="1:11">
      <c r="A27" s="4">
        <v>14185593309</v>
      </c>
      <c r="B27" s="4">
        <v>149</v>
      </c>
      <c r="C27" s="4" t="str">
        <f>VLOOKUP(A27,HOP!A:H,8,0)</f>
        <v>149.00</v>
      </c>
      <c r="D27" s="4">
        <f>VLOOKUP(A27,HOP!A:B,2,0)</f>
        <v>1933047</v>
      </c>
      <c r="E27" s="4">
        <f t="shared" si="0"/>
        <v>0</v>
      </c>
      <c r="K27" s="4" t="str">
        <f t="shared" si="1"/>
        <v>,1933047</v>
      </c>
    </row>
    <row r="28" s="4" customFormat="1" spans="1:11">
      <c r="A28" s="4">
        <v>14191521111</v>
      </c>
      <c r="B28" s="4">
        <v>343</v>
      </c>
      <c r="C28" s="4" t="str">
        <f>VLOOKUP(A28,HOP!A:H,8,0)</f>
        <v>343.00</v>
      </c>
      <c r="D28" s="4">
        <f>VLOOKUP(A28,HOP!A:B,2,0)</f>
        <v>1933811</v>
      </c>
      <c r="E28" s="4">
        <f t="shared" si="0"/>
        <v>0</v>
      </c>
      <c r="K28" s="4" t="str">
        <f t="shared" si="1"/>
        <v>,1933811</v>
      </c>
    </row>
    <row r="29" s="4" customFormat="1" spans="1:11">
      <c r="A29" s="4">
        <v>14191828724</v>
      </c>
      <c r="B29" s="4">
        <v>149</v>
      </c>
      <c r="C29" s="4" t="str">
        <f>VLOOKUP(A29,HOP!A:H,8,0)</f>
        <v>149.00</v>
      </c>
      <c r="D29" s="4">
        <f>VLOOKUP(A29,HOP!A:B,2,0)</f>
        <v>1933840</v>
      </c>
      <c r="E29" s="4">
        <f t="shared" si="0"/>
        <v>0</v>
      </c>
      <c r="K29" s="4" t="str">
        <f t="shared" si="1"/>
        <v>,1933840</v>
      </c>
    </row>
    <row r="30" s="4" customFormat="1" spans="1:11">
      <c r="A30" s="4">
        <v>14191917429</v>
      </c>
      <c r="B30" s="4">
        <v>1190</v>
      </c>
      <c r="C30" s="4" t="str">
        <f>VLOOKUP(A30,HOP!A:H,8,0)</f>
        <v>1190.00</v>
      </c>
      <c r="D30" s="4">
        <f>VLOOKUP(A30,HOP!A:B,2,0)</f>
        <v>1933848</v>
      </c>
      <c r="E30" s="4">
        <f t="shared" si="0"/>
        <v>0</v>
      </c>
      <c r="K30" s="4" t="str">
        <f t="shared" si="1"/>
        <v>,1933848</v>
      </c>
    </row>
    <row r="31" s="4" customFormat="1" spans="1:11">
      <c r="A31" s="4">
        <v>14192045891</v>
      </c>
      <c r="B31" s="4">
        <v>745</v>
      </c>
      <c r="C31" s="4" t="str">
        <f>VLOOKUP(A31,HOP!A:H,8,0)</f>
        <v>745.00</v>
      </c>
      <c r="D31" s="4">
        <f>VLOOKUP(A31,HOP!A:B,2,0)</f>
        <v>1933862</v>
      </c>
      <c r="E31" s="4">
        <f t="shared" si="0"/>
        <v>0</v>
      </c>
      <c r="K31" s="4" t="str">
        <f t="shared" si="1"/>
        <v>,1933862</v>
      </c>
    </row>
    <row r="32" s="4" customFormat="1" spans="1:11">
      <c r="A32" s="4">
        <v>14192831954</v>
      </c>
      <c r="B32" s="4">
        <v>134</v>
      </c>
      <c r="C32" s="4" t="str">
        <f>VLOOKUP(A32,HOP!A:H,8,0)</f>
        <v>134.00</v>
      </c>
      <c r="D32" s="4">
        <f>VLOOKUP(A32,HOP!A:B,2,0)</f>
        <v>1934040</v>
      </c>
      <c r="E32" s="4">
        <f t="shared" si="0"/>
        <v>0</v>
      </c>
      <c r="K32" s="4" t="str">
        <f t="shared" si="1"/>
        <v>,1934040</v>
      </c>
    </row>
    <row r="33" s="4" customFormat="1" spans="1:11">
      <c r="A33" s="4">
        <v>14192880850</v>
      </c>
      <c r="B33" s="4">
        <v>197</v>
      </c>
      <c r="C33" s="4" t="str">
        <f>VLOOKUP(A33,HOP!A:H,8,0)</f>
        <v>197.00</v>
      </c>
      <c r="D33" s="4">
        <f>VLOOKUP(A33,HOP!A:B,2,0)</f>
        <v>1934067</v>
      </c>
      <c r="E33" s="4">
        <f t="shared" si="0"/>
        <v>0</v>
      </c>
      <c r="K33" s="4" t="str">
        <f t="shared" si="1"/>
        <v>,1934067</v>
      </c>
    </row>
    <row r="34" s="4" customFormat="1" spans="1:11">
      <c r="A34" s="4">
        <v>14192885725</v>
      </c>
      <c r="B34" s="4">
        <v>172</v>
      </c>
      <c r="C34" s="4" t="str">
        <f>VLOOKUP(A34,HOP!A:H,8,0)</f>
        <v>172.00</v>
      </c>
      <c r="D34" s="4">
        <f>VLOOKUP(A34,HOP!A:B,2,0)</f>
        <v>1934068</v>
      </c>
      <c r="E34" s="4">
        <f t="shared" si="0"/>
        <v>0</v>
      </c>
      <c r="K34" s="4" t="str">
        <f t="shared" si="1"/>
        <v>,1934068</v>
      </c>
    </row>
    <row r="35" s="4" customFormat="1" spans="1:11">
      <c r="A35" s="4">
        <v>14192904974</v>
      </c>
      <c r="B35" s="4">
        <v>215</v>
      </c>
      <c r="C35" s="4" t="str">
        <f>VLOOKUP(A35,HOP!A:H,8,0)</f>
        <v>215.00</v>
      </c>
      <c r="D35" s="4">
        <f>VLOOKUP(A35,HOP!A:B,2,0)</f>
        <v>1934077</v>
      </c>
      <c r="E35" s="4">
        <f t="shared" si="0"/>
        <v>0</v>
      </c>
      <c r="K35" s="4" t="str">
        <f t="shared" si="1"/>
        <v>,1934077</v>
      </c>
    </row>
    <row r="36" s="4" customFormat="1" spans="1:11">
      <c r="A36" s="4">
        <v>14192918679</v>
      </c>
      <c r="B36" s="4">
        <v>170</v>
      </c>
      <c r="C36" s="4" t="str">
        <f>VLOOKUP(A36,HOP!A:H,8,0)</f>
        <v>170.00</v>
      </c>
      <c r="D36" s="4">
        <f>VLOOKUP(A36,HOP!A:B,2,0)</f>
        <v>1934090</v>
      </c>
      <c r="E36" s="4">
        <f t="shared" si="0"/>
        <v>0</v>
      </c>
      <c r="K36" s="4" t="str">
        <f t="shared" si="1"/>
        <v>,1934090</v>
      </c>
    </row>
    <row r="37" s="4" customFormat="1" spans="1:11">
      <c r="A37" s="4">
        <v>14192946685</v>
      </c>
      <c r="B37" s="4">
        <v>173</v>
      </c>
      <c r="C37" s="4" t="str">
        <f>VLOOKUP(A37,HOP!A:H,8,0)</f>
        <v>173.00</v>
      </c>
      <c r="D37" s="4">
        <f>VLOOKUP(A37,HOP!A:B,2,0)</f>
        <v>1934092</v>
      </c>
      <c r="E37" s="4">
        <f t="shared" si="0"/>
        <v>0</v>
      </c>
      <c r="K37" s="4" t="str">
        <f t="shared" si="1"/>
        <v>,1934092</v>
      </c>
    </row>
    <row r="38" s="4" customFormat="1" spans="1:11">
      <c r="A38" s="4">
        <v>14193104546</v>
      </c>
      <c r="B38" s="4">
        <v>176</v>
      </c>
      <c r="C38" s="4" t="str">
        <f>VLOOKUP(A38,HOP!A:H,8,0)</f>
        <v>176.00</v>
      </c>
      <c r="D38" s="4">
        <f>VLOOKUP(A38,HOP!A:B,2,0)</f>
        <v>1934153</v>
      </c>
      <c r="E38" s="4">
        <f t="shared" si="0"/>
        <v>0</v>
      </c>
      <c r="K38" s="4" t="str">
        <f t="shared" si="1"/>
        <v>,1934153</v>
      </c>
    </row>
    <row r="40" spans="2:2">
      <c r="B40" s="4">
        <f>SUM(B2:B39)</f>
        <v>11718</v>
      </c>
    </row>
    <row r="42" spans="1:1">
      <c r="A42" s="4" t="s">
        <v>130</v>
      </c>
    </row>
    <row r="43" spans="1:1">
      <c r="A43" s="4" t="s">
        <v>131</v>
      </c>
    </row>
    <row r="44" spans="1:1">
      <c r="A44" s="4" t="s">
        <v>132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workbookViewId="0">
      <selection activeCell="B7" sqref="B7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133</v>
      </c>
      <c r="B1" s="2" t="s">
        <v>134</v>
      </c>
      <c r="C1" s="2" t="s">
        <v>135</v>
      </c>
      <c r="D1" s="2" t="s">
        <v>136</v>
      </c>
      <c r="E1" s="2" t="s">
        <v>5</v>
      </c>
      <c r="F1" s="2" t="s">
        <v>137</v>
      </c>
      <c r="G1" s="2" t="s">
        <v>138</v>
      </c>
      <c r="H1" s="2" t="s">
        <v>139</v>
      </c>
      <c r="I1" s="2" t="s">
        <v>140</v>
      </c>
      <c r="J1" s="2" t="s">
        <v>141</v>
      </c>
      <c r="K1" s="2" t="s">
        <v>17</v>
      </c>
    </row>
    <row r="2" s="1" customFormat="1" ht="20" customHeight="1" spans="1:11">
      <c r="A2" s="3">
        <v>14193104546</v>
      </c>
      <c r="B2" s="3">
        <v>1934153</v>
      </c>
      <c r="C2" s="2" t="s">
        <v>142</v>
      </c>
      <c r="D2" s="2" t="s">
        <v>128</v>
      </c>
      <c r="E2" s="2" t="s">
        <v>143</v>
      </c>
      <c r="F2" s="2" t="s">
        <v>144</v>
      </c>
      <c r="G2" s="2" t="s">
        <v>145</v>
      </c>
      <c r="H2" s="2" t="s">
        <v>146</v>
      </c>
      <c r="I2" s="2" t="s">
        <v>128</v>
      </c>
      <c r="J2" s="2" t="s">
        <v>147</v>
      </c>
      <c r="K2" s="2" t="s">
        <v>148</v>
      </c>
    </row>
    <row r="3" s="1" customFormat="1" ht="20" customHeight="1" spans="1:11">
      <c r="A3" s="3">
        <v>14192946685</v>
      </c>
      <c r="B3" s="3">
        <v>1934092</v>
      </c>
      <c r="C3" s="2" t="s">
        <v>149</v>
      </c>
      <c r="D3" s="2" t="s">
        <v>125</v>
      </c>
      <c r="E3" s="2" t="s">
        <v>143</v>
      </c>
      <c r="F3" s="2" t="s">
        <v>144</v>
      </c>
      <c r="G3" s="2" t="s">
        <v>145</v>
      </c>
      <c r="H3" s="2" t="s">
        <v>150</v>
      </c>
      <c r="I3" s="2" t="s">
        <v>125</v>
      </c>
      <c r="J3" s="2" t="s">
        <v>147</v>
      </c>
      <c r="K3" s="2" t="s">
        <v>151</v>
      </c>
    </row>
    <row r="4" s="1" customFormat="1" ht="20" customHeight="1" spans="1:11">
      <c r="A4" s="3">
        <v>14192918679</v>
      </c>
      <c r="B4" s="3">
        <v>1934090</v>
      </c>
      <c r="C4" s="2" t="s">
        <v>152</v>
      </c>
      <c r="D4" s="2" t="s">
        <v>123</v>
      </c>
      <c r="E4" s="2" t="s">
        <v>143</v>
      </c>
      <c r="F4" s="2" t="s">
        <v>144</v>
      </c>
      <c r="G4" s="2" t="s">
        <v>145</v>
      </c>
      <c r="H4" s="2" t="s">
        <v>153</v>
      </c>
      <c r="I4" s="2" t="s">
        <v>123</v>
      </c>
      <c r="J4" s="2" t="s">
        <v>147</v>
      </c>
      <c r="K4" s="2" t="s">
        <v>154</v>
      </c>
    </row>
    <row r="5" s="1" customFormat="1" ht="20" customHeight="1" spans="1:11">
      <c r="A5" s="3">
        <v>14192904974</v>
      </c>
      <c r="B5" s="3">
        <v>1934077</v>
      </c>
      <c r="C5" s="2" t="s">
        <v>155</v>
      </c>
      <c r="D5" s="2" t="s">
        <v>121</v>
      </c>
      <c r="E5" s="2" t="s">
        <v>143</v>
      </c>
      <c r="F5" s="2" t="s">
        <v>144</v>
      </c>
      <c r="G5" s="2" t="s">
        <v>145</v>
      </c>
      <c r="H5" s="2" t="s">
        <v>156</v>
      </c>
      <c r="I5" s="2" t="s">
        <v>121</v>
      </c>
      <c r="J5" s="2" t="s">
        <v>147</v>
      </c>
      <c r="K5" s="2" t="s">
        <v>157</v>
      </c>
    </row>
    <row r="6" s="1" customFormat="1" ht="20" customHeight="1" spans="1:11">
      <c r="A6" s="3">
        <v>14192885725</v>
      </c>
      <c r="B6" s="3">
        <v>1934068</v>
      </c>
      <c r="C6" s="2" t="s">
        <v>158</v>
      </c>
      <c r="D6" s="2" t="s">
        <v>119</v>
      </c>
      <c r="E6" s="2" t="s">
        <v>143</v>
      </c>
      <c r="F6" s="2" t="s">
        <v>144</v>
      </c>
      <c r="G6" s="2" t="s">
        <v>145</v>
      </c>
      <c r="H6" s="2" t="s">
        <v>159</v>
      </c>
      <c r="I6" s="2" t="s">
        <v>119</v>
      </c>
      <c r="J6" s="2" t="s">
        <v>147</v>
      </c>
      <c r="K6" s="2" t="s">
        <v>160</v>
      </c>
    </row>
    <row r="7" s="1" customFormat="1" ht="20" customHeight="1" spans="1:11">
      <c r="A7" s="3">
        <v>14192880850</v>
      </c>
      <c r="B7" s="3">
        <v>1934067</v>
      </c>
      <c r="C7" s="2" t="s">
        <v>161</v>
      </c>
      <c r="D7" s="2" t="s">
        <v>116</v>
      </c>
      <c r="E7" s="2" t="s">
        <v>143</v>
      </c>
      <c r="F7" s="2" t="s">
        <v>144</v>
      </c>
      <c r="G7" s="2" t="s">
        <v>145</v>
      </c>
      <c r="H7" s="2" t="s">
        <v>162</v>
      </c>
      <c r="I7" s="2" t="s">
        <v>116</v>
      </c>
      <c r="J7" s="2" t="s">
        <v>147</v>
      </c>
      <c r="K7" s="2" t="s">
        <v>163</v>
      </c>
    </row>
    <row r="8" s="1" customFormat="1" ht="20" customHeight="1" spans="1:11">
      <c r="A8" s="3">
        <v>14192831954</v>
      </c>
      <c r="B8" s="3">
        <v>1934040</v>
      </c>
      <c r="C8" s="2" t="s">
        <v>164</v>
      </c>
      <c r="D8" s="2" t="s">
        <v>113</v>
      </c>
      <c r="E8" s="2" t="s">
        <v>143</v>
      </c>
      <c r="F8" s="2" t="s">
        <v>144</v>
      </c>
      <c r="G8" s="2" t="s">
        <v>145</v>
      </c>
      <c r="H8" s="2" t="s">
        <v>165</v>
      </c>
      <c r="I8" s="2" t="s">
        <v>113</v>
      </c>
      <c r="J8" s="2" t="s">
        <v>147</v>
      </c>
      <c r="K8" s="2" t="s">
        <v>166</v>
      </c>
    </row>
    <row r="9" s="1" customFormat="1" ht="20" customHeight="1" spans="1:11">
      <c r="A9" s="3">
        <v>14192045891</v>
      </c>
      <c r="B9" s="3">
        <v>1933862</v>
      </c>
      <c r="C9" s="2" t="s">
        <v>167</v>
      </c>
      <c r="D9" s="2" t="s">
        <v>111</v>
      </c>
      <c r="E9" s="2" t="s">
        <v>143</v>
      </c>
      <c r="F9" s="2" t="s">
        <v>144</v>
      </c>
      <c r="G9" s="2" t="s">
        <v>145</v>
      </c>
      <c r="H9" s="2" t="s">
        <v>168</v>
      </c>
      <c r="I9" s="2" t="s">
        <v>111</v>
      </c>
      <c r="J9" s="2" t="s">
        <v>147</v>
      </c>
      <c r="K9" s="2" t="s">
        <v>169</v>
      </c>
    </row>
    <row r="10" s="1" customFormat="1" ht="20" customHeight="1" spans="1:11">
      <c r="A10" s="3">
        <v>14191917429</v>
      </c>
      <c r="B10" s="3">
        <v>1933848</v>
      </c>
      <c r="C10" s="2" t="s">
        <v>170</v>
      </c>
      <c r="D10" s="2" t="s">
        <v>108</v>
      </c>
      <c r="E10" s="2" t="s">
        <v>143</v>
      </c>
      <c r="F10" s="2" t="s">
        <v>144</v>
      </c>
      <c r="G10" s="2" t="s">
        <v>145</v>
      </c>
      <c r="H10" s="2" t="s">
        <v>171</v>
      </c>
      <c r="I10" s="2" t="s">
        <v>108</v>
      </c>
      <c r="J10" s="2" t="s">
        <v>147</v>
      </c>
      <c r="K10" s="2" t="s">
        <v>172</v>
      </c>
    </row>
    <row r="11" s="1" customFormat="1" ht="20" customHeight="1" spans="1:11">
      <c r="A11" s="3">
        <v>14191828724</v>
      </c>
      <c r="B11" s="3">
        <v>1933840</v>
      </c>
      <c r="C11" s="2" t="s">
        <v>173</v>
      </c>
      <c r="D11" s="2" t="s">
        <v>105</v>
      </c>
      <c r="E11" s="2" t="s">
        <v>143</v>
      </c>
      <c r="F11" s="2" t="s">
        <v>144</v>
      </c>
      <c r="G11" s="2" t="s">
        <v>145</v>
      </c>
      <c r="H11" s="2" t="s">
        <v>174</v>
      </c>
      <c r="I11" s="2" t="s">
        <v>105</v>
      </c>
      <c r="J11" s="2" t="s">
        <v>147</v>
      </c>
      <c r="K11" s="2" t="s">
        <v>175</v>
      </c>
    </row>
    <row r="12" s="1" customFormat="1" ht="20" customHeight="1" spans="1:11">
      <c r="A12" s="3">
        <v>14191521111</v>
      </c>
      <c r="B12" s="3">
        <v>1933811</v>
      </c>
      <c r="C12" s="2" t="s">
        <v>176</v>
      </c>
      <c r="D12" s="2" t="s">
        <v>102</v>
      </c>
      <c r="E12" s="2" t="s">
        <v>143</v>
      </c>
      <c r="F12" s="2" t="s">
        <v>144</v>
      </c>
      <c r="G12" s="2" t="s">
        <v>145</v>
      </c>
      <c r="H12" s="2" t="s">
        <v>177</v>
      </c>
      <c r="I12" s="2" t="s">
        <v>102</v>
      </c>
      <c r="J12" s="2" t="s">
        <v>147</v>
      </c>
      <c r="K12" s="2" t="s">
        <v>178</v>
      </c>
    </row>
    <row r="13" s="1" customFormat="1" ht="20" customHeight="1" spans="1:11">
      <c r="A13" s="3">
        <v>14186747721</v>
      </c>
      <c r="B13" s="3">
        <v>1933197</v>
      </c>
      <c r="C13" s="2" t="s">
        <v>149</v>
      </c>
      <c r="D13" s="2" t="s">
        <v>97</v>
      </c>
      <c r="E13" s="2" t="s">
        <v>179</v>
      </c>
      <c r="F13" s="2" t="s">
        <v>143</v>
      </c>
      <c r="G13" s="2" t="s">
        <v>145</v>
      </c>
      <c r="H13" s="2" t="s">
        <v>180</v>
      </c>
      <c r="I13" s="2" t="s">
        <v>97</v>
      </c>
      <c r="J13" s="2" t="s">
        <v>147</v>
      </c>
      <c r="K13" s="2" t="s">
        <v>181</v>
      </c>
    </row>
    <row r="14" s="1" customFormat="1" ht="20" customHeight="1" spans="1:11">
      <c r="A14" s="3">
        <v>14186712378</v>
      </c>
      <c r="B14" s="3">
        <v>1933191</v>
      </c>
      <c r="C14" s="2" t="s">
        <v>182</v>
      </c>
      <c r="D14" s="2" t="s">
        <v>94</v>
      </c>
      <c r="E14" s="2" t="s">
        <v>179</v>
      </c>
      <c r="F14" s="2" t="s">
        <v>143</v>
      </c>
      <c r="G14" s="2" t="s">
        <v>145</v>
      </c>
      <c r="H14" s="2" t="s">
        <v>183</v>
      </c>
      <c r="I14" s="2" t="s">
        <v>94</v>
      </c>
      <c r="J14" s="2" t="s">
        <v>147</v>
      </c>
      <c r="K14" s="2" t="s">
        <v>184</v>
      </c>
    </row>
    <row r="15" s="1" customFormat="1" ht="20" customHeight="1" spans="1:11">
      <c r="A15" s="3">
        <v>14186345899</v>
      </c>
      <c r="B15" s="3">
        <v>1933142</v>
      </c>
      <c r="C15" s="2" t="s">
        <v>185</v>
      </c>
      <c r="D15" s="2" t="s">
        <v>92</v>
      </c>
      <c r="E15" s="2" t="s">
        <v>179</v>
      </c>
      <c r="F15" s="2" t="s">
        <v>143</v>
      </c>
      <c r="G15" s="2" t="s">
        <v>145</v>
      </c>
      <c r="H15" s="2" t="s">
        <v>186</v>
      </c>
      <c r="I15" s="2" t="s">
        <v>92</v>
      </c>
      <c r="J15" s="2" t="s">
        <v>147</v>
      </c>
      <c r="K15" s="2" t="s">
        <v>187</v>
      </c>
    </row>
    <row r="16" s="1" customFormat="1" ht="20" customHeight="1" spans="1:11">
      <c r="A16" s="3">
        <v>14185729508</v>
      </c>
      <c r="B16" s="3">
        <v>1933064</v>
      </c>
      <c r="C16" s="2" t="s">
        <v>188</v>
      </c>
      <c r="D16" s="2" t="s">
        <v>89</v>
      </c>
      <c r="E16" s="2" t="s">
        <v>179</v>
      </c>
      <c r="F16" s="2" t="s">
        <v>143</v>
      </c>
      <c r="G16" s="2" t="s">
        <v>145</v>
      </c>
      <c r="H16" s="2" t="s">
        <v>189</v>
      </c>
      <c r="I16" s="2" t="s">
        <v>89</v>
      </c>
      <c r="J16" s="2" t="s">
        <v>147</v>
      </c>
      <c r="K16" s="2" t="s">
        <v>190</v>
      </c>
    </row>
    <row r="17" s="1" customFormat="1" ht="20" customHeight="1" spans="1:11">
      <c r="A17" s="3">
        <v>14185593309</v>
      </c>
      <c r="B17" s="3">
        <v>1933047</v>
      </c>
      <c r="C17" s="2" t="s">
        <v>191</v>
      </c>
      <c r="D17" s="2" t="s">
        <v>98</v>
      </c>
      <c r="E17" s="2" t="s">
        <v>143</v>
      </c>
      <c r="F17" s="2" t="s">
        <v>144</v>
      </c>
      <c r="G17" s="2" t="s">
        <v>145</v>
      </c>
      <c r="H17" s="2" t="s">
        <v>174</v>
      </c>
      <c r="I17" s="2" t="s">
        <v>98</v>
      </c>
      <c r="J17" s="2" t="s">
        <v>147</v>
      </c>
      <c r="K17" s="2" t="s">
        <v>192</v>
      </c>
    </row>
    <row r="18" s="1" customFormat="1" ht="20" customHeight="1" spans="1:11">
      <c r="A18" s="3">
        <v>14181196491</v>
      </c>
      <c r="B18" s="3">
        <v>1932568</v>
      </c>
      <c r="C18" s="2" t="s">
        <v>193</v>
      </c>
      <c r="D18" s="2" t="s">
        <v>82</v>
      </c>
      <c r="E18" s="2" t="s">
        <v>194</v>
      </c>
      <c r="F18" s="2" t="s">
        <v>179</v>
      </c>
      <c r="G18" s="2" t="s">
        <v>145</v>
      </c>
      <c r="H18" s="2" t="s">
        <v>195</v>
      </c>
      <c r="I18" s="2" t="s">
        <v>82</v>
      </c>
      <c r="J18" s="2" t="s">
        <v>147</v>
      </c>
      <c r="K18" s="2" t="s">
        <v>196</v>
      </c>
    </row>
    <row r="19" s="1" customFormat="1" ht="20" customHeight="1" spans="1:11">
      <c r="A19" s="3">
        <v>14180776023</v>
      </c>
      <c r="B19" s="3">
        <v>1932476</v>
      </c>
      <c r="C19" s="2" t="s">
        <v>193</v>
      </c>
      <c r="D19" s="2" t="s">
        <v>81</v>
      </c>
      <c r="E19" s="2" t="s">
        <v>194</v>
      </c>
      <c r="F19" s="2" t="s">
        <v>179</v>
      </c>
      <c r="G19" s="2" t="s">
        <v>145</v>
      </c>
      <c r="H19" s="2" t="s">
        <v>195</v>
      </c>
      <c r="I19" s="2" t="s">
        <v>81</v>
      </c>
      <c r="J19" s="2" t="s">
        <v>147</v>
      </c>
      <c r="K19" s="2" t="s">
        <v>197</v>
      </c>
    </row>
    <row r="20" s="1" customFormat="1" ht="20" customHeight="1" spans="1:11">
      <c r="A20" s="3">
        <v>14180493442</v>
      </c>
      <c r="B20" s="3">
        <v>1932434</v>
      </c>
      <c r="C20" s="2" t="s">
        <v>198</v>
      </c>
      <c r="D20" s="2" t="s">
        <v>78</v>
      </c>
      <c r="E20" s="2" t="s">
        <v>194</v>
      </c>
      <c r="F20" s="2" t="s">
        <v>179</v>
      </c>
      <c r="G20" s="2" t="s">
        <v>145</v>
      </c>
      <c r="H20" s="2" t="s">
        <v>199</v>
      </c>
      <c r="I20" s="2" t="s">
        <v>78</v>
      </c>
      <c r="J20" s="2" t="s">
        <v>147</v>
      </c>
      <c r="K20" s="2" t="s">
        <v>200</v>
      </c>
    </row>
    <row r="21" s="1" customFormat="1" ht="20" customHeight="1" spans="1:11">
      <c r="A21" s="3">
        <v>14180113736</v>
      </c>
      <c r="B21" s="3">
        <v>1932381</v>
      </c>
      <c r="C21" s="2" t="s">
        <v>201</v>
      </c>
      <c r="D21" s="2" t="s">
        <v>75</v>
      </c>
      <c r="E21" s="2" t="s">
        <v>194</v>
      </c>
      <c r="F21" s="2" t="s">
        <v>179</v>
      </c>
      <c r="G21" s="2" t="s">
        <v>145</v>
      </c>
      <c r="H21" s="2" t="s">
        <v>202</v>
      </c>
      <c r="I21" s="2" t="s">
        <v>203</v>
      </c>
      <c r="J21" s="2" t="s">
        <v>147</v>
      </c>
      <c r="K21" s="2" t="s">
        <v>204</v>
      </c>
    </row>
    <row r="22" s="1" customFormat="1" ht="20" customHeight="1" spans="1:11">
      <c r="A22" s="3">
        <v>14179928523</v>
      </c>
      <c r="B22" s="3">
        <v>1932343</v>
      </c>
      <c r="C22" s="2" t="s">
        <v>205</v>
      </c>
      <c r="D22" s="2" t="s">
        <v>85</v>
      </c>
      <c r="E22" s="2" t="s">
        <v>179</v>
      </c>
      <c r="F22" s="2" t="s">
        <v>143</v>
      </c>
      <c r="G22" s="2" t="s">
        <v>145</v>
      </c>
      <c r="H22" s="2" t="s">
        <v>206</v>
      </c>
      <c r="I22" s="2" t="s">
        <v>85</v>
      </c>
      <c r="J22" s="2" t="s">
        <v>147</v>
      </c>
      <c r="K22" s="2" t="s">
        <v>207</v>
      </c>
    </row>
    <row r="23" s="1" customFormat="1" ht="20" customHeight="1" spans="1:11">
      <c r="A23" s="3">
        <v>14179360519</v>
      </c>
      <c r="B23" s="3">
        <v>1932278</v>
      </c>
      <c r="C23" s="2" t="s">
        <v>208</v>
      </c>
      <c r="D23" s="2" t="s">
        <v>72</v>
      </c>
      <c r="E23" s="2" t="s">
        <v>194</v>
      </c>
      <c r="F23" s="2" t="s">
        <v>179</v>
      </c>
      <c r="G23" s="2" t="s">
        <v>145</v>
      </c>
      <c r="H23" s="2" t="s">
        <v>209</v>
      </c>
      <c r="I23" s="2" t="s">
        <v>72</v>
      </c>
      <c r="J23" s="2" t="s">
        <v>147</v>
      </c>
      <c r="K23" s="2" t="s">
        <v>210</v>
      </c>
    </row>
    <row r="24" s="1" customFormat="1" ht="20" customHeight="1" spans="1:11">
      <c r="A24" s="3">
        <v>14179114691</v>
      </c>
      <c r="B24" s="3">
        <v>1932242</v>
      </c>
      <c r="C24" s="2" t="s">
        <v>191</v>
      </c>
      <c r="D24" s="2" t="s">
        <v>69</v>
      </c>
      <c r="E24" s="2" t="s">
        <v>194</v>
      </c>
      <c r="F24" s="2" t="s">
        <v>179</v>
      </c>
      <c r="G24" s="2" t="s">
        <v>145</v>
      </c>
      <c r="H24" s="2" t="s">
        <v>211</v>
      </c>
      <c r="I24" s="2" t="s">
        <v>69</v>
      </c>
      <c r="J24" s="2" t="s">
        <v>147</v>
      </c>
      <c r="K24" s="2" t="s">
        <v>212</v>
      </c>
    </row>
    <row r="25" s="1" customFormat="1" ht="20" customHeight="1" spans="1:11">
      <c r="A25" s="3">
        <v>14178691675</v>
      </c>
      <c r="B25" s="3">
        <v>1932198</v>
      </c>
      <c r="C25" s="2" t="s">
        <v>191</v>
      </c>
      <c r="D25" s="2" t="s">
        <v>67</v>
      </c>
      <c r="E25" s="2" t="s">
        <v>194</v>
      </c>
      <c r="F25" s="2" t="s">
        <v>179</v>
      </c>
      <c r="G25" s="2" t="s">
        <v>145</v>
      </c>
      <c r="H25" s="2" t="s">
        <v>211</v>
      </c>
      <c r="I25" s="2" t="s">
        <v>67</v>
      </c>
      <c r="J25" s="2" t="s">
        <v>147</v>
      </c>
      <c r="K25" s="2" t="s">
        <v>213</v>
      </c>
    </row>
    <row r="26" s="1" customFormat="1" ht="20" customHeight="1" spans="1:11">
      <c r="A26" s="3">
        <v>14176417136</v>
      </c>
      <c r="B26" s="3">
        <v>1932132</v>
      </c>
      <c r="C26" s="2" t="s">
        <v>191</v>
      </c>
      <c r="D26" s="2" t="s">
        <v>65</v>
      </c>
      <c r="E26" s="2" t="s">
        <v>194</v>
      </c>
      <c r="F26" s="2" t="s">
        <v>179</v>
      </c>
      <c r="G26" s="2" t="s">
        <v>145</v>
      </c>
      <c r="H26" s="2" t="s">
        <v>211</v>
      </c>
      <c r="I26" s="2" t="s">
        <v>65</v>
      </c>
      <c r="J26" s="2" t="s">
        <v>147</v>
      </c>
      <c r="K26" s="2" t="s">
        <v>214</v>
      </c>
    </row>
    <row r="27" s="1" customFormat="1" ht="20" customHeight="1" spans="1:11">
      <c r="A27" s="3">
        <v>14175875455</v>
      </c>
      <c r="B27" s="3">
        <v>1931977</v>
      </c>
      <c r="C27" s="2" t="s">
        <v>215</v>
      </c>
      <c r="D27" s="2" t="s">
        <v>61</v>
      </c>
      <c r="E27" s="2" t="s">
        <v>194</v>
      </c>
      <c r="F27" s="2" t="s">
        <v>179</v>
      </c>
      <c r="G27" s="2" t="s">
        <v>145</v>
      </c>
      <c r="H27" s="2" t="s">
        <v>216</v>
      </c>
      <c r="I27" s="2" t="s">
        <v>61</v>
      </c>
      <c r="J27" s="2" t="s">
        <v>147</v>
      </c>
      <c r="K27" s="2" t="s">
        <v>217</v>
      </c>
    </row>
    <row r="28" s="1" customFormat="1" ht="20" customHeight="1" spans="1:11">
      <c r="A28" s="3">
        <v>14168606097</v>
      </c>
      <c r="B28" s="3">
        <v>1930940</v>
      </c>
      <c r="C28" s="2" t="s">
        <v>218</v>
      </c>
      <c r="D28" s="2" t="s">
        <v>58</v>
      </c>
      <c r="E28" s="2" t="s">
        <v>219</v>
      </c>
      <c r="F28" s="2" t="s">
        <v>220</v>
      </c>
      <c r="G28" s="2" t="s">
        <v>145</v>
      </c>
      <c r="H28" s="2" t="s">
        <v>221</v>
      </c>
      <c r="I28" s="2" t="s">
        <v>58</v>
      </c>
      <c r="J28" s="2" t="s">
        <v>147</v>
      </c>
      <c r="K28" s="2" t="s">
        <v>222</v>
      </c>
    </row>
    <row r="29" s="1" customFormat="1" ht="20" customHeight="1" spans="1:11">
      <c r="A29" s="3">
        <v>14167810942</v>
      </c>
      <c r="B29" s="3">
        <v>1930832</v>
      </c>
      <c r="C29" s="2" t="s">
        <v>223</v>
      </c>
      <c r="D29" s="2" t="s">
        <v>55</v>
      </c>
      <c r="E29" s="2" t="s">
        <v>219</v>
      </c>
      <c r="F29" s="2" t="s">
        <v>220</v>
      </c>
      <c r="G29" s="2" t="s">
        <v>145</v>
      </c>
      <c r="H29" s="2" t="s">
        <v>224</v>
      </c>
      <c r="I29" s="2" t="s">
        <v>55</v>
      </c>
      <c r="J29" s="2" t="s">
        <v>147</v>
      </c>
      <c r="K29" s="2" t="s">
        <v>225</v>
      </c>
    </row>
    <row r="30" s="1" customFormat="1" ht="20" customHeight="1" spans="1:11">
      <c r="A30" s="3">
        <v>14167530303</v>
      </c>
      <c r="B30" s="3">
        <v>1930794</v>
      </c>
      <c r="C30" s="2" t="s">
        <v>226</v>
      </c>
      <c r="D30" s="2" t="s">
        <v>52</v>
      </c>
      <c r="E30" s="2" t="s">
        <v>219</v>
      </c>
      <c r="F30" s="2" t="s">
        <v>220</v>
      </c>
      <c r="G30" s="2" t="s">
        <v>145</v>
      </c>
      <c r="H30" s="2" t="s">
        <v>227</v>
      </c>
      <c r="I30" s="2" t="s">
        <v>52</v>
      </c>
      <c r="J30" s="2" t="s">
        <v>147</v>
      </c>
      <c r="K30" s="2" t="s">
        <v>228</v>
      </c>
    </row>
    <row r="31" s="1" customFormat="1" ht="20" customHeight="1" spans="1:11">
      <c r="A31" s="3">
        <v>14167096906</v>
      </c>
      <c r="B31" s="3">
        <v>1930728</v>
      </c>
      <c r="C31" s="2" t="s">
        <v>229</v>
      </c>
      <c r="D31" s="2" t="s">
        <v>49</v>
      </c>
      <c r="E31" s="2" t="s">
        <v>219</v>
      </c>
      <c r="F31" s="2" t="s">
        <v>220</v>
      </c>
      <c r="G31" s="2" t="s">
        <v>145</v>
      </c>
      <c r="H31" s="2" t="s">
        <v>230</v>
      </c>
      <c r="I31" s="2" t="s">
        <v>49</v>
      </c>
      <c r="J31" s="2" t="s">
        <v>147</v>
      </c>
      <c r="K31" s="2" t="s">
        <v>231</v>
      </c>
    </row>
    <row r="32" s="1" customFormat="1" ht="20" customHeight="1" spans="1:11">
      <c r="A32" s="3">
        <v>14164051637</v>
      </c>
      <c r="B32" s="3">
        <v>1930519</v>
      </c>
      <c r="C32" s="2" t="s">
        <v>232</v>
      </c>
      <c r="D32" s="2" t="s">
        <v>46</v>
      </c>
      <c r="E32" s="2" t="s">
        <v>219</v>
      </c>
      <c r="F32" s="2" t="s">
        <v>220</v>
      </c>
      <c r="G32" s="2" t="s">
        <v>145</v>
      </c>
      <c r="H32" s="2" t="s">
        <v>233</v>
      </c>
      <c r="I32" s="2" t="s">
        <v>46</v>
      </c>
      <c r="J32" s="2" t="s">
        <v>147</v>
      </c>
      <c r="K32" s="2" t="s">
        <v>234</v>
      </c>
    </row>
    <row r="33" s="1" customFormat="1" ht="20" customHeight="1" spans="1:11">
      <c r="A33" s="3">
        <v>14163144332</v>
      </c>
      <c r="B33" s="3">
        <v>1930352</v>
      </c>
      <c r="C33" s="2" t="s">
        <v>235</v>
      </c>
      <c r="D33" s="2" t="s">
        <v>42</v>
      </c>
      <c r="E33" s="2" t="s">
        <v>219</v>
      </c>
      <c r="F33" s="2" t="s">
        <v>220</v>
      </c>
      <c r="G33" s="2" t="s">
        <v>145</v>
      </c>
      <c r="H33" s="2" t="s">
        <v>236</v>
      </c>
      <c r="I33" s="2" t="s">
        <v>42</v>
      </c>
      <c r="J33" s="2" t="s">
        <v>147</v>
      </c>
      <c r="K33" s="2" t="s">
        <v>237</v>
      </c>
    </row>
    <row r="34" s="1" customFormat="1" ht="20" customHeight="1" spans="1:11">
      <c r="A34" s="3">
        <v>14156816509</v>
      </c>
      <c r="B34" s="3">
        <v>1929637</v>
      </c>
      <c r="C34" s="2" t="s">
        <v>238</v>
      </c>
      <c r="D34" s="2" t="s">
        <v>38</v>
      </c>
      <c r="E34" s="2" t="s">
        <v>239</v>
      </c>
      <c r="F34" s="2" t="s">
        <v>240</v>
      </c>
      <c r="G34" s="2" t="s">
        <v>145</v>
      </c>
      <c r="H34" s="2" t="s">
        <v>241</v>
      </c>
      <c r="I34" s="2" t="s">
        <v>38</v>
      </c>
      <c r="J34" s="2" t="s">
        <v>147</v>
      </c>
      <c r="K34" s="2" t="s">
        <v>242</v>
      </c>
    </row>
    <row r="35" s="1" customFormat="1" ht="20" customHeight="1" spans="1:11">
      <c r="A35" s="3">
        <v>14147983254</v>
      </c>
      <c r="B35" s="3">
        <v>1929632</v>
      </c>
      <c r="C35" s="2" t="s">
        <v>243</v>
      </c>
      <c r="D35" s="2" t="s">
        <v>39</v>
      </c>
      <c r="E35" s="2" t="s">
        <v>240</v>
      </c>
      <c r="F35" s="2" t="s">
        <v>219</v>
      </c>
      <c r="G35" s="2" t="s">
        <v>145</v>
      </c>
      <c r="H35" s="2" t="s">
        <v>244</v>
      </c>
      <c r="I35" s="2" t="s">
        <v>245</v>
      </c>
      <c r="J35" s="2" t="s">
        <v>245</v>
      </c>
      <c r="K35" s="2" t="s">
        <v>246</v>
      </c>
    </row>
    <row r="36" s="1" customFormat="1" ht="20" customHeight="1" spans="1:11">
      <c r="A36" s="3">
        <v>14147965095</v>
      </c>
      <c r="B36" s="3">
        <v>1929628</v>
      </c>
      <c r="C36" s="2" t="s">
        <v>243</v>
      </c>
      <c r="D36" s="2" t="s">
        <v>26</v>
      </c>
      <c r="E36" s="2" t="s">
        <v>239</v>
      </c>
      <c r="F36" s="2" t="s">
        <v>240</v>
      </c>
      <c r="G36" s="2" t="s">
        <v>145</v>
      </c>
      <c r="H36" s="2" t="s">
        <v>244</v>
      </c>
      <c r="I36" s="2" t="s">
        <v>245</v>
      </c>
      <c r="J36" s="2" t="s">
        <v>245</v>
      </c>
      <c r="K36" s="2" t="s">
        <v>247</v>
      </c>
    </row>
    <row r="37" s="1" customFormat="1" ht="20" customHeight="1" spans="1:11">
      <c r="A37" s="3">
        <v>14156131490</v>
      </c>
      <c r="B37" s="3">
        <v>1929525</v>
      </c>
      <c r="C37" s="2" t="s">
        <v>235</v>
      </c>
      <c r="D37" s="2" t="s">
        <v>35</v>
      </c>
      <c r="E37" s="2" t="s">
        <v>239</v>
      </c>
      <c r="F37" s="2" t="s">
        <v>240</v>
      </c>
      <c r="G37" s="2" t="s">
        <v>145</v>
      </c>
      <c r="H37" s="2" t="s">
        <v>248</v>
      </c>
      <c r="I37" s="2" t="s">
        <v>35</v>
      </c>
      <c r="J37" s="2" t="s">
        <v>147</v>
      </c>
      <c r="K37" s="2" t="s">
        <v>249</v>
      </c>
    </row>
    <row r="38" s="1" customFormat="1" ht="20" customHeight="1" spans="1:11">
      <c r="A38" s="3">
        <v>14152644561</v>
      </c>
      <c r="B38" s="3">
        <v>1929206</v>
      </c>
      <c r="C38" s="2" t="s">
        <v>250</v>
      </c>
      <c r="D38" s="2" t="s">
        <v>32</v>
      </c>
      <c r="E38" s="2" t="s">
        <v>239</v>
      </c>
      <c r="F38" s="2" t="s">
        <v>240</v>
      </c>
      <c r="G38" s="2" t="s">
        <v>145</v>
      </c>
      <c r="H38" s="2" t="s">
        <v>251</v>
      </c>
      <c r="I38" s="2" t="s">
        <v>32</v>
      </c>
      <c r="J38" s="2" t="s">
        <v>147</v>
      </c>
      <c r="K38" s="2" t="s">
        <v>252</v>
      </c>
    </row>
    <row r="39" s="1" customFormat="1" ht="20" customHeight="1" spans="1:11">
      <c r="A39" s="3">
        <v>14147983254</v>
      </c>
      <c r="B39" s="3">
        <v>1928624</v>
      </c>
      <c r="C39" s="2" t="s">
        <v>243</v>
      </c>
      <c r="D39" s="2" t="s">
        <v>39</v>
      </c>
      <c r="E39" s="2" t="s">
        <v>240</v>
      </c>
      <c r="F39" s="2" t="s">
        <v>219</v>
      </c>
      <c r="G39" s="2" t="s">
        <v>145</v>
      </c>
      <c r="H39" s="2" t="s">
        <v>253</v>
      </c>
      <c r="I39" s="2" t="s">
        <v>39</v>
      </c>
      <c r="J39" s="2" t="s">
        <v>147</v>
      </c>
      <c r="K39" s="2" t="s">
        <v>254</v>
      </c>
    </row>
    <row r="40" s="1" customFormat="1" ht="20" customHeight="1" spans="1:11">
      <c r="A40" s="3">
        <v>14147965095</v>
      </c>
      <c r="B40" s="3">
        <v>1928622</v>
      </c>
      <c r="C40" s="2" t="s">
        <v>243</v>
      </c>
      <c r="D40" s="2" t="s">
        <v>26</v>
      </c>
      <c r="E40" s="2" t="s">
        <v>239</v>
      </c>
      <c r="F40" s="2" t="s">
        <v>240</v>
      </c>
      <c r="G40" s="2" t="s">
        <v>145</v>
      </c>
      <c r="H40" s="2" t="s">
        <v>255</v>
      </c>
      <c r="I40" s="2" t="s">
        <v>26</v>
      </c>
      <c r="J40" s="2" t="s">
        <v>147</v>
      </c>
      <c r="K40" s="2" t="s">
        <v>256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2021-01-11T01:16:17Z</dcterms:created>
  <dcterms:modified xsi:type="dcterms:W3CDTF">2021-01-11T01:38:54Z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