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Sheet1!$A$1:$U$17</definedName>
    <definedName name="_xlnm._FilterDatabase" localSheetId="1" hidden="1">对账!$A$1:$B$1</definedName>
  </definedNames>
  <calcPr calcId="144525"/>
</workbook>
</file>

<file path=xl/sharedStrings.xml><?xml version="1.0" encoding="utf-8"?>
<sst xmlns="http://schemas.openxmlformats.org/spreadsheetml/2006/main" count="327" uniqueCount="146">
  <si>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</si>
  <si>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</si>
  <si>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</si>
  <si>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</si>
  <si>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</si>
  <si>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</si>
  <si>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</si>
  <si>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</si>
  <si>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</si>
  <si>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</si>
  <si>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</si>
  <si>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</si>
  <si>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</si>
  <si>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</si>
  <si>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</si>
  <si>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</si>
  <si>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</si>
  <si>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</si>
  <si>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</si>
  <si>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</si>
  <si>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</si>
  <si>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</si>
  <si>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</si>
  <si>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[蒙特利尔]蒙特利尔机场万豪酒店(Residence Inn by Marriott Montreal Airport)(17451528)</t>
  </si>
  <si>
    <t>特大床工作室房带沙发床&lt;中宾&gt;&lt;不退款&gt;&lt;2人入住&gt;</t>
  </si>
  <si>
    <t>USD</t>
  </si>
  <si>
    <t>Yu/Minhao</t>
  </si>
  <si>
    <t>CA6352210111USD-W</t>
  </si>
  <si>
    <t>未提现</t>
  </si>
  <si>
    <t>携程开票</t>
  </si>
  <si>
    <t>[坎昆]坎昆万豪度假酒店(Marriott Cancun Resort)(16066472)</t>
  </si>
  <si>
    <t>海景特大床房（带阳台）&lt;2人入住&gt;&lt;中宾&gt;&lt;IBU黄金会员专享&gt;&lt;不退款&gt;</t>
  </si>
  <si>
    <t>MA/YING</t>
  </si>
  <si>
    <t>[罗穆勒斯]底特律都会机场威斯汀酒店(Westin Detroit Metropolitan Airport)(17519220)</t>
  </si>
  <si>
    <t>传统特大床房&lt;2人入住&gt;&lt;中宾&gt;&lt;IBU黄金会员专享&gt;&lt;不退款&gt;</t>
  </si>
  <si>
    <t>ZENG/ZIYU</t>
  </si>
  <si>
    <t>Qu/Xuan</t>
  </si>
  <si>
    <t>[斗湖]斗湖凯城酒店(BORNEO ROYALE HOTEL)(8981975)</t>
  </si>
  <si>
    <t>高级房&lt;1&gt;&lt;不退款&gt;&lt;2人入住&gt;</t>
  </si>
  <si>
    <t>Wai Qi/Loong</t>
  </si>
  <si>
    <t>[马六甲]马六甲希尔顿逸林酒店(DoubleTree by Hilton Melaka)(16924859)</t>
  </si>
  <si>
    <t>双床房&lt;不退款&gt;&lt;2人入住&gt;</t>
  </si>
  <si>
    <t>ASRI/DARWISYA ADILAH</t>
  </si>
  <si>
    <t>退单</t>
  </si>
  <si>
    <t>[雪邦]吉隆坡黄金棕榈度假村(Avani Sepang Goldcoast Resort Kuala Lumpur)(13659739)</t>
  </si>
  <si>
    <t>Lim/Wilson T</t>
  </si>
  <si>
    <t>[乔治市]槟城乔治镇湾景酒店(Bayview Hotel Georgetown Penang)(15679919)</t>
  </si>
  <si>
    <t>豪华特大床房&lt;不退款&gt;&lt;2人入住&gt;</t>
  </si>
  <si>
    <t>Raja Ismail/Raja Fauziah</t>
  </si>
  <si>
    <t>[曼谷]曼谷拉差阿帕森购物区万丽酒店(Renaissance Bangkok Ratchaprasong Hotel)(10899722)</t>
  </si>
  <si>
    <t>豪华特大床房&lt;中宾&gt;&lt;不退款&gt;&lt;2人入住&gt;</t>
  </si>
  <si>
    <t>PATAMPAN/WEERAPONG,CHEN/XINGCHAO</t>
  </si>
  <si>
    <t>[八打灵再也]皇家朱兰曲线酒店(Royale Chulan the Curve)(16114234)</t>
  </si>
  <si>
    <t>豪华大床房&lt;1&gt;&lt;不退款&gt;&lt;2人入住&gt; 双人-全球市场</t>
  </si>
  <si>
    <t>MISBAH/MOHAMMAD ASMADI</t>
  </si>
  <si>
    <t>[马六甲]马六甲湾景酒店(Bayview Hotel Melaka)(18443438)</t>
  </si>
  <si>
    <t>高级客房&lt;不退款&gt;&lt;2人入住&gt;</t>
  </si>
  <si>
    <t>MUKHRIZ/TENGKU</t>
  </si>
  <si>
    <t>wan rosdi/wan muhammad hakimi</t>
  </si>
  <si>
    <t>高级房&lt;1&gt;&lt;不退款&gt;&lt;2人入住&gt; 双人-全球市场</t>
  </si>
  <si>
    <t>Wan Mohamad/Wan Nur Ayuni</t>
  </si>
  <si>
    <t>[纽约]纽约马奎斯万豪酒店(New York Marriott Marquis)(8195285)</t>
  </si>
  <si>
    <t>马奎斯豪华2张双人床房(带沙发床)&lt;普通,金牌,白金,钻石会员 特惠&gt;&lt;2人入住&gt;&lt;中宾&gt;&lt;IBU黄金会员专享&gt;&lt;不退款&gt;</t>
  </si>
  <si>
    <t>YANG/YANG,QIFENG/AI</t>
  </si>
  <si>
    <t>[里士满]温哥华机场万豪酒店(Marriott Vancouver Airport)(22551854)</t>
  </si>
  <si>
    <t>精致特大床套房带沙发床&lt;中宾&gt;&lt;不退款&gt;&lt;2人入住&gt;</t>
  </si>
  <si>
    <t>An/JinPeng,Liu/Yang</t>
  </si>
  <si>
    <t>,</t>
  </si>
  <si>
    <t>可退</t>
  </si>
  <si>
    <t>A210111164812459</t>
  </si>
  <si>
    <t>合计1646USD/49635.13 THB</t>
  </si>
  <si>
    <t>USD / THB 当前参考汇率: 30.155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</si>
  <si>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</si>
  <si>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</si>
  <si>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</si>
  <si>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</si>
  <si>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</si>
  <si>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</si>
  <si>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</si>
  <si>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</si>
  <si>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</si>
  <si>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温哥华机场万豪酒店</t>
  </si>
  <si>
    <t>An JinPeng,Liu Yang</t>
  </si>
  <si>
    <t>2021-01-09</t>
  </si>
  <si>
    <t>2021-01-10</t>
  </si>
  <si>
    <t>121.00</t>
  </si>
  <si>
    <t/>
  </si>
  <si>
    <t>2021/1/9 9:28:22</t>
  </si>
  <si>
    <t>纽约马奎斯万豪酒店</t>
  </si>
  <si>
    <t>YANG YANG,QIFENG AI</t>
  </si>
  <si>
    <t>2021-01-08</t>
  </si>
  <si>
    <t>268.00</t>
  </si>
  <si>
    <t>2021/1/7 17:20:57</t>
  </si>
  <si>
    <t>吉隆坡皇家星光曲线酒店</t>
  </si>
  <si>
    <t>Wan Mohamad Wan Nur Ayuni</t>
  </si>
  <si>
    <t>2021-01-07</t>
  </si>
  <si>
    <t>36.00</t>
  </si>
  <si>
    <t>2021/1/7 13:09:08</t>
  </si>
  <si>
    <t>马六甲湾景酒店</t>
  </si>
  <si>
    <t>wan rosdi wan muhammad hakimi</t>
  </si>
  <si>
    <t>2021-01-06</t>
  </si>
  <si>
    <t>20.00</t>
  </si>
  <si>
    <t>2021/1/6 15:46:52</t>
  </si>
  <si>
    <t>MUKHRIZ TENGKU</t>
  </si>
  <si>
    <t>2021/1/6 14:32:28</t>
  </si>
  <si>
    <t>MISBAH MOHAMMAD ASMADI</t>
  </si>
  <si>
    <t>41.00</t>
  </si>
  <si>
    <t>2021/1/6 13:55:44</t>
  </si>
  <si>
    <t>曼谷拉差阿帕森购物区万丽酒店</t>
  </si>
  <si>
    <t>PATAMPAN WEERAPONG,CHEN XINGCHAO</t>
  </si>
  <si>
    <t>66.00</t>
  </si>
  <si>
    <t>2021/1/6 11:27:15</t>
  </si>
  <si>
    <t>2021/1/6 11:24:25</t>
  </si>
  <si>
    <t>槟城乔治镇湾景酒店</t>
  </si>
  <si>
    <t>Raja Ismail Raja Fauziah</t>
  </si>
  <si>
    <t>2021-01-05</t>
  </si>
  <si>
    <t>64.00</t>
  </si>
  <si>
    <t>2021/1/4 23:17:48</t>
  </si>
  <si>
    <t>马六甲希尔顿逸林酒店</t>
  </si>
  <si>
    <t>ASRI DARWISYA ADILAH</t>
  </si>
  <si>
    <t>2021-01-04</t>
  </si>
  <si>
    <t>54.00</t>
  </si>
  <si>
    <t>2021/1/4 15:23:28</t>
  </si>
  <si>
    <t>斗湖凯城酒店</t>
  </si>
  <si>
    <t>Wai Qi Loong</t>
  </si>
  <si>
    <t>58.00</t>
  </si>
  <si>
    <t>2021/1/4 15:18:38</t>
  </si>
  <si>
    <t>底特律都会机场威斯汀酒店</t>
  </si>
  <si>
    <t>Qu Xuan</t>
  </si>
  <si>
    <t>2021-01-02</t>
  </si>
  <si>
    <t>288.00</t>
  </si>
  <si>
    <t>2020/12/30 10:07:10</t>
  </si>
  <si>
    <t>ZENG ZIYU</t>
  </si>
  <si>
    <t>2020/12/30 10:01:21</t>
  </si>
  <si>
    <t>坎昆万豪度假酒店</t>
  </si>
  <si>
    <t>MA YING</t>
  </si>
  <si>
    <t>2021-01-03</t>
  </si>
  <si>
    <t>2020/12/27 3:12:34</t>
  </si>
  <si>
    <t>蒙特利尔机场万豪酒店</t>
  </si>
  <si>
    <t>Yu Minhao</t>
  </si>
  <si>
    <t>83.00</t>
  </si>
  <si>
    <t>2020/12/7 17:30:47</t>
  </si>
  <si>
    <t>新加坡圣淘沙湾W酒店</t>
  </si>
  <si>
    <t>WU HAIYAN</t>
  </si>
  <si>
    <t>737.00</t>
  </si>
  <si>
    <t>2020/11/15 10:01:49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</si>
</sst>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I25" sqref="I25"/>
    </sheetView>
  </sheetViews>
  <sheetFormatPr defaultColWidth="9" defaultRowHeight="13.5"/>
  <cols>
    <col min="1" max="6" width="9" style="4"/>
    <col min="7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14084100682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44204</v>
      </c>
      <c r="G2" s="6">
        <v>44205</v>
      </c>
      <c r="H2" s="4">
        <v>1</v>
      </c>
      <c r="I2" s="4">
        <v>1</v>
      </c>
      <c r="J2" s="4">
        <v>1</v>
      </c>
      <c r="K2" s="4" t="s">
        <v>25</v>
      </c>
      <c r="L2" s="4">
        <v>83</v>
      </c>
      <c r="M2" s="4">
        <v>83</v>
      </c>
      <c r="N2" s="4" t="s">
        <v>26</v>
      </c>
      <c r="O2" s="4" t="s">
        <v>27</v>
      </c>
      <c r="P2" s="4" t="s">
        <v>28</v>
      </c>
      <c r="Q2" s="4">
        <v>0</v>
      </c>
      <c r="R2" s="7">
        <v>44172</v>
      </c>
      <c r="S2" s="6">
        <v>44207</v>
      </c>
      <c r="T2" s="4" t="s">
        <v>29</v>
      </c>
      <c r="U2" s="4">
        <v>1921263</v>
      </c>
    </row>
    <row r="3" s="4" customFormat="1" spans="1:21">
      <c r="A3" s="4">
        <v>14193628313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44199</v>
      </c>
      <c r="G3" s="6">
        <v>44201</v>
      </c>
      <c r="H3" s="4">
        <v>1</v>
      </c>
      <c r="I3" s="4">
        <v>2</v>
      </c>
      <c r="J3" s="4">
        <v>2</v>
      </c>
      <c r="K3" s="4" t="s">
        <v>25</v>
      </c>
      <c r="L3" s="4">
        <v>288</v>
      </c>
      <c r="M3" s="4">
        <v>288</v>
      </c>
      <c r="N3" s="4" t="s">
        <v>32</v>
      </c>
      <c r="O3" s="4" t="s">
        <v>27</v>
      </c>
      <c r="P3" s="4" t="s">
        <v>28</v>
      </c>
      <c r="Q3" s="4">
        <v>0</v>
      </c>
      <c r="R3" s="7">
        <v>44192</v>
      </c>
      <c r="S3" s="6">
        <v>44207</v>
      </c>
      <c r="T3" s="4" t="s">
        <v>29</v>
      </c>
      <c r="U3" s="4">
        <v>1934252</v>
      </c>
    </row>
    <row r="4" s="4" customFormat="1" spans="1:21">
      <c r="A4" s="4">
        <v>14211014661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44198</v>
      </c>
      <c r="G4" s="6">
        <v>44200</v>
      </c>
      <c r="H4" s="4">
        <v>1</v>
      </c>
      <c r="I4" s="4">
        <v>2</v>
      </c>
      <c r="J4" s="4">
        <v>2</v>
      </c>
      <c r="K4" s="4" t="s">
        <v>25</v>
      </c>
      <c r="L4" s="4">
        <v>288</v>
      </c>
      <c r="M4" s="4">
        <v>288</v>
      </c>
      <c r="N4" s="4" t="s">
        <v>35</v>
      </c>
      <c r="O4" s="4" t="s">
        <v>27</v>
      </c>
      <c r="P4" s="4" t="s">
        <v>28</v>
      </c>
      <c r="Q4" s="4">
        <v>0</v>
      </c>
      <c r="R4" s="7">
        <v>44195</v>
      </c>
      <c r="S4" s="6">
        <v>44207</v>
      </c>
      <c r="T4" s="4" t="s">
        <v>29</v>
      </c>
      <c r="U4" s="4">
        <v>1936634</v>
      </c>
    </row>
    <row r="5" s="4" customFormat="1" spans="1:21">
      <c r="A5" s="4">
        <v>14211029574</v>
      </c>
      <c r="B5" s="4" t="s">
        <v>21</v>
      </c>
      <c r="C5" s="4" t="s">
        <v>22</v>
      </c>
      <c r="D5" s="4" t="s">
        <v>33</v>
      </c>
      <c r="E5" s="4" t="s">
        <v>34</v>
      </c>
      <c r="F5" s="6">
        <v>44198</v>
      </c>
      <c r="G5" s="6">
        <v>44200</v>
      </c>
      <c r="H5" s="4">
        <v>1</v>
      </c>
      <c r="I5" s="4">
        <v>2</v>
      </c>
      <c r="J5" s="4">
        <v>2</v>
      </c>
      <c r="K5" s="4" t="s">
        <v>25</v>
      </c>
      <c r="L5" s="4">
        <v>288</v>
      </c>
      <c r="M5" s="4">
        <v>288</v>
      </c>
      <c r="N5" s="4" t="s">
        <v>36</v>
      </c>
      <c r="O5" s="4" t="s">
        <v>27</v>
      </c>
      <c r="P5" s="4" t="s">
        <v>28</v>
      </c>
      <c r="Q5" s="4">
        <v>0</v>
      </c>
      <c r="R5" s="7">
        <v>44195</v>
      </c>
      <c r="S5" s="6">
        <v>44207</v>
      </c>
      <c r="T5" s="4" t="s">
        <v>29</v>
      </c>
      <c r="U5" s="4">
        <v>1936640</v>
      </c>
    </row>
    <row r="6" s="4" customFormat="1" spans="1:21">
      <c r="A6" s="4">
        <v>14244680821</v>
      </c>
      <c r="B6" s="4" t="s">
        <v>21</v>
      </c>
      <c r="C6" s="4" t="s">
        <v>22</v>
      </c>
      <c r="D6" s="4" t="s">
        <v>37</v>
      </c>
      <c r="E6" s="4" t="s">
        <v>38</v>
      </c>
      <c r="F6" s="6">
        <v>44200</v>
      </c>
      <c r="G6" s="6">
        <v>44202</v>
      </c>
      <c r="H6" s="4">
        <v>1</v>
      </c>
      <c r="I6" s="4">
        <v>2</v>
      </c>
      <c r="J6" s="4">
        <v>2</v>
      </c>
      <c r="K6" s="4" t="s">
        <v>25</v>
      </c>
      <c r="L6" s="4">
        <v>58</v>
      </c>
      <c r="M6" s="4">
        <v>58</v>
      </c>
      <c r="N6" s="4" t="s">
        <v>39</v>
      </c>
      <c r="O6" s="4" t="s">
        <v>27</v>
      </c>
      <c r="P6" s="4" t="s">
        <v>28</v>
      </c>
      <c r="Q6" s="4">
        <v>0</v>
      </c>
      <c r="R6" s="7">
        <v>44200</v>
      </c>
      <c r="S6" s="6">
        <v>44207</v>
      </c>
      <c r="T6" s="4" t="s">
        <v>29</v>
      </c>
      <c r="U6" s="4">
        <v>1940344</v>
      </c>
    </row>
    <row r="7" s="4" customFormat="1" spans="1:21">
      <c r="A7" s="4">
        <v>14244689894</v>
      </c>
      <c r="B7" s="4" t="s">
        <v>21</v>
      </c>
      <c r="C7" s="4" t="s">
        <v>22</v>
      </c>
      <c r="D7" s="4" t="s">
        <v>40</v>
      </c>
      <c r="E7" s="4" t="s">
        <v>41</v>
      </c>
      <c r="F7" s="6">
        <v>44200</v>
      </c>
      <c r="G7" s="6">
        <v>44201</v>
      </c>
      <c r="H7" s="4">
        <v>1</v>
      </c>
      <c r="I7" s="4">
        <v>1</v>
      </c>
      <c r="J7" s="4">
        <v>1</v>
      </c>
      <c r="K7" s="4" t="s">
        <v>25</v>
      </c>
      <c r="L7" s="4">
        <v>54</v>
      </c>
      <c r="M7" s="4">
        <v>54</v>
      </c>
      <c r="N7" s="4" t="s">
        <v>42</v>
      </c>
      <c r="O7" s="4" t="s">
        <v>27</v>
      </c>
      <c r="P7" s="4" t="s">
        <v>28</v>
      </c>
      <c r="Q7" s="4">
        <v>0</v>
      </c>
      <c r="R7" s="7">
        <v>44200</v>
      </c>
      <c r="S7" s="6">
        <v>44207</v>
      </c>
      <c r="T7" s="4" t="s">
        <v>29</v>
      </c>
      <c r="U7" s="4">
        <v>1940347</v>
      </c>
    </row>
    <row r="8" s="4" customFormat="1" spans="1:21">
      <c r="A8" s="4">
        <v>14172742869</v>
      </c>
      <c r="B8" s="4" t="s">
        <v>21</v>
      </c>
      <c r="C8" s="4" t="s">
        <v>43</v>
      </c>
      <c r="D8" s="4" t="s">
        <v>44</v>
      </c>
      <c r="E8" s="4" t="s">
        <v>38</v>
      </c>
      <c r="F8" s="6">
        <v>44198</v>
      </c>
      <c r="G8" s="6">
        <v>44199</v>
      </c>
      <c r="H8" s="4">
        <v>1</v>
      </c>
      <c r="I8" s="4">
        <v>1</v>
      </c>
      <c r="J8" s="4">
        <v>1</v>
      </c>
      <c r="K8" s="4" t="s">
        <v>25</v>
      </c>
      <c r="L8" s="4">
        <v>-115</v>
      </c>
      <c r="M8" s="4">
        <v>-115</v>
      </c>
      <c r="N8" s="4" t="s">
        <v>45</v>
      </c>
      <c r="O8" s="4" t="s">
        <v>27</v>
      </c>
      <c r="P8" s="4" t="s">
        <v>28</v>
      </c>
      <c r="Q8" s="4">
        <v>0</v>
      </c>
      <c r="R8" s="7">
        <v>44188</v>
      </c>
      <c r="S8" s="6">
        <v>44207</v>
      </c>
      <c r="T8" s="4" t="s">
        <v>29</v>
      </c>
      <c r="U8" s="4">
        <v>1931381</v>
      </c>
    </row>
    <row r="9" s="4" customFormat="1" spans="1:21">
      <c r="A9" s="4">
        <v>14248223503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44201</v>
      </c>
      <c r="G9" s="6">
        <v>44203</v>
      </c>
      <c r="H9" s="4">
        <v>1</v>
      </c>
      <c r="I9" s="4">
        <v>2</v>
      </c>
      <c r="J9" s="4">
        <v>2</v>
      </c>
      <c r="K9" s="4" t="s">
        <v>25</v>
      </c>
      <c r="L9" s="4">
        <v>64</v>
      </c>
      <c r="M9" s="4">
        <v>64</v>
      </c>
      <c r="N9" s="4" t="s">
        <v>48</v>
      </c>
      <c r="O9" s="4" t="s">
        <v>27</v>
      </c>
      <c r="P9" s="4" t="s">
        <v>28</v>
      </c>
      <c r="Q9" s="4">
        <v>0</v>
      </c>
      <c r="R9" s="7">
        <v>44200</v>
      </c>
      <c r="S9" s="6">
        <v>44207</v>
      </c>
      <c r="T9" s="4" t="s">
        <v>29</v>
      </c>
      <c r="U9" s="4">
        <v>1940632</v>
      </c>
    </row>
    <row r="10" s="4" customFormat="1" spans="1:21">
      <c r="A10" s="4">
        <v>14254310316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44202</v>
      </c>
      <c r="G10" s="6">
        <v>44203</v>
      </c>
      <c r="H10" s="4">
        <v>1</v>
      </c>
      <c r="I10" s="4">
        <v>1</v>
      </c>
      <c r="J10" s="4">
        <v>1</v>
      </c>
      <c r="K10" s="4" t="s">
        <v>25</v>
      </c>
      <c r="L10" s="4">
        <v>66</v>
      </c>
      <c r="M10" s="4">
        <v>66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44202</v>
      </c>
      <c r="S10" s="6">
        <v>44207</v>
      </c>
      <c r="T10" s="4" t="s">
        <v>29</v>
      </c>
      <c r="U10" s="4">
        <v>1941364</v>
      </c>
    </row>
    <row r="11" s="4" customFormat="1" spans="1:21">
      <c r="A11" s="4">
        <v>14254320241</v>
      </c>
      <c r="B11" s="4" t="s">
        <v>21</v>
      </c>
      <c r="C11" s="4" t="s">
        <v>22</v>
      </c>
      <c r="D11" s="4" t="s">
        <v>49</v>
      </c>
      <c r="E11" s="4" t="s">
        <v>50</v>
      </c>
      <c r="F11" s="6">
        <v>44204</v>
      </c>
      <c r="G11" s="6">
        <v>44205</v>
      </c>
      <c r="H11" s="4">
        <v>1</v>
      </c>
      <c r="I11" s="4">
        <v>1</v>
      </c>
      <c r="J11" s="4">
        <v>1</v>
      </c>
      <c r="K11" s="4" t="s">
        <v>25</v>
      </c>
      <c r="L11" s="4">
        <v>66</v>
      </c>
      <c r="M11" s="4">
        <v>66</v>
      </c>
      <c r="N11" s="4" t="s">
        <v>51</v>
      </c>
      <c r="O11" s="4" t="s">
        <v>27</v>
      </c>
      <c r="P11" s="4" t="s">
        <v>28</v>
      </c>
      <c r="Q11" s="4">
        <v>0</v>
      </c>
      <c r="R11" s="7">
        <v>44202</v>
      </c>
      <c r="S11" s="6">
        <v>44207</v>
      </c>
      <c r="T11" s="4" t="s">
        <v>29</v>
      </c>
      <c r="U11" s="4">
        <v>1941369</v>
      </c>
    </row>
    <row r="12" s="4" customFormat="1" spans="1:21">
      <c r="A12" s="4">
        <v>14254883957</v>
      </c>
      <c r="B12" s="4" t="s">
        <v>21</v>
      </c>
      <c r="C12" s="4" t="s">
        <v>22</v>
      </c>
      <c r="D12" s="4" t="s">
        <v>52</v>
      </c>
      <c r="E12" s="4" t="s">
        <v>53</v>
      </c>
      <c r="F12" s="6">
        <v>44202</v>
      </c>
      <c r="G12" s="6">
        <v>44203</v>
      </c>
      <c r="H12" s="4">
        <v>1</v>
      </c>
      <c r="I12" s="4">
        <v>1</v>
      </c>
      <c r="J12" s="4">
        <v>1</v>
      </c>
      <c r="K12" s="4" t="s">
        <v>25</v>
      </c>
      <c r="L12" s="4">
        <v>41</v>
      </c>
      <c r="M12" s="4">
        <v>41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44202</v>
      </c>
      <c r="S12" s="6">
        <v>44207</v>
      </c>
      <c r="T12" s="4" t="s">
        <v>29</v>
      </c>
      <c r="U12" s="4">
        <v>1941479</v>
      </c>
    </row>
    <row r="13" s="4" customFormat="1" spans="1:21">
      <c r="A13" s="4">
        <v>14255014687</v>
      </c>
      <c r="B13" s="4" t="s">
        <v>21</v>
      </c>
      <c r="C13" s="4" t="s">
        <v>22</v>
      </c>
      <c r="D13" s="4" t="s">
        <v>55</v>
      </c>
      <c r="E13" s="4" t="s">
        <v>56</v>
      </c>
      <c r="F13" s="6">
        <v>44202</v>
      </c>
      <c r="G13" s="6">
        <v>44203</v>
      </c>
      <c r="H13" s="4">
        <v>1</v>
      </c>
      <c r="I13" s="4">
        <v>1</v>
      </c>
      <c r="J13" s="4">
        <v>1</v>
      </c>
      <c r="K13" s="4" t="s">
        <v>25</v>
      </c>
      <c r="L13" s="4">
        <v>20</v>
      </c>
      <c r="M13" s="4">
        <v>20</v>
      </c>
      <c r="N13" s="4" t="s">
        <v>57</v>
      </c>
      <c r="O13" s="4" t="s">
        <v>27</v>
      </c>
      <c r="P13" s="4" t="s">
        <v>28</v>
      </c>
      <c r="Q13" s="4">
        <v>0</v>
      </c>
      <c r="R13" s="7">
        <v>44202</v>
      </c>
      <c r="S13" s="6">
        <v>44207</v>
      </c>
      <c r="T13" s="4" t="s">
        <v>29</v>
      </c>
      <c r="U13" s="4">
        <v>1941500</v>
      </c>
    </row>
    <row r="14" s="4" customFormat="1" spans="1:21">
      <c r="A14" s="4">
        <v>14255272103</v>
      </c>
      <c r="B14" s="4" t="s">
        <v>21</v>
      </c>
      <c r="C14" s="4" t="s">
        <v>22</v>
      </c>
      <c r="D14" s="4" t="s">
        <v>55</v>
      </c>
      <c r="E14" s="4" t="s">
        <v>56</v>
      </c>
      <c r="F14" s="6">
        <v>44202</v>
      </c>
      <c r="G14" s="6">
        <v>44203</v>
      </c>
      <c r="H14" s="4">
        <v>1</v>
      </c>
      <c r="I14" s="4">
        <v>1</v>
      </c>
      <c r="J14" s="4">
        <v>1</v>
      </c>
      <c r="K14" s="4" t="s">
        <v>25</v>
      </c>
      <c r="L14" s="4">
        <v>20</v>
      </c>
      <c r="M14" s="4">
        <v>20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44202</v>
      </c>
      <c r="S14" s="6">
        <v>44207</v>
      </c>
      <c r="T14" s="4" t="s">
        <v>29</v>
      </c>
      <c r="U14" s="4">
        <v>1941548</v>
      </c>
    </row>
    <row r="15" s="4" customFormat="1" spans="1:21">
      <c r="A15" s="4">
        <v>14259859045</v>
      </c>
      <c r="B15" s="4" t="s">
        <v>21</v>
      </c>
      <c r="C15" s="4" t="s">
        <v>22</v>
      </c>
      <c r="D15" s="4" t="s">
        <v>52</v>
      </c>
      <c r="E15" s="4" t="s">
        <v>59</v>
      </c>
      <c r="F15" s="6">
        <v>44203</v>
      </c>
      <c r="G15" s="6">
        <v>44204</v>
      </c>
      <c r="H15" s="4">
        <v>1</v>
      </c>
      <c r="I15" s="4">
        <v>1</v>
      </c>
      <c r="J15" s="4">
        <v>1</v>
      </c>
      <c r="K15" s="4" t="s">
        <v>25</v>
      </c>
      <c r="L15" s="4">
        <v>36</v>
      </c>
      <c r="M15" s="4">
        <v>36</v>
      </c>
      <c r="N15" s="4" t="s">
        <v>60</v>
      </c>
      <c r="O15" s="4" t="s">
        <v>27</v>
      </c>
      <c r="P15" s="4" t="s">
        <v>28</v>
      </c>
      <c r="Q15" s="4">
        <v>0</v>
      </c>
      <c r="R15" s="7">
        <v>44203</v>
      </c>
      <c r="S15" s="6">
        <v>44207</v>
      </c>
      <c r="T15" s="4" t="s">
        <v>29</v>
      </c>
      <c r="U15" s="4">
        <v>1942106</v>
      </c>
    </row>
    <row r="16" s="4" customFormat="1" spans="1:21">
      <c r="A16" s="4">
        <v>14260801110</v>
      </c>
      <c r="B16" s="4" t="s">
        <v>21</v>
      </c>
      <c r="C16" s="4" t="s">
        <v>22</v>
      </c>
      <c r="D16" s="4" t="s">
        <v>61</v>
      </c>
      <c r="E16" s="4" t="s">
        <v>62</v>
      </c>
      <c r="F16" s="6">
        <v>44204</v>
      </c>
      <c r="G16" s="6">
        <v>44206</v>
      </c>
      <c r="H16" s="4">
        <v>1</v>
      </c>
      <c r="I16" s="4">
        <v>2</v>
      </c>
      <c r="J16" s="4">
        <v>2</v>
      </c>
      <c r="K16" s="4" t="s">
        <v>25</v>
      </c>
      <c r="L16" s="4">
        <v>268</v>
      </c>
      <c r="M16" s="4">
        <v>268</v>
      </c>
      <c r="N16" s="4" t="s">
        <v>63</v>
      </c>
      <c r="O16" s="4" t="s">
        <v>27</v>
      </c>
      <c r="P16" s="4" t="s">
        <v>28</v>
      </c>
      <c r="Q16" s="4">
        <v>0</v>
      </c>
      <c r="R16" s="7">
        <v>44203</v>
      </c>
      <c r="S16" s="6">
        <v>44207</v>
      </c>
      <c r="T16" s="4" t="s">
        <v>29</v>
      </c>
      <c r="U16" s="4">
        <v>1942222</v>
      </c>
    </row>
    <row r="17" s="4" customFormat="1" spans="1:21">
      <c r="A17" s="4">
        <v>14268280438</v>
      </c>
      <c r="B17" s="4" t="s">
        <v>21</v>
      </c>
      <c r="C17" s="4" t="s">
        <v>22</v>
      </c>
      <c r="D17" s="4" t="s">
        <v>64</v>
      </c>
      <c r="E17" s="4" t="s">
        <v>65</v>
      </c>
      <c r="F17" s="6">
        <v>44205</v>
      </c>
      <c r="G17" s="6">
        <v>44206</v>
      </c>
      <c r="H17" s="4">
        <v>1</v>
      </c>
      <c r="I17" s="4">
        <v>1</v>
      </c>
      <c r="J17" s="4">
        <v>1</v>
      </c>
      <c r="K17" s="4" t="s">
        <v>25</v>
      </c>
      <c r="L17" s="4">
        <v>121</v>
      </c>
      <c r="M17" s="4">
        <v>121</v>
      </c>
      <c r="N17" s="4" t="s">
        <v>66</v>
      </c>
      <c r="O17" s="4" t="s">
        <v>27</v>
      </c>
      <c r="P17" s="4" t="s">
        <v>28</v>
      </c>
      <c r="Q17" s="4">
        <v>0</v>
      </c>
      <c r="R17" s="7">
        <v>44205</v>
      </c>
      <c r="S17" s="6">
        <v>44207</v>
      </c>
      <c r="T17" s="4" t="s">
        <v>29</v>
      </c>
      <c r="U17" s="4">
        <v>1943138</v>
      </c>
    </row>
  </sheetData>
  <autoFilter ref="A1:U17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29" sqref="H29"/>
    </sheetView>
  </sheetViews>
  <sheetFormatPr defaultColWidth="9" defaultRowHeight="13.5"/>
  <cols>
    <col min="1" max="1" width="15.8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67</v>
      </c>
    </row>
    <row r="2" s="4" customFormat="1" spans="1:11">
      <c r="A2" s="4">
        <v>14084100682</v>
      </c>
      <c r="B2" s="4">
        <v>83</v>
      </c>
      <c r="C2" s="4" t="str">
        <f>VLOOKUP(A2,HOP!A:H,8,0)</f>
        <v>83.00</v>
      </c>
      <c r="D2" s="4">
        <f>VLOOKUP(A2,HOP!A:B,2,0)</f>
        <v>1921263</v>
      </c>
      <c r="E2" s="4">
        <f>B2-C2</f>
        <v>0</v>
      </c>
      <c r="K2" s="4" t="str">
        <f>$K$1&amp;D2</f>
        <v>,1921263</v>
      </c>
    </row>
    <row r="3" s="4" customFormat="1" spans="1:11">
      <c r="A3" s="4">
        <v>14193628313</v>
      </c>
      <c r="B3" s="4">
        <v>288</v>
      </c>
      <c r="C3" s="4" t="str">
        <f>VLOOKUP(A3,HOP!A:H,8,0)</f>
        <v>288.00</v>
      </c>
      <c r="D3" s="4">
        <f>VLOOKUP(A3,HOP!A:B,2,0)</f>
        <v>1934252</v>
      </c>
      <c r="E3" s="4">
        <f t="shared" ref="E3:E17" si="0">B3-C3</f>
        <v>0</v>
      </c>
      <c r="K3" s="4" t="str">
        <f t="shared" ref="K3:K17" si="1">$K$1&amp;D3</f>
        <v>,1934252</v>
      </c>
    </row>
    <row r="4" s="4" customFormat="1" spans="1:11">
      <c r="A4" s="4">
        <v>14211014661</v>
      </c>
      <c r="B4" s="4">
        <v>288</v>
      </c>
      <c r="C4" s="4" t="str">
        <f>VLOOKUP(A4,HOP!A:H,8,0)</f>
        <v>288.00</v>
      </c>
      <c r="D4" s="4">
        <f>VLOOKUP(A4,HOP!A:B,2,0)</f>
        <v>1936634</v>
      </c>
      <c r="E4" s="4">
        <f t="shared" si="0"/>
        <v>0</v>
      </c>
      <c r="K4" s="4" t="str">
        <f t="shared" si="1"/>
        <v>,1936634</v>
      </c>
    </row>
    <row r="5" s="4" customFormat="1" spans="1:11">
      <c r="A5" s="4">
        <v>14211029574</v>
      </c>
      <c r="B5" s="4">
        <v>288</v>
      </c>
      <c r="C5" s="4" t="str">
        <f>VLOOKUP(A5,HOP!A:H,8,0)</f>
        <v>288.00</v>
      </c>
      <c r="D5" s="4">
        <f>VLOOKUP(A5,HOP!A:B,2,0)</f>
        <v>1936640</v>
      </c>
      <c r="E5" s="4">
        <f t="shared" si="0"/>
        <v>0</v>
      </c>
      <c r="K5" s="4" t="str">
        <f t="shared" si="1"/>
        <v>,1936640</v>
      </c>
    </row>
    <row r="6" s="4" customFormat="1" spans="1:11">
      <c r="A6" s="4">
        <v>14244680821</v>
      </c>
      <c r="B6" s="4">
        <v>58</v>
      </c>
      <c r="C6" s="4" t="str">
        <f>VLOOKUP(A6,HOP!A:H,8,0)</f>
        <v>58.00</v>
      </c>
      <c r="D6" s="4">
        <f>VLOOKUP(A6,HOP!A:B,2,0)</f>
        <v>1940344</v>
      </c>
      <c r="E6" s="4">
        <f t="shared" si="0"/>
        <v>0</v>
      </c>
      <c r="K6" s="4" t="str">
        <f t="shared" si="1"/>
        <v>,1940344</v>
      </c>
    </row>
    <row r="7" s="4" customFormat="1" spans="1:11">
      <c r="A7" s="4">
        <v>14244689894</v>
      </c>
      <c r="B7" s="4">
        <v>54</v>
      </c>
      <c r="C7" s="4" t="str">
        <f>VLOOKUP(A7,HOP!A:H,8,0)</f>
        <v>54.00</v>
      </c>
      <c r="D7" s="4">
        <f>VLOOKUP(A7,HOP!A:B,2,0)</f>
        <v>1940347</v>
      </c>
      <c r="E7" s="4">
        <f t="shared" si="0"/>
        <v>0</v>
      </c>
      <c r="K7" s="4" t="str">
        <f t="shared" si="1"/>
        <v>,1940347</v>
      </c>
    </row>
    <row r="8" s="4" customFormat="1" spans="1:11">
      <c r="A8" s="4">
        <v>14172742869</v>
      </c>
      <c r="B8" s="4">
        <v>-115</v>
      </c>
      <c r="C8" s="4" t="e">
        <f>VLOOKUP(A8,HOP!A:H,8,0)</f>
        <v>#N/A</v>
      </c>
      <c r="D8" s="4">
        <v>1931381</v>
      </c>
      <c r="E8" s="4" t="e">
        <f t="shared" si="0"/>
        <v>#N/A</v>
      </c>
      <c r="F8" s="5" t="s">
        <v>68</v>
      </c>
      <c r="K8" s="4" t="str">
        <f t="shared" si="1"/>
        <v>,1931381</v>
      </c>
    </row>
    <row r="9" s="4" customFormat="1" spans="1:11">
      <c r="A9" s="4">
        <v>14248223503</v>
      </c>
      <c r="B9" s="4">
        <v>64</v>
      </c>
      <c r="C9" s="4" t="str">
        <f>VLOOKUP(A9,HOP!A:H,8,0)</f>
        <v>64.00</v>
      </c>
      <c r="D9" s="4">
        <f>VLOOKUP(A9,HOP!A:B,2,0)</f>
        <v>1940632</v>
      </c>
      <c r="E9" s="4">
        <f t="shared" si="0"/>
        <v>0</v>
      </c>
      <c r="K9" s="4" t="str">
        <f t="shared" si="1"/>
        <v>,1940632</v>
      </c>
    </row>
    <row r="10" s="4" customFormat="1" spans="1:11">
      <c r="A10" s="4">
        <v>14254310316</v>
      </c>
      <c r="B10" s="4">
        <v>66</v>
      </c>
      <c r="C10" s="4" t="str">
        <f>VLOOKUP(A10,HOP!A:H,8,0)</f>
        <v>66.00</v>
      </c>
      <c r="D10" s="4">
        <f>VLOOKUP(A10,HOP!A:B,2,0)</f>
        <v>1941364</v>
      </c>
      <c r="E10" s="4">
        <f t="shared" si="0"/>
        <v>0</v>
      </c>
      <c r="K10" s="4" t="str">
        <f t="shared" si="1"/>
        <v>,1941364</v>
      </c>
    </row>
    <row r="11" s="4" customFormat="1" spans="1:11">
      <c r="A11" s="4">
        <v>14254320241</v>
      </c>
      <c r="B11" s="4">
        <v>66</v>
      </c>
      <c r="C11" s="4" t="str">
        <f>VLOOKUP(A11,HOP!A:H,8,0)</f>
        <v>66.00</v>
      </c>
      <c r="D11" s="4">
        <f>VLOOKUP(A11,HOP!A:B,2,0)</f>
        <v>1941369</v>
      </c>
      <c r="E11" s="4">
        <f t="shared" si="0"/>
        <v>0</v>
      </c>
      <c r="K11" s="4" t="str">
        <f t="shared" si="1"/>
        <v>,1941369</v>
      </c>
    </row>
    <row r="12" s="4" customFormat="1" spans="1:11">
      <c r="A12" s="4">
        <v>14254883957</v>
      </c>
      <c r="B12" s="4">
        <v>41</v>
      </c>
      <c r="C12" s="4" t="str">
        <f>VLOOKUP(A12,HOP!A:H,8,0)</f>
        <v>41.00</v>
      </c>
      <c r="D12" s="4">
        <f>VLOOKUP(A12,HOP!A:B,2,0)</f>
        <v>1941479</v>
      </c>
      <c r="E12" s="4">
        <f t="shared" si="0"/>
        <v>0</v>
      </c>
      <c r="K12" s="4" t="str">
        <f t="shared" si="1"/>
        <v>,1941479</v>
      </c>
    </row>
    <row r="13" s="4" customFormat="1" spans="1:11">
      <c r="A13" s="4">
        <v>14255014687</v>
      </c>
      <c r="B13" s="4">
        <v>20</v>
      </c>
      <c r="C13" s="4" t="str">
        <f>VLOOKUP(A13,HOP!A:H,8,0)</f>
        <v>20.00</v>
      </c>
      <c r="D13" s="4">
        <f>VLOOKUP(A13,HOP!A:B,2,0)</f>
        <v>1941500</v>
      </c>
      <c r="E13" s="4">
        <f t="shared" si="0"/>
        <v>0</v>
      </c>
      <c r="K13" s="4" t="str">
        <f t="shared" si="1"/>
        <v>,1941500</v>
      </c>
    </row>
    <row r="14" s="4" customFormat="1" spans="1:11">
      <c r="A14" s="4">
        <v>14255272103</v>
      </c>
      <c r="B14" s="4">
        <v>20</v>
      </c>
      <c r="C14" s="4" t="str">
        <f>VLOOKUP(A14,HOP!A:H,8,0)</f>
        <v>20.00</v>
      </c>
      <c r="D14" s="4">
        <f>VLOOKUP(A14,HOP!A:B,2,0)</f>
        <v>1941548</v>
      </c>
      <c r="E14" s="4">
        <f t="shared" si="0"/>
        <v>0</v>
      </c>
      <c r="K14" s="4" t="str">
        <f t="shared" si="1"/>
        <v>,1941548</v>
      </c>
    </row>
    <row r="15" s="4" customFormat="1" spans="1:11">
      <c r="A15" s="4">
        <v>14259859045</v>
      </c>
      <c r="B15" s="4">
        <v>36</v>
      </c>
      <c r="C15" s="4" t="str">
        <f>VLOOKUP(A15,HOP!A:H,8,0)</f>
        <v>36.00</v>
      </c>
      <c r="D15" s="4">
        <f>VLOOKUP(A15,HOP!A:B,2,0)</f>
        <v>1942106</v>
      </c>
      <c r="E15" s="4">
        <f t="shared" si="0"/>
        <v>0</v>
      </c>
      <c r="K15" s="4" t="str">
        <f t="shared" si="1"/>
        <v>,1942106</v>
      </c>
    </row>
    <row r="16" s="4" customFormat="1" spans="1:11">
      <c r="A16" s="4">
        <v>14260801110</v>
      </c>
      <c r="B16" s="4">
        <v>268</v>
      </c>
      <c r="C16" s="4" t="str">
        <f>VLOOKUP(A16,HOP!A:H,8,0)</f>
        <v>268.00</v>
      </c>
      <c r="D16" s="4">
        <f>VLOOKUP(A16,HOP!A:B,2,0)</f>
        <v>1942222</v>
      </c>
      <c r="E16" s="4">
        <f t="shared" si="0"/>
        <v>0</v>
      </c>
      <c r="K16" s="4" t="str">
        <f t="shared" si="1"/>
        <v>,1942222</v>
      </c>
    </row>
    <row r="17" s="4" customFormat="1" spans="1:11">
      <c r="A17" s="4">
        <v>14268280438</v>
      </c>
      <c r="B17" s="4">
        <v>121</v>
      </c>
      <c r="C17" s="4" t="str">
        <f>VLOOKUP(A17,HOP!A:H,8,0)</f>
        <v>121.00</v>
      </c>
      <c r="D17" s="4">
        <f>VLOOKUP(A17,HOP!A:B,2,0)</f>
        <v>1943138</v>
      </c>
      <c r="E17" s="4">
        <f t="shared" si="0"/>
        <v>0</v>
      </c>
      <c r="K17" s="4" t="str">
        <f t="shared" si="1"/>
        <v>,1943138</v>
      </c>
    </row>
    <row r="19" spans="2:2">
      <c r="B19" s="4">
        <f>SUM(B2:B18)</f>
        <v>1646</v>
      </c>
    </row>
    <row r="21" spans="1:1">
      <c r="A21" s="4" t="s">
        <v>69</v>
      </c>
    </row>
    <row r="22" spans="1:1">
      <c r="A22" s="4" t="s">
        <v>70</v>
      </c>
    </row>
    <row r="23" spans="1:1">
      <c r="A23" s="4" t="s">
        <v>71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2" sqref="A2:B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72</v>
      </c>
      <c r="B1" s="2" t="s">
        <v>73</v>
      </c>
      <c r="C1" s="2" t="s">
        <v>74</v>
      </c>
      <c r="D1" s="2" t="s">
        <v>75</v>
      </c>
      <c r="E1" s="2" t="s">
        <v>5</v>
      </c>
      <c r="F1" s="2" t="s">
        <v>76</v>
      </c>
      <c r="G1" s="2" t="s">
        <v>77</v>
      </c>
      <c r="H1" s="2" t="s">
        <v>78</v>
      </c>
      <c r="I1" s="2" t="s">
        <v>79</v>
      </c>
      <c r="J1" s="2" t="s">
        <v>80</v>
      </c>
      <c r="K1" s="2" t="s">
        <v>17</v>
      </c>
    </row>
    <row r="2" s="1" customFormat="1" ht="20" customHeight="1" spans="1:11">
      <c r="A2" s="3">
        <v>14268280438</v>
      </c>
      <c r="B2" s="3">
        <v>1943138</v>
      </c>
      <c r="C2" s="2" t="s">
        <v>81</v>
      </c>
      <c r="D2" s="2" t="s">
        <v>82</v>
      </c>
      <c r="E2" s="2" t="s">
        <v>83</v>
      </c>
      <c r="F2" s="2" t="s">
        <v>84</v>
      </c>
      <c r="G2" s="2" t="s">
        <v>25</v>
      </c>
      <c r="H2" s="2" t="s">
        <v>85</v>
      </c>
      <c r="I2" s="2" t="s">
        <v>86</v>
      </c>
      <c r="J2" s="2" t="s">
        <v>86</v>
      </c>
      <c r="K2" s="2" t="s">
        <v>87</v>
      </c>
    </row>
    <row r="3" s="1" customFormat="1" ht="20" customHeight="1" spans="1:11">
      <c r="A3" s="3">
        <v>14260801110</v>
      </c>
      <c r="B3" s="3">
        <v>1942222</v>
      </c>
      <c r="C3" s="2" t="s">
        <v>88</v>
      </c>
      <c r="D3" s="2" t="s">
        <v>89</v>
      </c>
      <c r="E3" s="2" t="s">
        <v>90</v>
      </c>
      <c r="F3" s="2" t="s">
        <v>84</v>
      </c>
      <c r="G3" s="2" t="s">
        <v>25</v>
      </c>
      <c r="H3" s="2" t="s">
        <v>91</v>
      </c>
      <c r="I3" s="2" t="s">
        <v>86</v>
      </c>
      <c r="J3" s="2" t="s">
        <v>86</v>
      </c>
      <c r="K3" s="2" t="s">
        <v>92</v>
      </c>
    </row>
    <row r="4" s="1" customFormat="1" ht="20" customHeight="1" spans="1:11">
      <c r="A4" s="3">
        <v>14259859045</v>
      </c>
      <c r="B4" s="3">
        <v>1942106</v>
      </c>
      <c r="C4" s="2" t="s">
        <v>93</v>
      </c>
      <c r="D4" s="2" t="s">
        <v>94</v>
      </c>
      <c r="E4" s="2" t="s">
        <v>95</v>
      </c>
      <c r="F4" s="2" t="s">
        <v>90</v>
      </c>
      <c r="G4" s="2" t="s">
        <v>25</v>
      </c>
      <c r="H4" s="2" t="s">
        <v>96</v>
      </c>
      <c r="I4" s="2" t="s">
        <v>86</v>
      </c>
      <c r="J4" s="2" t="s">
        <v>86</v>
      </c>
      <c r="K4" s="2" t="s">
        <v>97</v>
      </c>
    </row>
    <row r="5" s="1" customFormat="1" ht="20" customHeight="1" spans="1:11">
      <c r="A5" s="3">
        <v>14255272103</v>
      </c>
      <c r="B5" s="3">
        <v>1941548</v>
      </c>
      <c r="C5" s="2" t="s">
        <v>98</v>
      </c>
      <c r="D5" s="2" t="s">
        <v>99</v>
      </c>
      <c r="E5" s="2" t="s">
        <v>100</v>
      </c>
      <c r="F5" s="2" t="s">
        <v>95</v>
      </c>
      <c r="G5" s="2" t="s">
        <v>25</v>
      </c>
      <c r="H5" s="2" t="s">
        <v>101</v>
      </c>
      <c r="I5" s="2" t="s">
        <v>86</v>
      </c>
      <c r="J5" s="2" t="s">
        <v>86</v>
      </c>
      <c r="K5" s="2" t="s">
        <v>102</v>
      </c>
    </row>
    <row r="6" s="1" customFormat="1" ht="20" customHeight="1" spans="1:11">
      <c r="A6" s="3">
        <v>14255014687</v>
      </c>
      <c r="B6" s="3">
        <v>1941500</v>
      </c>
      <c r="C6" s="2" t="s">
        <v>98</v>
      </c>
      <c r="D6" s="2" t="s">
        <v>103</v>
      </c>
      <c r="E6" s="2" t="s">
        <v>100</v>
      </c>
      <c r="F6" s="2" t="s">
        <v>95</v>
      </c>
      <c r="G6" s="2" t="s">
        <v>25</v>
      </c>
      <c r="H6" s="2" t="s">
        <v>101</v>
      </c>
      <c r="I6" s="2" t="s">
        <v>86</v>
      </c>
      <c r="J6" s="2" t="s">
        <v>86</v>
      </c>
      <c r="K6" s="2" t="s">
        <v>104</v>
      </c>
    </row>
    <row r="7" s="1" customFormat="1" ht="20" customHeight="1" spans="1:11">
      <c r="A7" s="3">
        <v>14254883957</v>
      </c>
      <c r="B7" s="3">
        <v>1941479</v>
      </c>
      <c r="C7" s="2" t="s">
        <v>93</v>
      </c>
      <c r="D7" s="2" t="s">
        <v>105</v>
      </c>
      <c r="E7" s="2" t="s">
        <v>100</v>
      </c>
      <c r="F7" s="2" t="s">
        <v>95</v>
      </c>
      <c r="G7" s="2" t="s">
        <v>25</v>
      </c>
      <c r="H7" s="2" t="s">
        <v>106</v>
      </c>
      <c r="I7" s="2" t="s">
        <v>86</v>
      </c>
      <c r="J7" s="2" t="s">
        <v>86</v>
      </c>
      <c r="K7" s="2" t="s">
        <v>107</v>
      </c>
    </row>
    <row r="8" s="1" customFormat="1" ht="20" customHeight="1" spans="1:11">
      <c r="A8" s="3">
        <v>14254320241</v>
      </c>
      <c r="B8" s="3">
        <v>1941369</v>
      </c>
      <c r="C8" s="2" t="s">
        <v>108</v>
      </c>
      <c r="D8" s="2" t="s">
        <v>109</v>
      </c>
      <c r="E8" s="2" t="s">
        <v>90</v>
      </c>
      <c r="F8" s="2" t="s">
        <v>83</v>
      </c>
      <c r="G8" s="2" t="s">
        <v>25</v>
      </c>
      <c r="H8" s="2" t="s">
        <v>110</v>
      </c>
      <c r="I8" s="2" t="s">
        <v>86</v>
      </c>
      <c r="J8" s="2" t="s">
        <v>86</v>
      </c>
      <c r="K8" s="2" t="s">
        <v>111</v>
      </c>
    </row>
    <row r="9" s="1" customFormat="1" ht="20" customHeight="1" spans="1:11">
      <c r="A9" s="3">
        <v>14254310316</v>
      </c>
      <c r="B9" s="3">
        <v>1941364</v>
      </c>
      <c r="C9" s="2" t="s">
        <v>108</v>
      </c>
      <c r="D9" s="2" t="s">
        <v>109</v>
      </c>
      <c r="E9" s="2" t="s">
        <v>100</v>
      </c>
      <c r="F9" s="2" t="s">
        <v>95</v>
      </c>
      <c r="G9" s="2" t="s">
        <v>25</v>
      </c>
      <c r="H9" s="2" t="s">
        <v>110</v>
      </c>
      <c r="I9" s="2" t="s">
        <v>86</v>
      </c>
      <c r="J9" s="2" t="s">
        <v>86</v>
      </c>
      <c r="K9" s="2" t="s">
        <v>112</v>
      </c>
    </row>
    <row r="10" s="1" customFormat="1" ht="20" customHeight="1" spans="1:11">
      <c r="A10" s="3">
        <v>14248223503</v>
      </c>
      <c r="B10" s="3">
        <v>1940632</v>
      </c>
      <c r="C10" s="2" t="s">
        <v>113</v>
      </c>
      <c r="D10" s="2" t="s">
        <v>114</v>
      </c>
      <c r="E10" s="2" t="s">
        <v>115</v>
      </c>
      <c r="F10" s="2" t="s">
        <v>95</v>
      </c>
      <c r="G10" s="2" t="s">
        <v>25</v>
      </c>
      <c r="H10" s="2" t="s">
        <v>116</v>
      </c>
      <c r="I10" s="2" t="s">
        <v>86</v>
      </c>
      <c r="J10" s="2" t="s">
        <v>86</v>
      </c>
      <c r="K10" s="2" t="s">
        <v>117</v>
      </c>
    </row>
    <row r="11" s="1" customFormat="1" ht="20" customHeight="1" spans="1:11">
      <c r="A11" s="3">
        <v>14244689894</v>
      </c>
      <c r="B11" s="3">
        <v>1940347</v>
      </c>
      <c r="C11" s="2" t="s">
        <v>118</v>
      </c>
      <c r="D11" s="2" t="s">
        <v>119</v>
      </c>
      <c r="E11" s="2" t="s">
        <v>120</v>
      </c>
      <c r="F11" s="2" t="s">
        <v>115</v>
      </c>
      <c r="G11" s="2" t="s">
        <v>25</v>
      </c>
      <c r="H11" s="2" t="s">
        <v>121</v>
      </c>
      <c r="I11" s="2" t="s">
        <v>86</v>
      </c>
      <c r="J11" s="2" t="s">
        <v>86</v>
      </c>
      <c r="K11" s="2" t="s">
        <v>122</v>
      </c>
    </row>
    <row r="12" s="1" customFormat="1" ht="20" customHeight="1" spans="1:11">
      <c r="A12" s="3">
        <v>14244680821</v>
      </c>
      <c r="B12" s="3">
        <v>1940344</v>
      </c>
      <c r="C12" s="2" t="s">
        <v>123</v>
      </c>
      <c r="D12" s="2" t="s">
        <v>124</v>
      </c>
      <c r="E12" s="2" t="s">
        <v>120</v>
      </c>
      <c r="F12" s="2" t="s">
        <v>100</v>
      </c>
      <c r="G12" s="2" t="s">
        <v>25</v>
      </c>
      <c r="H12" s="2" t="s">
        <v>125</v>
      </c>
      <c r="I12" s="2" t="s">
        <v>86</v>
      </c>
      <c r="J12" s="2" t="s">
        <v>86</v>
      </c>
      <c r="K12" s="2" t="s">
        <v>126</v>
      </c>
    </row>
    <row r="13" s="1" customFormat="1" ht="20" customHeight="1" spans="1:11">
      <c r="A13" s="3">
        <v>14211029574</v>
      </c>
      <c r="B13" s="3">
        <v>1936640</v>
      </c>
      <c r="C13" s="2" t="s">
        <v>127</v>
      </c>
      <c r="D13" s="2" t="s">
        <v>128</v>
      </c>
      <c r="E13" s="2" t="s">
        <v>129</v>
      </c>
      <c r="F13" s="2" t="s">
        <v>120</v>
      </c>
      <c r="G13" s="2" t="s">
        <v>25</v>
      </c>
      <c r="H13" s="2" t="s">
        <v>130</v>
      </c>
      <c r="I13" s="2" t="s">
        <v>86</v>
      </c>
      <c r="J13" s="2" t="s">
        <v>86</v>
      </c>
      <c r="K13" s="2" t="s">
        <v>131</v>
      </c>
    </row>
    <row r="14" s="1" customFormat="1" ht="20" customHeight="1" spans="1:11">
      <c r="A14" s="3">
        <v>14211014661</v>
      </c>
      <c r="B14" s="3">
        <v>1936634</v>
      </c>
      <c r="C14" s="2" t="s">
        <v>127</v>
      </c>
      <c r="D14" s="2" t="s">
        <v>132</v>
      </c>
      <c r="E14" s="2" t="s">
        <v>129</v>
      </c>
      <c r="F14" s="2" t="s">
        <v>120</v>
      </c>
      <c r="G14" s="2" t="s">
        <v>25</v>
      </c>
      <c r="H14" s="2" t="s">
        <v>130</v>
      </c>
      <c r="I14" s="2" t="s">
        <v>86</v>
      </c>
      <c r="J14" s="2" t="s">
        <v>86</v>
      </c>
      <c r="K14" s="2" t="s">
        <v>133</v>
      </c>
    </row>
    <row r="15" s="1" customFormat="1" ht="20" customHeight="1" spans="1:11">
      <c r="A15" s="3">
        <v>14193628313</v>
      </c>
      <c r="B15" s="3">
        <v>1934252</v>
      </c>
      <c r="C15" s="2" t="s">
        <v>134</v>
      </c>
      <c r="D15" s="2" t="s">
        <v>135</v>
      </c>
      <c r="E15" s="2" t="s">
        <v>136</v>
      </c>
      <c r="F15" s="2" t="s">
        <v>115</v>
      </c>
      <c r="G15" s="2" t="s">
        <v>25</v>
      </c>
      <c r="H15" s="2" t="s">
        <v>130</v>
      </c>
      <c r="I15" s="2" t="s">
        <v>86</v>
      </c>
      <c r="J15" s="2" t="s">
        <v>86</v>
      </c>
      <c r="K15" s="2" t="s">
        <v>137</v>
      </c>
    </row>
    <row r="16" s="1" customFormat="1" ht="20" customHeight="1" spans="1:11">
      <c r="A16" s="3">
        <v>14084100682</v>
      </c>
      <c r="B16" s="3">
        <v>1921263</v>
      </c>
      <c r="C16" s="2" t="s">
        <v>138</v>
      </c>
      <c r="D16" s="2" t="s">
        <v>139</v>
      </c>
      <c r="E16" s="2" t="s">
        <v>90</v>
      </c>
      <c r="F16" s="2" t="s">
        <v>83</v>
      </c>
      <c r="G16" s="2" t="s">
        <v>25</v>
      </c>
      <c r="H16" s="2" t="s">
        <v>140</v>
      </c>
      <c r="I16" s="2" t="s">
        <v>86</v>
      </c>
      <c r="J16" s="2" t="s">
        <v>86</v>
      </c>
      <c r="K16" s="2" t="s">
        <v>141</v>
      </c>
    </row>
    <row r="17" s="1" customFormat="1" ht="20" customHeight="1" spans="1:11">
      <c r="A17" s="3">
        <v>13932752069</v>
      </c>
      <c r="B17" s="3">
        <v>1909559</v>
      </c>
      <c r="C17" s="2" t="s">
        <v>142</v>
      </c>
      <c r="D17" s="2" t="s">
        <v>143</v>
      </c>
      <c r="E17" s="2" t="s">
        <v>100</v>
      </c>
      <c r="F17" s="2" t="s">
        <v>90</v>
      </c>
      <c r="G17" s="2" t="s">
        <v>25</v>
      </c>
      <c r="H17" s="2" t="s">
        <v>144</v>
      </c>
      <c r="I17" s="2" t="s">
        <v>86</v>
      </c>
      <c r="J17" s="2" t="s">
        <v>86</v>
      </c>
      <c r="K17" s="2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2021-01-11T05:43:56Z</dcterms:created>
  <dcterms:modified xsi:type="dcterms:W3CDTF">2021-01-11T08:53:45Z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