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对账!$A$1:$K$1</definedName>
  </definedNames>
  <calcPr calcId="144525"/>
</workbook>
</file>

<file path=xl/sharedStrings.xml><?xml version="1.0" encoding="utf-8"?>
<sst xmlns="http://schemas.openxmlformats.org/spreadsheetml/2006/main" count="728" uniqueCount="201">
  <si>
    <t>同程旅行对账单
(账期：20210104-20210110)</t>
  </si>
  <si>
    <t>应付房费总金额</t>
  </si>
  <si>
    <t>应付罚金总金额</t>
  </si>
  <si>
    <t>调整项</t>
  </si>
  <si>
    <t>币种</t>
  </si>
  <si>
    <t>应付合计</t>
  </si>
  <si>
    <t>21030.00</t>
  </si>
  <si>
    <t>0.00</t>
  </si>
  <si>
    <t>CNY</t>
  </si>
  <si>
    <t>梅州客天下国际大酒店</t>
  </si>
  <si>
    <t/>
  </si>
  <si>
    <t>小计:3924.00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</si>
  <si>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</si>
  <si>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</si>
  <si>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</si>
  <si>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</si>
  <si>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</si>
  <si>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</si>
  <si>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</si>
  <si>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</si>
  <si>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</si>
  <si>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</si>
  <si>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851417945</t>
  </si>
  <si>
    <t>616377</t>
  </si>
  <si>
    <t>张亚豪</t>
  </si>
  <si>
    <t>伴山别墅双床房</t>
  </si>
  <si>
    <t>2021/01/06</t>
  </si>
  <si>
    <t>2021/01/07</t>
  </si>
  <si>
    <t>1.00</t>
  </si>
  <si>
    <t>352.00</t>
  </si>
  <si>
    <t>851421239</t>
  </si>
  <si>
    <t>616378</t>
  </si>
  <si>
    <t>陈飞</t>
  </si>
  <si>
    <t>358.00</t>
  </si>
  <si>
    <t>851458899</t>
  </si>
  <si>
    <t>616381</t>
  </si>
  <si>
    <t>翁树兰</t>
  </si>
  <si>
    <t>伴山别墅大床房</t>
  </si>
  <si>
    <t>851690962</t>
  </si>
  <si>
    <t>616454</t>
  </si>
  <si>
    <t>丁飞</t>
  </si>
  <si>
    <t>854033534</t>
  </si>
  <si>
    <t>616680</t>
  </si>
  <si>
    <t>陈锦伟</t>
  </si>
  <si>
    <t>2021/01/08</t>
  </si>
  <si>
    <t>2021/01/09</t>
  </si>
  <si>
    <t>357.00</t>
  </si>
  <si>
    <t>851854597</t>
  </si>
  <si>
    <t>616474</t>
  </si>
  <si>
    <t>刘亚鹏</t>
  </si>
  <si>
    <t>林风眠艺术主题大床房</t>
  </si>
  <si>
    <t>2021/01/10</t>
  </si>
  <si>
    <t>356.00</t>
  </si>
  <si>
    <t>853679887</t>
  </si>
  <si>
    <t>616636</t>
  </si>
  <si>
    <t>冯熙伦</t>
  </si>
  <si>
    <t>2.00</t>
  </si>
  <si>
    <t>714.00</t>
  </si>
  <si>
    <t>杨骏池</t>
  </si>
  <si>
    <t>854573970</t>
  </si>
  <si>
    <t>616739</t>
  </si>
  <si>
    <t>陈乙恺</t>
  </si>
  <si>
    <t>广州圣丰索菲特大酒店</t>
  </si>
  <si>
    <t>小计:14514.00</t>
  </si>
  <si>
    <t>851652072</t>
  </si>
  <si>
    <t>张晓京</t>
  </si>
  <si>
    <t>高级大床房</t>
  </si>
  <si>
    <t>660.00</t>
  </si>
  <si>
    <t>吴世界</t>
  </si>
  <si>
    <t>851683773</t>
  </si>
  <si>
    <t>庞喜然</t>
  </si>
  <si>
    <t>851718736</t>
  </si>
  <si>
    <t>淤楚钧</t>
  </si>
  <si>
    <t>851779993</t>
  </si>
  <si>
    <t>7723660</t>
  </si>
  <si>
    <t>马伟强</t>
  </si>
  <si>
    <t>852618929</t>
  </si>
  <si>
    <t>7723896</t>
  </si>
  <si>
    <t>冉珊珊</t>
  </si>
  <si>
    <t>708.00</t>
  </si>
  <si>
    <t>852726148</t>
  </si>
  <si>
    <t>沈东</t>
  </si>
  <si>
    <t>852751874</t>
  </si>
  <si>
    <t>7723960</t>
  </si>
  <si>
    <t>杨存高</t>
  </si>
  <si>
    <t>853674957</t>
  </si>
  <si>
    <t>7724398</t>
  </si>
  <si>
    <t>章高发</t>
  </si>
  <si>
    <t>853686120</t>
  </si>
  <si>
    <t>洪哲</t>
  </si>
  <si>
    <t>夏赞民</t>
  </si>
  <si>
    <t>853943937</t>
  </si>
  <si>
    <t>7724633</t>
  </si>
  <si>
    <t>刘湛</t>
  </si>
  <si>
    <t>662.00</t>
  </si>
  <si>
    <t>853777699</t>
  </si>
  <si>
    <t>7724496</t>
  </si>
  <si>
    <t>陈楚军</t>
  </si>
  <si>
    <t>尊尚大床房</t>
  </si>
  <si>
    <t>1670.00</t>
  </si>
  <si>
    <t>854008142</t>
  </si>
  <si>
    <t>7725256</t>
  </si>
  <si>
    <t>郭兵</t>
  </si>
  <si>
    <t>7725257</t>
  </si>
  <si>
    <t>郭兵兵</t>
  </si>
  <si>
    <t>7725258</t>
  </si>
  <si>
    <t>郭兵兵兵</t>
  </si>
  <si>
    <t>854388512</t>
  </si>
  <si>
    <t>姚凯鸿</t>
  </si>
  <si>
    <t>854682641</t>
  </si>
  <si>
    <t>7725255</t>
  </si>
  <si>
    <t>成丽莎</t>
  </si>
  <si>
    <t>7725254</t>
  </si>
  <si>
    <t>张旖旎</t>
  </si>
  <si>
    <t>854720178</t>
  </si>
  <si>
    <t>7725282</t>
  </si>
  <si>
    <t>冯张磊</t>
  </si>
  <si>
    <t>德门仁里精品酒店(大邑安仁古镇店)</t>
  </si>
  <si>
    <t>小计:516.00</t>
  </si>
  <si>
    <t>847162291</t>
  </si>
  <si>
    <t>张浒</t>
  </si>
  <si>
    <t>大床房</t>
  </si>
  <si>
    <t>516.00</t>
  </si>
  <si>
    <t>珠海德昌顺酒店</t>
  </si>
  <si>
    <t>小计:746.00</t>
  </si>
  <si>
    <t>851476343</t>
  </si>
  <si>
    <t>李少卿</t>
  </si>
  <si>
    <t>尊享商务大床房</t>
  </si>
  <si>
    <t>536.00</t>
  </si>
  <si>
    <t>852720868</t>
  </si>
  <si>
    <t>李浚</t>
  </si>
  <si>
    <t>阳光大床房</t>
  </si>
  <si>
    <t>210.00</t>
  </si>
  <si>
    <t>东莞稻香喜舍酒店</t>
  </si>
  <si>
    <t>小计:1330.00</t>
  </si>
  <si>
    <t>851691795</t>
  </si>
  <si>
    <t>蔡锡宽</t>
  </si>
  <si>
    <t>标准双人房</t>
  </si>
  <si>
    <t>320.00</t>
  </si>
  <si>
    <t>852859494</t>
  </si>
  <si>
    <t>855090276</t>
  </si>
  <si>
    <t>朱智恒</t>
  </si>
  <si>
    <t>豪华湖景大床房</t>
  </si>
  <si>
    <t>350.00</t>
  </si>
  <si>
    <t>,</t>
  </si>
  <si>
    <t>A210112102633459</t>
  </si>
  <si>
    <t>合计21030元</t>
  </si>
  <si>
    <t>客户订单号</t>
  </si>
  <si>
    <t>汇智订单号</t>
  </si>
  <si>
    <t>酒店名称</t>
  </si>
  <si>
    <t>客户姓名</t>
  </si>
  <si>
    <t>退房日期</t>
  </si>
  <si>
    <t>金额</t>
  </si>
  <si>
    <t>联系人</t>
  </si>
  <si>
    <t>手机</t>
  </si>
  <si>
    <t>预订日期</t>
  </si>
  <si>
    <t>2021-01-09</t>
  </si>
  <si>
    <t>2021-01-10</t>
  </si>
  <si>
    <t>RMB</t>
  </si>
  <si>
    <t>2021/1/9 17:45:22</t>
  </si>
  <si>
    <t>2021/1/9 10:04:42</t>
  </si>
  <si>
    <t>成丽莎,张旖旎</t>
  </si>
  <si>
    <t>1324.00</t>
  </si>
  <si>
    <t>2021/1/9 9:21:53</t>
  </si>
  <si>
    <t>2021/1/9 9:19:56</t>
  </si>
  <si>
    <t>2021/1/9 8:10:10</t>
  </si>
  <si>
    <t>郭兵,郭兵兵,郭兵兵兵</t>
  </si>
  <si>
    <t>1986.00</t>
  </si>
  <si>
    <t>2021/1/8 19:53:04</t>
  </si>
  <si>
    <t>2021-01-08</t>
  </si>
  <si>
    <t>2021/1/8 19:40:59</t>
  </si>
  <si>
    <t>2021/1/8 17:59:44</t>
  </si>
  <si>
    <t>2021/1/8 14:32:32</t>
  </si>
  <si>
    <t>洪哲,夏赞民</t>
  </si>
  <si>
    <t>1416.00</t>
  </si>
  <si>
    <t>2021/1/8 12:26:51</t>
  </si>
  <si>
    <t>2021/1/8 12:24:56</t>
  </si>
  <si>
    <t>冯熙伦,杨骏池</t>
  </si>
  <si>
    <t>1428.00</t>
  </si>
  <si>
    <t>2021/1/8 12:15:13</t>
  </si>
  <si>
    <t>2021-01-07</t>
  </si>
  <si>
    <t>2021/1/7 19:07:15</t>
  </si>
  <si>
    <t>2021/1/7 16:52:00</t>
  </si>
  <si>
    <t>2021/1/7 16:18:12</t>
  </si>
  <si>
    <t>2021/1/7 16:12:13</t>
  </si>
  <si>
    <t>2021/1/7 14:06:12</t>
  </si>
  <si>
    <t>2021/1/6 22:08:44</t>
  </si>
  <si>
    <t>2021-01-06</t>
  </si>
  <si>
    <t>2021/1/6 20:31:16</t>
  </si>
  <si>
    <t>2021/1/6 19:14:49</t>
  </si>
  <si>
    <t>2021/1/6 18:41:37</t>
  </si>
  <si>
    <t>2021/1/6 18:40:31</t>
  </si>
  <si>
    <t>2021/1/6 18:29:52</t>
  </si>
  <si>
    <t>张晓京,吴世界（安排相邻房间）</t>
  </si>
  <si>
    <t>1320.00</t>
  </si>
  <si>
    <t>2021/1/6 17:51:08</t>
  </si>
  <si>
    <t>2021/1/6 14:11:39</t>
  </si>
  <si>
    <t>2021/1/6 13:49:11</t>
  </si>
  <si>
    <t>2021/1/6 12:59:43</t>
  </si>
  <si>
    <t>2021/1/6 12:57:21</t>
  </si>
  <si>
    <t>2021/1/2 19:57:22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</si>
</sst>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2"/>
      <color theme="1"/>
      <name val="宋体"/>
      <charset val="134"/>
      <scheme val="minor"/>
    </font>
    <font>
      <sz val="30"/>
      <name val="Calibri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4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/>
    <xf numFmtId="0" fontId="3" fillId="2" borderId="2" xfId="0" applyFont="1" applyFill="1" applyBorder="1" applyAlignment="1"/>
    <xf numFmtId="0" fontId="3" fillId="0" borderId="0" xfId="0" applyNumberFormat="1" applyFont="1" applyFill="1" applyBorder="1" applyAlignment="1"/>
    <xf numFmtId="0" fontId="3" fillId="0" borderId="0" xfId="0" applyNumberFormat="1" applyFont="1" applyFill="1" applyAlignment="1"/>
    <xf numFmtId="0" fontId="4" fillId="0" borderId="0" xfId="0" applyFont="1" applyFill="1" applyAlignment="1"/>
    <xf numFmtId="0" fontId="3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53"/>
  <sheetViews>
    <sheetView workbookViewId="0">
      <selection activeCell="A1" sqref="$A1:$XFD1048576"/>
    </sheetView>
  </sheetViews>
  <sheetFormatPr defaultColWidth="11" defaultRowHeight="14.25"/>
  <cols>
    <col min="1" max="16384" width="11" style="4"/>
  </cols>
  <sheetData>
    <row r="1" s="4" customFormat="1" ht="39" spans="2:2">
      <c r="B1" s="8" t="s">
        <v>0</v>
      </c>
    </row>
    <row r="5" s="4" customFormat="1" spans="2:6"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="4" customFormat="1" spans="2:6">
      <c r="B6" s="9" t="s">
        <v>6</v>
      </c>
      <c r="C6" s="9" t="s">
        <v>7</v>
      </c>
      <c r="D6" s="9" t="s">
        <v>7</v>
      </c>
      <c r="E6" s="9" t="s">
        <v>8</v>
      </c>
      <c r="F6" s="9" t="s">
        <v>6</v>
      </c>
    </row>
    <row r="9" s="4" customFormat="1" spans="2:9">
      <c r="B9" s="5" t="s">
        <v>9</v>
      </c>
      <c r="C9" s="5" t="s">
        <v>10</v>
      </c>
      <c r="D9" s="5" t="s">
        <v>10</v>
      </c>
      <c r="E9" s="5" t="s">
        <v>10</v>
      </c>
      <c r="F9" s="5" t="s">
        <v>11</v>
      </c>
      <c r="G9" s="5" t="s">
        <v>10</v>
      </c>
      <c r="H9" s="5" t="s">
        <v>10</v>
      </c>
      <c r="I9" s="5" t="s">
        <v>10</v>
      </c>
    </row>
    <row r="10" s="4" customFormat="1" spans="2:11">
      <c r="B10" s="5" t="s">
        <v>12</v>
      </c>
      <c r="C10" s="5" t="s">
        <v>13</v>
      </c>
      <c r="D10" s="5" t="s">
        <v>14</v>
      </c>
      <c r="E10" s="5" t="s">
        <v>15</v>
      </c>
      <c r="F10" s="5" t="s">
        <v>16</v>
      </c>
      <c r="G10" s="5" t="s">
        <v>17</v>
      </c>
      <c r="H10" s="5" t="s">
        <v>18</v>
      </c>
      <c r="I10" s="5" t="s">
        <v>19</v>
      </c>
      <c r="J10" s="5" t="s">
        <v>4</v>
      </c>
      <c r="K10" s="5" t="s">
        <v>20</v>
      </c>
    </row>
    <row r="11" s="4" customFormat="1" spans="2:11">
      <c r="B11" s="4" t="s">
        <v>21</v>
      </c>
      <c r="C11" s="4" t="s">
        <v>22</v>
      </c>
      <c r="D11" s="4" t="s">
        <v>23</v>
      </c>
      <c r="E11" s="4" t="s">
        <v>24</v>
      </c>
      <c r="F11" s="4" t="s">
        <v>25</v>
      </c>
      <c r="G11" s="4" t="s">
        <v>26</v>
      </c>
      <c r="H11" s="4" t="s">
        <v>27</v>
      </c>
      <c r="I11" s="4" t="s">
        <v>28</v>
      </c>
      <c r="J11" s="4" t="s">
        <v>8</v>
      </c>
      <c r="K11" s="4" t="s">
        <v>29</v>
      </c>
    </row>
    <row r="12" s="4" customFormat="1" spans="2:11">
      <c r="B12" s="4" t="s">
        <v>21</v>
      </c>
      <c r="C12" s="4" t="s">
        <v>30</v>
      </c>
      <c r="D12" s="4" t="s">
        <v>31</v>
      </c>
      <c r="E12" s="4" t="s">
        <v>32</v>
      </c>
      <c r="F12" s="4" t="s">
        <v>25</v>
      </c>
      <c r="G12" s="4" t="s">
        <v>26</v>
      </c>
      <c r="H12" s="4" t="s">
        <v>27</v>
      </c>
      <c r="I12" s="4" t="s">
        <v>28</v>
      </c>
      <c r="J12" s="4" t="s">
        <v>8</v>
      </c>
      <c r="K12" s="4" t="s">
        <v>33</v>
      </c>
    </row>
    <row r="13" s="4" customFormat="1" spans="2:11">
      <c r="B13" s="4" t="s">
        <v>21</v>
      </c>
      <c r="C13" s="4" t="s">
        <v>34</v>
      </c>
      <c r="D13" s="4" t="s">
        <v>35</v>
      </c>
      <c r="E13" s="4" t="s">
        <v>36</v>
      </c>
      <c r="F13" s="4" t="s">
        <v>37</v>
      </c>
      <c r="G13" s="4" t="s">
        <v>26</v>
      </c>
      <c r="H13" s="4" t="s">
        <v>27</v>
      </c>
      <c r="I13" s="4" t="s">
        <v>28</v>
      </c>
      <c r="J13" s="4" t="s">
        <v>8</v>
      </c>
      <c r="K13" s="4" t="s">
        <v>33</v>
      </c>
    </row>
    <row r="14" s="4" customFormat="1" spans="2:11">
      <c r="B14" s="4" t="s">
        <v>21</v>
      </c>
      <c r="C14" s="4" t="s">
        <v>38</v>
      </c>
      <c r="D14" s="4" t="s">
        <v>39</v>
      </c>
      <c r="E14" s="4" t="s">
        <v>40</v>
      </c>
      <c r="F14" s="4" t="s">
        <v>37</v>
      </c>
      <c r="G14" s="4" t="s">
        <v>26</v>
      </c>
      <c r="H14" s="4" t="s">
        <v>27</v>
      </c>
      <c r="I14" s="4" t="s">
        <v>28</v>
      </c>
      <c r="J14" s="4" t="s">
        <v>8</v>
      </c>
      <c r="K14" s="4" t="s">
        <v>33</v>
      </c>
    </row>
    <row r="15" s="4" customFormat="1" spans="2:11">
      <c r="B15" s="4" t="s">
        <v>21</v>
      </c>
      <c r="C15" s="4" t="s">
        <v>41</v>
      </c>
      <c r="D15" s="4" t="s">
        <v>42</v>
      </c>
      <c r="E15" s="4" t="s">
        <v>43</v>
      </c>
      <c r="F15" s="4" t="s">
        <v>37</v>
      </c>
      <c r="G15" s="4" t="s">
        <v>44</v>
      </c>
      <c r="H15" s="4" t="s">
        <v>45</v>
      </c>
      <c r="I15" s="4" t="s">
        <v>28</v>
      </c>
      <c r="J15" s="4" t="s">
        <v>8</v>
      </c>
      <c r="K15" s="4" t="s">
        <v>46</v>
      </c>
    </row>
    <row r="16" s="4" customFormat="1" spans="2:11">
      <c r="B16" s="4" t="s">
        <v>21</v>
      </c>
      <c r="C16" s="4" t="s">
        <v>47</v>
      </c>
      <c r="D16" s="4" t="s">
        <v>48</v>
      </c>
      <c r="E16" s="4" t="s">
        <v>49</v>
      </c>
      <c r="F16" s="4" t="s">
        <v>50</v>
      </c>
      <c r="G16" s="4" t="s">
        <v>45</v>
      </c>
      <c r="H16" s="4" t="s">
        <v>51</v>
      </c>
      <c r="I16" s="4" t="s">
        <v>28</v>
      </c>
      <c r="J16" s="4" t="s">
        <v>8</v>
      </c>
      <c r="K16" s="4" t="s">
        <v>52</v>
      </c>
    </row>
    <row r="17" s="4" customFormat="1" spans="2:11">
      <c r="B17" s="4" t="s">
        <v>21</v>
      </c>
      <c r="C17" s="4" t="s">
        <v>53</v>
      </c>
      <c r="D17" s="4" t="s">
        <v>54</v>
      </c>
      <c r="E17" s="4" t="s">
        <v>55</v>
      </c>
      <c r="F17" s="4" t="s">
        <v>37</v>
      </c>
      <c r="G17" s="4" t="s">
        <v>44</v>
      </c>
      <c r="H17" s="4" t="s">
        <v>51</v>
      </c>
      <c r="I17" s="4" t="s">
        <v>56</v>
      </c>
      <c r="J17" s="4" t="s">
        <v>8</v>
      </c>
      <c r="K17" s="4" t="s">
        <v>57</v>
      </c>
    </row>
    <row r="18" s="4" customFormat="1" spans="2:11">
      <c r="B18" s="4" t="s">
        <v>21</v>
      </c>
      <c r="C18" s="4" t="s">
        <v>53</v>
      </c>
      <c r="D18" s="4" t="s">
        <v>54</v>
      </c>
      <c r="E18" s="4" t="s">
        <v>58</v>
      </c>
      <c r="F18" s="4" t="s">
        <v>37</v>
      </c>
      <c r="G18" s="4" t="s">
        <v>44</v>
      </c>
      <c r="H18" s="4" t="s">
        <v>51</v>
      </c>
      <c r="I18" s="4" t="s">
        <v>56</v>
      </c>
      <c r="J18" s="4" t="s">
        <v>8</v>
      </c>
      <c r="K18" s="4" t="s">
        <v>57</v>
      </c>
    </row>
    <row r="19" s="4" customFormat="1" spans="2:11">
      <c r="B19" s="4" t="s">
        <v>21</v>
      </c>
      <c r="C19" s="4" t="s">
        <v>59</v>
      </c>
      <c r="D19" s="4" t="s">
        <v>60</v>
      </c>
      <c r="E19" s="4" t="s">
        <v>61</v>
      </c>
      <c r="F19" s="4" t="s">
        <v>37</v>
      </c>
      <c r="G19" s="4" t="s">
        <v>45</v>
      </c>
      <c r="H19" s="4" t="s">
        <v>51</v>
      </c>
      <c r="I19" s="4" t="s">
        <v>28</v>
      </c>
      <c r="J19" s="4" t="s">
        <v>8</v>
      </c>
      <c r="K19" s="4" t="s">
        <v>46</v>
      </c>
    </row>
    <row r="20" s="4" customFormat="1" spans="2:9">
      <c r="B20" s="5" t="s">
        <v>62</v>
      </c>
      <c r="C20" s="5" t="s">
        <v>10</v>
      </c>
      <c r="D20" s="5" t="s">
        <v>10</v>
      </c>
      <c r="E20" s="5" t="s">
        <v>10</v>
      </c>
      <c r="F20" s="5" t="s">
        <v>63</v>
      </c>
      <c r="G20" s="5" t="s">
        <v>10</v>
      </c>
      <c r="H20" s="5" t="s">
        <v>10</v>
      </c>
      <c r="I20" s="5" t="s">
        <v>10</v>
      </c>
    </row>
    <row r="21" s="4" customFormat="1" spans="2:11">
      <c r="B21" s="5" t="s">
        <v>12</v>
      </c>
      <c r="C21" s="5" t="s">
        <v>13</v>
      </c>
      <c r="D21" s="5" t="s">
        <v>14</v>
      </c>
      <c r="E21" s="5" t="s">
        <v>15</v>
      </c>
      <c r="F21" s="5" t="s">
        <v>16</v>
      </c>
      <c r="G21" s="5" t="s">
        <v>17</v>
      </c>
      <c r="H21" s="5" t="s">
        <v>18</v>
      </c>
      <c r="I21" s="5" t="s">
        <v>19</v>
      </c>
      <c r="J21" s="5" t="s">
        <v>4</v>
      </c>
      <c r="K21" s="5" t="s">
        <v>20</v>
      </c>
    </row>
    <row r="22" s="4" customFormat="1" spans="2:11">
      <c r="B22" s="4" t="s">
        <v>21</v>
      </c>
      <c r="C22" s="4" t="s">
        <v>64</v>
      </c>
      <c r="D22" s="4" t="s">
        <v>10</v>
      </c>
      <c r="E22" s="4" t="s">
        <v>65</v>
      </c>
      <c r="F22" s="4" t="s">
        <v>66</v>
      </c>
      <c r="G22" s="4" t="s">
        <v>26</v>
      </c>
      <c r="H22" s="4" t="s">
        <v>27</v>
      </c>
      <c r="I22" s="4" t="s">
        <v>28</v>
      </c>
      <c r="J22" s="4" t="s">
        <v>8</v>
      </c>
      <c r="K22" s="4" t="s">
        <v>67</v>
      </c>
    </row>
    <row r="23" s="4" customFormat="1" spans="2:11">
      <c r="B23" s="4" t="s">
        <v>21</v>
      </c>
      <c r="C23" s="4" t="s">
        <v>64</v>
      </c>
      <c r="D23" s="4" t="s">
        <v>10</v>
      </c>
      <c r="E23" s="4" t="s">
        <v>68</v>
      </c>
      <c r="F23" s="4" t="s">
        <v>66</v>
      </c>
      <c r="G23" s="4" t="s">
        <v>26</v>
      </c>
      <c r="H23" s="4" t="s">
        <v>27</v>
      </c>
      <c r="I23" s="4" t="s">
        <v>28</v>
      </c>
      <c r="J23" s="4" t="s">
        <v>8</v>
      </c>
      <c r="K23" s="4" t="s">
        <v>67</v>
      </c>
    </row>
    <row r="24" s="4" customFormat="1" spans="2:11">
      <c r="B24" s="4" t="s">
        <v>21</v>
      </c>
      <c r="C24" s="4" t="s">
        <v>69</v>
      </c>
      <c r="D24" s="4" t="s">
        <v>10</v>
      </c>
      <c r="E24" s="4" t="s">
        <v>70</v>
      </c>
      <c r="F24" s="4" t="s">
        <v>66</v>
      </c>
      <c r="G24" s="4" t="s">
        <v>26</v>
      </c>
      <c r="H24" s="4" t="s">
        <v>27</v>
      </c>
      <c r="I24" s="4" t="s">
        <v>28</v>
      </c>
      <c r="J24" s="4" t="s">
        <v>8</v>
      </c>
      <c r="K24" s="4" t="s">
        <v>67</v>
      </c>
    </row>
    <row r="25" s="4" customFormat="1" spans="2:11">
      <c r="B25" s="4" t="s">
        <v>21</v>
      </c>
      <c r="C25" s="4" t="s">
        <v>71</v>
      </c>
      <c r="D25" s="4" t="s">
        <v>10</v>
      </c>
      <c r="E25" s="4" t="s">
        <v>72</v>
      </c>
      <c r="F25" s="4" t="s">
        <v>66</v>
      </c>
      <c r="G25" s="4" t="s">
        <v>26</v>
      </c>
      <c r="H25" s="4" t="s">
        <v>27</v>
      </c>
      <c r="I25" s="4" t="s">
        <v>28</v>
      </c>
      <c r="J25" s="4" t="s">
        <v>8</v>
      </c>
      <c r="K25" s="4" t="s">
        <v>67</v>
      </c>
    </row>
    <row r="26" s="4" customFormat="1" spans="2:11">
      <c r="B26" s="4" t="s">
        <v>21</v>
      </c>
      <c r="C26" s="4" t="s">
        <v>73</v>
      </c>
      <c r="D26" s="4" t="s">
        <v>74</v>
      </c>
      <c r="E26" s="4" t="s">
        <v>75</v>
      </c>
      <c r="F26" s="4" t="s">
        <v>66</v>
      </c>
      <c r="G26" s="4" t="s">
        <v>26</v>
      </c>
      <c r="H26" s="4" t="s">
        <v>27</v>
      </c>
      <c r="I26" s="4" t="s">
        <v>28</v>
      </c>
      <c r="J26" s="4" t="s">
        <v>8</v>
      </c>
      <c r="K26" s="4" t="s">
        <v>67</v>
      </c>
    </row>
    <row r="27" s="4" customFormat="1" spans="2:11">
      <c r="B27" s="4" t="s">
        <v>21</v>
      </c>
      <c r="C27" s="4" t="s">
        <v>76</v>
      </c>
      <c r="D27" s="4" t="s">
        <v>77</v>
      </c>
      <c r="E27" s="4" t="s">
        <v>78</v>
      </c>
      <c r="F27" s="4" t="s">
        <v>66</v>
      </c>
      <c r="G27" s="4" t="s">
        <v>27</v>
      </c>
      <c r="H27" s="4" t="s">
        <v>44</v>
      </c>
      <c r="I27" s="4" t="s">
        <v>28</v>
      </c>
      <c r="J27" s="4" t="s">
        <v>8</v>
      </c>
      <c r="K27" s="4" t="s">
        <v>79</v>
      </c>
    </row>
    <row r="28" s="4" customFormat="1" spans="2:11">
      <c r="B28" s="4" t="s">
        <v>21</v>
      </c>
      <c r="C28" s="4" t="s">
        <v>80</v>
      </c>
      <c r="D28" s="4" t="s">
        <v>10</v>
      </c>
      <c r="E28" s="4" t="s">
        <v>81</v>
      </c>
      <c r="F28" s="4" t="s">
        <v>66</v>
      </c>
      <c r="G28" s="4" t="s">
        <v>27</v>
      </c>
      <c r="H28" s="4" t="s">
        <v>44</v>
      </c>
      <c r="I28" s="4" t="s">
        <v>28</v>
      </c>
      <c r="J28" s="4" t="s">
        <v>8</v>
      </c>
      <c r="K28" s="4" t="s">
        <v>79</v>
      </c>
    </row>
    <row r="29" s="4" customFormat="1" spans="2:11">
      <c r="B29" s="4" t="s">
        <v>21</v>
      </c>
      <c r="C29" s="4" t="s">
        <v>82</v>
      </c>
      <c r="D29" s="4" t="s">
        <v>83</v>
      </c>
      <c r="E29" s="4" t="s">
        <v>84</v>
      </c>
      <c r="F29" s="4" t="s">
        <v>66</v>
      </c>
      <c r="G29" s="4" t="s">
        <v>27</v>
      </c>
      <c r="H29" s="4" t="s">
        <v>44</v>
      </c>
      <c r="I29" s="4" t="s">
        <v>28</v>
      </c>
      <c r="J29" s="4" t="s">
        <v>8</v>
      </c>
      <c r="K29" s="4" t="s">
        <v>79</v>
      </c>
    </row>
    <row r="30" s="4" customFormat="1" spans="2:11">
      <c r="B30" s="4" t="s">
        <v>21</v>
      </c>
      <c r="C30" s="4" t="s">
        <v>85</v>
      </c>
      <c r="D30" s="4" t="s">
        <v>86</v>
      </c>
      <c r="E30" s="4" t="s">
        <v>87</v>
      </c>
      <c r="F30" s="4" t="s">
        <v>66</v>
      </c>
      <c r="G30" s="4" t="s">
        <v>44</v>
      </c>
      <c r="H30" s="4" t="s">
        <v>45</v>
      </c>
      <c r="I30" s="4" t="s">
        <v>28</v>
      </c>
      <c r="J30" s="4" t="s">
        <v>8</v>
      </c>
      <c r="K30" s="4" t="s">
        <v>79</v>
      </c>
    </row>
    <row r="31" s="4" customFormat="1" spans="2:11">
      <c r="B31" s="4" t="s">
        <v>21</v>
      </c>
      <c r="C31" s="4" t="s">
        <v>88</v>
      </c>
      <c r="D31" s="4" t="s">
        <v>10</v>
      </c>
      <c r="E31" s="4" t="s">
        <v>89</v>
      </c>
      <c r="F31" s="4" t="s">
        <v>66</v>
      </c>
      <c r="G31" s="4" t="s">
        <v>44</v>
      </c>
      <c r="H31" s="4" t="s">
        <v>45</v>
      </c>
      <c r="I31" s="4" t="s">
        <v>28</v>
      </c>
      <c r="J31" s="4" t="s">
        <v>8</v>
      </c>
      <c r="K31" s="4" t="s">
        <v>79</v>
      </c>
    </row>
    <row r="32" s="4" customFormat="1" spans="2:11">
      <c r="B32" s="4" t="s">
        <v>21</v>
      </c>
      <c r="C32" s="4" t="s">
        <v>88</v>
      </c>
      <c r="D32" s="4" t="s">
        <v>10</v>
      </c>
      <c r="E32" s="4" t="s">
        <v>90</v>
      </c>
      <c r="F32" s="4" t="s">
        <v>66</v>
      </c>
      <c r="G32" s="4" t="s">
        <v>44</v>
      </c>
      <c r="H32" s="4" t="s">
        <v>45</v>
      </c>
      <c r="I32" s="4" t="s">
        <v>28</v>
      </c>
      <c r="J32" s="4" t="s">
        <v>8</v>
      </c>
      <c r="K32" s="4" t="s">
        <v>79</v>
      </c>
    </row>
    <row r="33" s="4" customFormat="1" spans="2:11">
      <c r="B33" s="4" t="s">
        <v>21</v>
      </c>
      <c r="C33" s="4" t="s">
        <v>91</v>
      </c>
      <c r="D33" s="4" t="s">
        <v>92</v>
      </c>
      <c r="E33" s="4" t="s">
        <v>93</v>
      </c>
      <c r="F33" s="4" t="s">
        <v>66</v>
      </c>
      <c r="G33" s="4" t="s">
        <v>44</v>
      </c>
      <c r="H33" s="4" t="s">
        <v>45</v>
      </c>
      <c r="I33" s="4" t="s">
        <v>28</v>
      </c>
      <c r="J33" s="4" t="s">
        <v>8</v>
      </c>
      <c r="K33" s="4" t="s">
        <v>94</v>
      </c>
    </row>
    <row r="34" s="4" customFormat="1" spans="2:11">
      <c r="B34" s="4" t="s">
        <v>21</v>
      </c>
      <c r="C34" s="4" t="s">
        <v>95</v>
      </c>
      <c r="D34" s="4" t="s">
        <v>96</v>
      </c>
      <c r="E34" s="4" t="s">
        <v>97</v>
      </c>
      <c r="F34" s="4" t="s">
        <v>98</v>
      </c>
      <c r="G34" s="4" t="s">
        <v>44</v>
      </c>
      <c r="H34" s="4" t="s">
        <v>51</v>
      </c>
      <c r="I34" s="4" t="s">
        <v>56</v>
      </c>
      <c r="J34" s="4" t="s">
        <v>8</v>
      </c>
      <c r="K34" s="4" t="s">
        <v>99</v>
      </c>
    </row>
    <row r="35" s="4" customFormat="1" spans="2:11">
      <c r="B35" s="4" t="s">
        <v>21</v>
      </c>
      <c r="C35" s="4" t="s">
        <v>100</v>
      </c>
      <c r="D35" s="4" t="s">
        <v>101</v>
      </c>
      <c r="E35" s="4" t="s">
        <v>102</v>
      </c>
      <c r="F35" s="4" t="s">
        <v>66</v>
      </c>
      <c r="G35" s="4" t="s">
        <v>45</v>
      </c>
      <c r="H35" s="4" t="s">
        <v>51</v>
      </c>
      <c r="I35" s="4" t="s">
        <v>28</v>
      </c>
      <c r="J35" s="4" t="s">
        <v>8</v>
      </c>
      <c r="K35" s="4" t="s">
        <v>94</v>
      </c>
    </row>
    <row r="36" s="4" customFormat="1" spans="2:11">
      <c r="B36" s="4" t="s">
        <v>21</v>
      </c>
      <c r="C36" s="4" t="s">
        <v>100</v>
      </c>
      <c r="D36" s="4" t="s">
        <v>103</v>
      </c>
      <c r="E36" s="4" t="s">
        <v>104</v>
      </c>
      <c r="F36" s="4" t="s">
        <v>66</v>
      </c>
      <c r="G36" s="4" t="s">
        <v>45</v>
      </c>
      <c r="H36" s="4" t="s">
        <v>51</v>
      </c>
      <c r="I36" s="4" t="s">
        <v>28</v>
      </c>
      <c r="J36" s="4" t="s">
        <v>8</v>
      </c>
      <c r="K36" s="4" t="s">
        <v>94</v>
      </c>
    </row>
    <row r="37" s="4" customFormat="1" spans="2:11">
      <c r="B37" s="4" t="s">
        <v>21</v>
      </c>
      <c r="C37" s="4" t="s">
        <v>100</v>
      </c>
      <c r="D37" s="4" t="s">
        <v>105</v>
      </c>
      <c r="E37" s="4" t="s">
        <v>106</v>
      </c>
      <c r="F37" s="4" t="s">
        <v>66</v>
      </c>
      <c r="G37" s="4" t="s">
        <v>45</v>
      </c>
      <c r="H37" s="4" t="s">
        <v>51</v>
      </c>
      <c r="I37" s="4" t="s">
        <v>28</v>
      </c>
      <c r="J37" s="4" t="s">
        <v>8</v>
      </c>
      <c r="K37" s="4" t="s">
        <v>94</v>
      </c>
    </row>
    <row r="38" s="4" customFormat="1" spans="2:11">
      <c r="B38" s="4" t="s">
        <v>21</v>
      </c>
      <c r="C38" s="4" t="s">
        <v>107</v>
      </c>
      <c r="D38" s="4" t="s">
        <v>10</v>
      </c>
      <c r="E38" s="4" t="s">
        <v>108</v>
      </c>
      <c r="F38" s="4" t="s">
        <v>66</v>
      </c>
      <c r="G38" s="4" t="s">
        <v>45</v>
      </c>
      <c r="H38" s="4" t="s">
        <v>51</v>
      </c>
      <c r="I38" s="4" t="s">
        <v>28</v>
      </c>
      <c r="J38" s="4" t="s">
        <v>8</v>
      </c>
      <c r="K38" s="4" t="s">
        <v>94</v>
      </c>
    </row>
    <row r="39" s="4" customFormat="1" spans="2:11">
      <c r="B39" s="4" t="s">
        <v>21</v>
      </c>
      <c r="C39" s="4" t="s">
        <v>109</v>
      </c>
      <c r="D39" s="4" t="s">
        <v>110</v>
      </c>
      <c r="E39" s="4" t="s">
        <v>111</v>
      </c>
      <c r="F39" s="4" t="s">
        <v>66</v>
      </c>
      <c r="G39" s="4" t="s">
        <v>45</v>
      </c>
      <c r="H39" s="4" t="s">
        <v>51</v>
      </c>
      <c r="I39" s="4" t="s">
        <v>28</v>
      </c>
      <c r="J39" s="4" t="s">
        <v>8</v>
      </c>
      <c r="K39" s="4" t="s">
        <v>94</v>
      </c>
    </row>
    <row r="40" s="4" customFormat="1" spans="2:11">
      <c r="B40" s="4" t="s">
        <v>21</v>
      </c>
      <c r="C40" s="4" t="s">
        <v>109</v>
      </c>
      <c r="D40" s="4" t="s">
        <v>112</v>
      </c>
      <c r="E40" s="4" t="s">
        <v>113</v>
      </c>
      <c r="F40" s="4" t="s">
        <v>66</v>
      </c>
      <c r="G40" s="4" t="s">
        <v>45</v>
      </c>
      <c r="H40" s="4" t="s">
        <v>51</v>
      </c>
      <c r="I40" s="4" t="s">
        <v>28</v>
      </c>
      <c r="J40" s="4" t="s">
        <v>8</v>
      </c>
      <c r="K40" s="4" t="s">
        <v>94</v>
      </c>
    </row>
    <row r="41" s="4" customFormat="1" spans="2:11">
      <c r="B41" s="4" t="s">
        <v>21</v>
      </c>
      <c r="C41" s="4" t="s">
        <v>114</v>
      </c>
      <c r="D41" s="4" t="s">
        <v>115</v>
      </c>
      <c r="E41" s="4" t="s">
        <v>116</v>
      </c>
      <c r="F41" s="4" t="s">
        <v>66</v>
      </c>
      <c r="G41" s="4" t="s">
        <v>45</v>
      </c>
      <c r="H41" s="4" t="s">
        <v>51</v>
      </c>
      <c r="I41" s="4" t="s">
        <v>28</v>
      </c>
      <c r="J41" s="4" t="s">
        <v>8</v>
      </c>
      <c r="K41" s="4" t="s">
        <v>94</v>
      </c>
    </row>
    <row r="42" s="4" customFormat="1" spans="2:9">
      <c r="B42" s="5" t="s">
        <v>117</v>
      </c>
      <c r="C42" s="5" t="s">
        <v>10</v>
      </c>
      <c r="D42" s="5" t="s">
        <v>10</v>
      </c>
      <c r="E42" s="5" t="s">
        <v>10</v>
      </c>
      <c r="F42" s="5" t="s">
        <v>118</v>
      </c>
      <c r="G42" s="5" t="s">
        <v>10</v>
      </c>
      <c r="H42" s="5" t="s">
        <v>10</v>
      </c>
      <c r="I42" s="5" t="s">
        <v>10</v>
      </c>
    </row>
    <row r="43" s="4" customFormat="1" spans="2:11">
      <c r="B43" s="5" t="s">
        <v>12</v>
      </c>
      <c r="C43" s="5" t="s">
        <v>13</v>
      </c>
      <c r="D43" s="5" t="s">
        <v>14</v>
      </c>
      <c r="E43" s="5" t="s">
        <v>15</v>
      </c>
      <c r="F43" s="5" t="s">
        <v>16</v>
      </c>
      <c r="G43" s="5" t="s">
        <v>17</v>
      </c>
      <c r="H43" s="5" t="s">
        <v>18</v>
      </c>
      <c r="I43" s="5" t="s">
        <v>19</v>
      </c>
      <c r="J43" s="5" t="s">
        <v>4</v>
      </c>
      <c r="K43" s="5" t="s">
        <v>20</v>
      </c>
    </row>
    <row r="44" s="4" customFormat="1" spans="2:11">
      <c r="B44" s="4" t="s">
        <v>21</v>
      </c>
      <c r="C44" s="4" t="s">
        <v>119</v>
      </c>
      <c r="D44" s="4" t="s">
        <v>10</v>
      </c>
      <c r="E44" s="4" t="s">
        <v>120</v>
      </c>
      <c r="F44" s="4" t="s">
        <v>121</v>
      </c>
      <c r="G44" s="4" t="s">
        <v>44</v>
      </c>
      <c r="H44" s="4" t="s">
        <v>51</v>
      </c>
      <c r="I44" s="4" t="s">
        <v>56</v>
      </c>
      <c r="J44" s="4" t="s">
        <v>8</v>
      </c>
      <c r="K44" s="4" t="s">
        <v>122</v>
      </c>
    </row>
    <row r="45" s="4" customFormat="1" spans="2:9">
      <c r="B45" s="5" t="s">
        <v>123</v>
      </c>
      <c r="C45" s="5" t="s">
        <v>10</v>
      </c>
      <c r="D45" s="5" t="s">
        <v>10</v>
      </c>
      <c r="E45" s="5" t="s">
        <v>10</v>
      </c>
      <c r="F45" s="5" t="s">
        <v>124</v>
      </c>
      <c r="G45" s="5" t="s">
        <v>10</v>
      </c>
      <c r="H45" s="5" t="s">
        <v>10</v>
      </c>
      <c r="I45" s="5" t="s">
        <v>10</v>
      </c>
    </row>
    <row r="46" s="4" customFormat="1" spans="2:11">
      <c r="B46" s="5" t="s">
        <v>12</v>
      </c>
      <c r="C46" s="5" t="s">
        <v>13</v>
      </c>
      <c r="D46" s="5" t="s">
        <v>14</v>
      </c>
      <c r="E46" s="5" t="s">
        <v>15</v>
      </c>
      <c r="F46" s="5" t="s">
        <v>16</v>
      </c>
      <c r="G46" s="5" t="s">
        <v>17</v>
      </c>
      <c r="H46" s="5" t="s">
        <v>18</v>
      </c>
      <c r="I46" s="5" t="s">
        <v>19</v>
      </c>
      <c r="J46" s="5" t="s">
        <v>4</v>
      </c>
      <c r="K46" s="5" t="s">
        <v>20</v>
      </c>
    </row>
    <row r="47" s="4" customFormat="1" spans="2:11">
      <c r="B47" s="4" t="s">
        <v>21</v>
      </c>
      <c r="C47" s="4" t="s">
        <v>125</v>
      </c>
      <c r="D47" s="4" t="s">
        <v>10</v>
      </c>
      <c r="E47" s="4" t="s">
        <v>126</v>
      </c>
      <c r="F47" s="4" t="s">
        <v>127</v>
      </c>
      <c r="G47" s="4" t="s">
        <v>26</v>
      </c>
      <c r="H47" s="4" t="s">
        <v>44</v>
      </c>
      <c r="I47" s="4" t="s">
        <v>56</v>
      </c>
      <c r="J47" s="4" t="s">
        <v>8</v>
      </c>
      <c r="K47" s="4" t="s">
        <v>128</v>
      </c>
    </row>
    <row r="48" s="4" customFormat="1" spans="2:11">
      <c r="B48" s="4" t="s">
        <v>21</v>
      </c>
      <c r="C48" s="4" t="s">
        <v>129</v>
      </c>
      <c r="D48" s="4" t="s">
        <v>10</v>
      </c>
      <c r="E48" s="4" t="s">
        <v>130</v>
      </c>
      <c r="F48" s="4" t="s">
        <v>131</v>
      </c>
      <c r="G48" s="4" t="s">
        <v>27</v>
      </c>
      <c r="H48" s="4" t="s">
        <v>44</v>
      </c>
      <c r="I48" s="4" t="s">
        <v>28</v>
      </c>
      <c r="J48" s="4" t="s">
        <v>8</v>
      </c>
      <c r="K48" s="4" t="s">
        <v>132</v>
      </c>
    </row>
    <row r="49" s="4" customFormat="1" spans="2:9">
      <c r="B49" s="5" t="s">
        <v>133</v>
      </c>
      <c r="C49" s="5" t="s">
        <v>10</v>
      </c>
      <c r="D49" s="5" t="s">
        <v>10</v>
      </c>
      <c r="E49" s="5" t="s">
        <v>10</v>
      </c>
      <c r="F49" s="5" t="s">
        <v>134</v>
      </c>
      <c r="G49" s="5" t="s">
        <v>10</v>
      </c>
      <c r="H49" s="5" t="s">
        <v>10</v>
      </c>
      <c r="I49" s="5" t="s">
        <v>10</v>
      </c>
    </row>
    <row r="50" s="4" customFormat="1" spans="2:11">
      <c r="B50" s="5" t="s">
        <v>12</v>
      </c>
      <c r="C50" s="5" t="s">
        <v>13</v>
      </c>
      <c r="D50" s="5" t="s">
        <v>14</v>
      </c>
      <c r="E50" s="5" t="s">
        <v>15</v>
      </c>
      <c r="F50" s="5" t="s">
        <v>16</v>
      </c>
      <c r="G50" s="5" t="s">
        <v>17</v>
      </c>
      <c r="H50" s="5" t="s">
        <v>18</v>
      </c>
      <c r="I50" s="5" t="s">
        <v>19</v>
      </c>
      <c r="J50" s="5" t="s">
        <v>4</v>
      </c>
      <c r="K50" s="5" t="s">
        <v>20</v>
      </c>
    </row>
    <row r="51" s="4" customFormat="1" spans="2:11">
      <c r="B51" s="4" t="s">
        <v>21</v>
      </c>
      <c r="C51" s="4" t="s">
        <v>135</v>
      </c>
      <c r="D51" s="4" t="s">
        <v>10</v>
      </c>
      <c r="E51" s="4" t="s">
        <v>136</v>
      </c>
      <c r="F51" s="4" t="s">
        <v>137</v>
      </c>
      <c r="G51" s="4" t="s">
        <v>26</v>
      </c>
      <c r="H51" s="4" t="s">
        <v>27</v>
      </c>
      <c r="I51" s="4" t="s">
        <v>28</v>
      </c>
      <c r="J51" s="4" t="s">
        <v>8</v>
      </c>
      <c r="K51" s="4" t="s">
        <v>138</v>
      </c>
    </row>
    <row r="52" s="4" customFormat="1" spans="2:11">
      <c r="B52" s="4" t="s">
        <v>21</v>
      </c>
      <c r="C52" s="4" t="s">
        <v>139</v>
      </c>
      <c r="D52" s="4" t="s">
        <v>10</v>
      </c>
      <c r="E52" s="4" t="s">
        <v>136</v>
      </c>
      <c r="F52" s="4" t="s">
        <v>137</v>
      </c>
      <c r="G52" s="4" t="s">
        <v>27</v>
      </c>
      <c r="H52" s="4" t="s">
        <v>45</v>
      </c>
      <c r="I52" s="4" t="s">
        <v>56</v>
      </c>
      <c r="J52" s="4" t="s">
        <v>8</v>
      </c>
      <c r="K52" s="4" t="s">
        <v>67</v>
      </c>
    </row>
    <row r="53" s="4" customFormat="1" spans="2:11">
      <c r="B53" s="4" t="s">
        <v>21</v>
      </c>
      <c r="C53" s="4" t="s">
        <v>140</v>
      </c>
      <c r="D53" s="4" t="s">
        <v>10</v>
      </c>
      <c r="E53" s="4" t="s">
        <v>141</v>
      </c>
      <c r="F53" s="4" t="s">
        <v>142</v>
      </c>
      <c r="G53" s="4" t="s">
        <v>45</v>
      </c>
      <c r="H53" s="4" t="s">
        <v>51</v>
      </c>
      <c r="I53" s="4" t="s">
        <v>28</v>
      </c>
      <c r="J53" s="4" t="s">
        <v>8</v>
      </c>
      <c r="K53" s="4" t="s">
        <v>143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G39" sqref="G39"/>
    </sheetView>
  </sheetViews>
  <sheetFormatPr defaultColWidth="11" defaultRowHeight="14.25"/>
  <cols>
    <col min="1" max="16380" width="11" style="4"/>
  </cols>
  <sheetData>
    <row r="1" s="4" customFormat="1" spans="1:11">
      <c r="A1" s="5" t="s">
        <v>13</v>
      </c>
      <c r="B1" s="5" t="s">
        <v>20</v>
      </c>
      <c r="K1" s="4" t="s">
        <v>144</v>
      </c>
    </row>
    <row r="2" s="4" customFormat="1" spans="1:11">
      <c r="A2" s="6">
        <v>855090276</v>
      </c>
      <c r="B2" s="6">
        <v>350</v>
      </c>
      <c r="C2" s="4" t="str">
        <f>VLOOKUP(A2,HOP!A:H,8,0)</f>
        <v>350.00</v>
      </c>
      <c r="D2" s="4">
        <f>VLOOKUP(A2,HOP!A:B,2,0)</f>
        <v>1943321</v>
      </c>
      <c r="E2" s="4">
        <f>B2-C2</f>
        <v>0</v>
      </c>
      <c r="K2" s="4" t="str">
        <f>$K$1&amp;D2</f>
        <v>,1943321</v>
      </c>
    </row>
    <row r="3" s="4" customFormat="1" spans="1:11">
      <c r="A3" s="6">
        <v>854720178</v>
      </c>
      <c r="B3" s="6">
        <v>662</v>
      </c>
      <c r="C3" s="4" t="str">
        <f>VLOOKUP(A3,HOP!A:H,8,0)</f>
        <v>662.00</v>
      </c>
      <c r="D3" s="4">
        <f>VLOOKUP(A3,HOP!A:B,2,0)</f>
        <v>1943147</v>
      </c>
      <c r="E3" s="4">
        <f>B3-C3</f>
        <v>0</v>
      </c>
      <c r="K3" s="4" t="str">
        <f>$K$1&amp;D3</f>
        <v>,1943147</v>
      </c>
    </row>
    <row r="4" s="4" customFormat="1" spans="1:11">
      <c r="A4" s="6">
        <v>854682641</v>
      </c>
      <c r="B4" s="6">
        <v>1324</v>
      </c>
      <c r="C4" s="4" t="str">
        <f>VLOOKUP(A4,HOP!A:H,8,0)</f>
        <v>1324.00</v>
      </c>
      <c r="D4" s="4">
        <f>VLOOKUP(A4,HOP!A:B,2,0)</f>
        <v>1943137</v>
      </c>
      <c r="E4" s="4">
        <f>B4-C4</f>
        <v>0</v>
      </c>
      <c r="K4" s="4" t="str">
        <f>$K$1&amp;D4</f>
        <v>,1943137</v>
      </c>
    </row>
    <row r="5" s="4" customFormat="1" spans="1:11">
      <c r="A5" s="6">
        <v>854573970</v>
      </c>
      <c r="B5" s="6">
        <v>357</v>
      </c>
      <c r="C5" s="4" t="str">
        <f>VLOOKUP(A5,HOP!A:H,8,0)</f>
        <v>357.00</v>
      </c>
      <c r="D5" s="4">
        <f>VLOOKUP(A5,HOP!A:B,2,0)</f>
        <v>1943122</v>
      </c>
      <c r="E5" s="4">
        <f>B5-C5</f>
        <v>0</v>
      </c>
      <c r="K5" s="4" t="str">
        <f>$K$1&amp;D5</f>
        <v>,1943122</v>
      </c>
    </row>
    <row r="6" s="4" customFormat="1" spans="1:11">
      <c r="A6" s="6">
        <v>854388512</v>
      </c>
      <c r="B6" s="6">
        <v>662</v>
      </c>
      <c r="C6" s="4" t="str">
        <f>VLOOKUP(A6,HOP!A:H,8,0)</f>
        <v>662.00</v>
      </c>
      <c r="D6" s="4">
        <f>VLOOKUP(A6,HOP!A:B,2,0)</f>
        <v>1943136</v>
      </c>
      <c r="E6" s="4">
        <f>B6-C6</f>
        <v>0</v>
      </c>
      <c r="K6" s="4" t="str">
        <f>$K$1&amp;D6</f>
        <v>,1943136</v>
      </c>
    </row>
    <row r="7" s="4" customFormat="1" spans="1:11">
      <c r="A7" s="6">
        <v>854033534</v>
      </c>
      <c r="B7" s="6">
        <v>357</v>
      </c>
      <c r="C7" s="4" t="str">
        <f>VLOOKUP(A7,HOP!A:H,8,0)</f>
        <v>357.00</v>
      </c>
      <c r="D7" s="4">
        <f>VLOOKUP(A7,HOP!A:B,2,0)</f>
        <v>1942860</v>
      </c>
      <c r="E7" s="4">
        <f>B7-C7</f>
        <v>0</v>
      </c>
      <c r="K7" s="4" t="str">
        <f>$K$1&amp;D7</f>
        <v>,1942860</v>
      </c>
    </row>
    <row r="8" s="4" customFormat="1" spans="1:11">
      <c r="A8" s="6">
        <v>854008142</v>
      </c>
      <c r="B8" s="6">
        <v>1986</v>
      </c>
      <c r="C8" s="4" t="str">
        <f>VLOOKUP(A8,HOP!A:H,8,0)</f>
        <v>1986.00</v>
      </c>
      <c r="D8" s="4">
        <f>VLOOKUP(A8,HOP!A:B,2,0)</f>
        <v>1942862</v>
      </c>
      <c r="E8" s="4">
        <f>B8-C8</f>
        <v>0</v>
      </c>
      <c r="K8" s="4" t="str">
        <f>$K$1&amp;D8</f>
        <v>,1942862</v>
      </c>
    </row>
    <row r="9" s="4" customFormat="1" spans="1:11">
      <c r="A9" s="6">
        <v>853943937</v>
      </c>
      <c r="B9" s="6">
        <v>662</v>
      </c>
      <c r="C9" s="4" t="str">
        <f>VLOOKUP(A9,HOP!A:H,8,0)</f>
        <v>662.00</v>
      </c>
      <c r="D9" s="4">
        <f>VLOOKUP(A9,HOP!A:B,2,0)</f>
        <v>1942804</v>
      </c>
      <c r="E9" s="4">
        <f>B9-C9</f>
        <v>0</v>
      </c>
      <c r="K9" s="4" t="str">
        <f>$K$1&amp;D9</f>
        <v>,1942804</v>
      </c>
    </row>
    <row r="10" s="4" customFormat="1" spans="1:11">
      <c r="A10" s="6">
        <v>853777699</v>
      </c>
      <c r="B10" s="6">
        <v>1670</v>
      </c>
      <c r="C10" s="4" t="str">
        <f>VLOOKUP(A10,HOP!A:H,8,0)</f>
        <v>1670.00</v>
      </c>
      <c r="D10" s="4">
        <f>VLOOKUP(A10,HOP!A:B,2,0)</f>
        <v>1942690</v>
      </c>
      <c r="E10" s="4">
        <f>B10-C10</f>
        <v>0</v>
      </c>
      <c r="K10" s="4" t="str">
        <f>$K$1&amp;D10</f>
        <v>,1942690</v>
      </c>
    </row>
    <row r="11" s="4" customFormat="1" spans="1:11">
      <c r="A11" s="6">
        <v>853686120</v>
      </c>
      <c r="B11" s="6">
        <v>1416</v>
      </c>
      <c r="C11" s="4" t="str">
        <f>VLOOKUP(A11,HOP!A:H,8,0)</f>
        <v>1416.00</v>
      </c>
      <c r="D11" s="4">
        <f>VLOOKUP(A11,HOP!A:B,2,0)</f>
        <v>1942633</v>
      </c>
      <c r="E11" s="4">
        <f>B11-C11</f>
        <v>0</v>
      </c>
      <c r="K11" s="4" t="str">
        <f>$K$1&amp;D11</f>
        <v>,1942633</v>
      </c>
    </row>
    <row r="12" s="4" customFormat="1" spans="1:11">
      <c r="A12" s="6">
        <v>853679887</v>
      </c>
      <c r="B12" s="6">
        <v>1428</v>
      </c>
      <c r="C12" s="4" t="str">
        <f>VLOOKUP(A12,HOP!A:H,8,0)</f>
        <v>1428.00</v>
      </c>
      <c r="D12" s="4">
        <f>VLOOKUP(A12,HOP!A:B,2,0)</f>
        <v>1942626</v>
      </c>
      <c r="E12" s="4">
        <f>B12-C12</f>
        <v>0</v>
      </c>
      <c r="K12" s="4" t="str">
        <f>$K$1&amp;D12</f>
        <v>,1942626</v>
      </c>
    </row>
    <row r="13" s="4" customFormat="1" spans="1:11">
      <c r="A13" s="6">
        <v>853674957</v>
      </c>
      <c r="B13" s="6">
        <v>708</v>
      </c>
      <c r="C13" s="4" t="str">
        <f>VLOOKUP(A13,HOP!A:H,8,0)</f>
        <v>708.00</v>
      </c>
      <c r="D13" s="4">
        <f>VLOOKUP(A13,HOP!A:B,2,0)</f>
        <v>1942631</v>
      </c>
      <c r="E13" s="4">
        <f t="shared" ref="E13:E31" si="0">B13-C13</f>
        <v>0</v>
      </c>
      <c r="K13" s="4" t="str">
        <f t="shared" ref="K13:K31" si="1">$K$1&amp;D13</f>
        <v>,1942631</v>
      </c>
    </row>
    <row r="14" s="4" customFormat="1" spans="1:11">
      <c r="A14" s="6">
        <v>852859494</v>
      </c>
      <c r="B14" s="6">
        <v>660</v>
      </c>
      <c r="C14" s="4" t="str">
        <f>VLOOKUP(A14,HOP!A:H,8,0)</f>
        <v>660.00</v>
      </c>
      <c r="D14" s="4">
        <f>VLOOKUP(A14,HOP!A:B,2,0)</f>
        <v>1942273</v>
      </c>
      <c r="E14" s="4">
        <f t="shared" si="0"/>
        <v>0</v>
      </c>
      <c r="K14" s="4" t="str">
        <f t="shared" si="1"/>
        <v>,1942273</v>
      </c>
    </row>
    <row r="15" s="4" customFormat="1" spans="1:11">
      <c r="A15" s="6">
        <v>852751874</v>
      </c>
      <c r="B15" s="6">
        <v>708</v>
      </c>
      <c r="C15" s="4" t="str">
        <f>VLOOKUP(A15,HOP!A:H,8,0)</f>
        <v>708.00</v>
      </c>
      <c r="D15" s="4">
        <f>VLOOKUP(A15,HOP!A:B,2,0)</f>
        <v>1942205</v>
      </c>
      <c r="E15" s="4">
        <f t="shared" si="0"/>
        <v>0</v>
      </c>
      <c r="K15" s="4" t="str">
        <f t="shared" si="1"/>
        <v>,1942205</v>
      </c>
    </row>
    <row r="16" s="4" customFormat="1" spans="1:11">
      <c r="A16" s="6">
        <v>852726148</v>
      </c>
      <c r="B16" s="6">
        <v>708</v>
      </c>
      <c r="C16" s="4" t="str">
        <f>VLOOKUP(A16,HOP!A:H,8,0)</f>
        <v>708.00</v>
      </c>
      <c r="D16" s="4">
        <f>VLOOKUP(A16,HOP!A:B,2,0)</f>
        <v>1942186</v>
      </c>
      <c r="E16" s="4">
        <f t="shared" si="0"/>
        <v>0</v>
      </c>
      <c r="K16" s="4" t="str">
        <f t="shared" si="1"/>
        <v>,1942186</v>
      </c>
    </row>
    <row r="17" s="4" customFormat="1" spans="1:11">
      <c r="A17" s="6">
        <v>852720868</v>
      </c>
      <c r="B17" s="6">
        <v>210</v>
      </c>
      <c r="C17" s="4" t="str">
        <f>VLOOKUP(A17,HOP!A:H,8,0)</f>
        <v>210.00</v>
      </c>
      <c r="D17" s="4">
        <f>VLOOKUP(A17,HOP!A:B,2,0)</f>
        <v>1942182</v>
      </c>
      <c r="E17" s="4">
        <f t="shared" si="0"/>
        <v>0</v>
      </c>
      <c r="K17" s="4" t="str">
        <f t="shared" si="1"/>
        <v>,1942182</v>
      </c>
    </row>
    <row r="18" s="4" customFormat="1" spans="1:11">
      <c r="A18" s="6">
        <v>852618929</v>
      </c>
      <c r="B18" s="6">
        <v>708</v>
      </c>
      <c r="C18" s="4" t="str">
        <f>VLOOKUP(A18,HOP!A:H,8,0)</f>
        <v>708.00</v>
      </c>
      <c r="D18" s="4">
        <f>VLOOKUP(A18,HOP!A:B,2,0)</f>
        <v>1942129</v>
      </c>
      <c r="E18" s="4">
        <f t="shared" si="0"/>
        <v>0</v>
      </c>
      <c r="K18" s="4" t="str">
        <f t="shared" si="1"/>
        <v>,1942129</v>
      </c>
    </row>
    <row r="19" s="4" customFormat="1" spans="1:11">
      <c r="A19" s="6">
        <v>851854597</v>
      </c>
      <c r="B19" s="6">
        <v>356</v>
      </c>
      <c r="C19" s="4" t="str">
        <f>VLOOKUP(A19,HOP!A:H,8,0)</f>
        <v>356.00</v>
      </c>
      <c r="D19" s="4">
        <f>VLOOKUP(A19,HOP!A:B,2,0)</f>
        <v>1941835</v>
      </c>
      <c r="E19" s="4">
        <f t="shared" si="0"/>
        <v>0</v>
      </c>
      <c r="K19" s="4" t="str">
        <f t="shared" si="1"/>
        <v>,1941835</v>
      </c>
    </row>
    <row r="20" s="4" customFormat="1" spans="1:11">
      <c r="A20" s="6">
        <v>851779993</v>
      </c>
      <c r="B20" s="6">
        <v>660</v>
      </c>
      <c r="C20" s="4" t="str">
        <f>VLOOKUP(A20,HOP!A:H,8,0)</f>
        <v>660.00</v>
      </c>
      <c r="D20" s="4">
        <f>VLOOKUP(A20,HOP!A:B,2,0)</f>
        <v>1941730</v>
      </c>
      <c r="E20" s="4">
        <f t="shared" si="0"/>
        <v>0</v>
      </c>
      <c r="K20" s="4" t="str">
        <f t="shared" si="1"/>
        <v>,1941730</v>
      </c>
    </row>
    <row r="21" s="4" customFormat="1" spans="1:11">
      <c r="A21" s="6">
        <v>851718736</v>
      </c>
      <c r="B21" s="6">
        <v>660</v>
      </c>
      <c r="C21" s="4" t="str">
        <f>VLOOKUP(A21,HOP!A:H,8,0)</f>
        <v>660.00</v>
      </c>
      <c r="D21" s="4">
        <f>VLOOKUP(A21,HOP!A:B,2,0)</f>
        <v>1941689</v>
      </c>
      <c r="E21" s="4">
        <f t="shared" si="0"/>
        <v>0</v>
      </c>
      <c r="K21" s="4" t="str">
        <f t="shared" si="1"/>
        <v>,1941689</v>
      </c>
    </row>
    <row r="22" s="4" customFormat="1" spans="1:11">
      <c r="A22" s="6">
        <v>851691795</v>
      </c>
      <c r="B22" s="6">
        <v>320</v>
      </c>
      <c r="C22" s="4" t="str">
        <f>VLOOKUP(A22,HOP!A:H,8,0)</f>
        <v>320.00</v>
      </c>
      <c r="D22" s="4">
        <f>VLOOKUP(A22,HOP!A:B,2,0)</f>
        <v>1941674</v>
      </c>
      <c r="E22" s="4">
        <f t="shared" si="0"/>
        <v>0</v>
      </c>
      <c r="K22" s="4" t="str">
        <f t="shared" si="1"/>
        <v>,1941674</v>
      </c>
    </row>
    <row r="23" s="4" customFormat="1" spans="1:11">
      <c r="A23" s="6">
        <v>851690962</v>
      </c>
      <c r="B23" s="6">
        <v>358</v>
      </c>
      <c r="C23" s="4" t="str">
        <f>VLOOKUP(A23,HOP!A:H,8,0)</f>
        <v>358.00</v>
      </c>
      <c r="D23" s="4">
        <f>VLOOKUP(A23,HOP!A:B,2,0)</f>
        <v>1941672</v>
      </c>
      <c r="E23" s="4">
        <f t="shared" si="0"/>
        <v>0</v>
      </c>
      <c r="K23" s="4" t="str">
        <f t="shared" si="1"/>
        <v>,1941672</v>
      </c>
    </row>
    <row r="24" s="4" customFormat="1" spans="1:11">
      <c r="A24" s="6">
        <v>851683773</v>
      </c>
      <c r="B24" s="6">
        <v>660</v>
      </c>
      <c r="C24" s="4" t="str">
        <f>VLOOKUP(A24,HOP!A:H,8,0)</f>
        <v>660.00</v>
      </c>
      <c r="D24" s="4">
        <f>VLOOKUP(A24,HOP!A:B,2,0)</f>
        <v>1941663</v>
      </c>
      <c r="E24" s="4">
        <f t="shared" si="0"/>
        <v>0</v>
      </c>
      <c r="K24" s="4" t="str">
        <f t="shared" si="1"/>
        <v>,1941663</v>
      </c>
    </row>
    <row r="25" s="4" customFormat="1" spans="1:11">
      <c r="A25" s="6">
        <v>851652072</v>
      </c>
      <c r="B25" s="6">
        <v>1320</v>
      </c>
      <c r="C25" s="4" t="str">
        <f>VLOOKUP(A25,HOP!A:H,8,0)</f>
        <v>1320.00</v>
      </c>
      <c r="D25" s="4">
        <f>VLOOKUP(A25,HOP!A:B,2,0)</f>
        <v>1941636</v>
      </c>
      <c r="E25" s="4">
        <f t="shared" si="0"/>
        <v>0</v>
      </c>
      <c r="K25" s="4" t="str">
        <f t="shared" si="1"/>
        <v>,1941636</v>
      </c>
    </row>
    <row r="26" s="4" customFormat="1" spans="1:11">
      <c r="A26" s="7">
        <v>851476343</v>
      </c>
      <c r="B26" s="7">
        <v>536</v>
      </c>
      <c r="C26" s="4" t="str">
        <f>VLOOKUP(A26,HOP!A:H,8,0)</f>
        <v>536.00</v>
      </c>
      <c r="D26" s="4">
        <f>VLOOKUP(A26,HOP!A:B,2,0)</f>
        <v>1941491</v>
      </c>
      <c r="E26" s="4">
        <f>B26-C26</f>
        <v>0</v>
      </c>
      <c r="K26" s="4" t="str">
        <f>$K$1&amp;D26</f>
        <v>,1941491</v>
      </c>
    </row>
    <row r="27" s="4" customFormat="1" spans="1:11">
      <c r="A27" s="6">
        <v>851458899</v>
      </c>
      <c r="B27" s="6">
        <v>358</v>
      </c>
      <c r="C27" s="4" t="str">
        <f>VLOOKUP(A27,HOP!A:H,8,0)</f>
        <v>358.00</v>
      </c>
      <c r="D27" s="4">
        <f>VLOOKUP(A27,HOP!A:B,2,0)</f>
        <v>1941470</v>
      </c>
      <c r="E27" s="4">
        <f>B27-C27</f>
        <v>0</v>
      </c>
      <c r="K27" s="4" t="str">
        <f>$K$1&amp;D27</f>
        <v>,1941470</v>
      </c>
    </row>
    <row r="28" s="4" customFormat="1" spans="1:11">
      <c r="A28" s="6">
        <v>851421239</v>
      </c>
      <c r="B28" s="6">
        <v>358</v>
      </c>
      <c r="C28" s="4" t="str">
        <f>VLOOKUP(A28,HOP!A:H,8,0)</f>
        <v>358.00</v>
      </c>
      <c r="D28" s="4">
        <f>VLOOKUP(A28,HOP!A:B,2,0)</f>
        <v>1941435</v>
      </c>
      <c r="E28" s="4">
        <f>B28-C28</f>
        <v>0</v>
      </c>
      <c r="K28" s="4" t="str">
        <f>$K$1&amp;D28</f>
        <v>,1941435</v>
      </c>
    </row>
    <row r="29" s="4" customFormat="1" spans="1:11">
      <c r="A29" s="6">
        <v>851417945</v>
      </c>
      <c r="B29" s="6">
        <v>352</v>
      </c>
      <c r="C29" s="4" t="str">
        <f>VLOOKUP(A29,HOP!A:H,8,0)</f>
        <v>352.00</v>
      </c>
      <c r="D29" s="4">
        <f>VLOOKUP(A29,HOP!A:B,2,0)</f>
        <v>1941431</v>
      </c>
      <c r="E29" s="4">
        <f>B29-C29</f>
        <v>0</v>
      </c>
      <c r="K29" s="4" t="str">
        <f>$K$1&amp;D29</f>
        <v>,1941431</v>
      </c>
    </row>
    <row r="30" s="4" customFormat="1" spans="1:11">
      <c r="A30" s="6">
        <v>847162291</v>
      </c>
      <c r="B30" s="6">
        <v>516</v>
      </c>
      <c r="C30" s="4" t="str">
        <f>VLOOKUP(A30,HOP!A:H,8,0)</f>
        <v>516.00</v>
      </c>
      <c r="D30" s="4">
        <f>VLOOKUP(A30,HOP!A:B,2,0)</f>
        <v>1939410</v>
      </c>
      <c r="E30" s="4">
        <f>B30-C30</f>
        <v>0</v>
      </c>
      <c r="K30" s="4" t="str">
        <f>$K$1&amp;D30</f>
        <v>,1939410</v>
      </c>
    </row>
    <row r="32" spans="2:2">
      <c r="B32" s="4">
        <f>SUM(B2:B31)</f>
        <v>21030</v>
      </c>
    </row>
    <row r="34" spans="1:1">
      <c r="A34" s="4" t="s">
        <v>145</v>
      </c>
    </row>
    <row r="35" spans="1:1">
      <c r="A35" s="4" t="s">
        <v>146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H21" sqref="H21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147</v>
      </c>
      <c r="B1" s="2" t="s">
        <v>148</v>
      </c>
      <c r="C1" s="2" t="s">
        <v>149</v>
      </c>
      <c r="D1" s="2" t="s">
        <v>150</v>
      </c>
      <c r="E1" s="2" t="s">
        <v>17</v>
      </c>
      <c r="F1" s="2" t="s">
        <v>151</v>
      </c>
      <c r="G1" s="2" t="s">
        <v>4</v>
      </c>
      <c r="H1" s="2" t="s">
        <v>152</v>
      </c>
      <c r="I1" s="2" t="s">
        <v>153</v>
      </c>
      <c r="J1" s="2" t="s">
        <v>154</v>
      </c>
      <c r="K1" s="2" t="s">
        <v>155</v>
      </c>
    </row>
    <row r="2" s="1" customFormat="1" ht="20" customHeight="1" spans="1:11">
      <c r="A2" s="3">
        <v>855090276</v>
      </c>
      <c r="B2" s="3">
        <v>1943321</v>
      </c>
      <c r="C2" s="2" t="s">
        <v>133</v>
      </c>
      <c r="D2" s="2" t="s">
        <v>141</v>
      </c>
      <c r="E2" s="2" t="s">
        <v>156</v>
      </c>
      <c r="F2" s="2" t="s">
        <v>157</v>
      </c>
      <c r="G2" s="2" t="s">
        <v>158</v>
      </c>
      <c r="H2" s="2" t="s">
        <v>143</v>
      </c>
      <c r="I2" s="2" t="s">
        <v>10</v>
      </c>
      <c r="J2" s="2" t="s">
        <v>10</v>
      </c>
      <c r="K2" s="2" t="s">
        <v>159</v>
      </c>
    </row>
    <row r="3" s="1" customFormat="1" ht="20" customHeight="1" spans="1:11">
      <c r="A3" s="3">
        <v>854720178</v>
      </c>
      <c r="B3" s="3">
        <v>1943147</v>
      </c>
      <c r="C3" s="2" t="s">
        <v>62</v>
      </c>
      <c r="D3" s="2" t="s">
        <v>116</v>
      </c>
      <c r="E3" s="2" t="s">
        <v>156</v>
      </c>
      <c r="F3" s="2" t="s">
        <v>157</v>
      </c>
      <c r="G3" s="2" t="s">
        <v>158</v>
      </c>
      <c r="H3" s="2" t="s">
        <v>94</v>
      </c>
      <c r="I3" s="2" t="s">
        <v>10</v>
      </c>
      <c r="J3" s="2" t="s">
        <v>10</v>
      </c>
      <c r="K3" s="2" t="s">
        <v>160</v>
      </c>
    </row>
    <row r="4" s="1" customFormat="1" ht="20" customHeight="1" spans="1:11">
      <c r="A4" s="3">
        <v>854682641</v>
      </c>
      <c r="B4" s="3">
        <v>1943137</v>
      </c>
      <c r="C4" s="2" t="s">
        <v>62</v>
      </c>
      <c r="D4" s="2" t="s">
        <v>161</v>
      </c>
      <c r="E4" s="2" t="s">
        <v>156</v>
      </c>
      <c r="F4" s="2" t="s">
        <v>157</v>
      </c>
      <c r="G4" s="2" t="s">
        <v>158</v>
      </c>
      <c r="H4" s="2" t="s">
        <v>162</v>
      </c>
      <c r="I4" s="2" t="s">
        <v>10</v>
      </c>
      <c r="J4" s="2" t="s">
        <v>10</v>
      </c>
      <c r="K4" s="2" t="s">
        <v>163</v>
      </c>
    </row>
    <row r="5" s="1" customFormat="1" ht="20" customHeight="1" spans="1:11">
      <c r="A5" s="3">
        <v>854388512</v>
      </c>
      <c r="B5" s="3">
        <v>1943136</v>
      </c>
      <c r="C5" s="2" t="s">
        <v>62</v>
      </c>
      <c r="D5" s="2" t="s">
        <v>108</v>
      </c>
      <c r="E5" s="2" t="s">
        <v>156</v>
      </c>
      <c r="F5" s="2" t="s">
        <v>157</v>
      </c>
      <c r="G5" s="2" t="s">
        <v>158</v>
      </c>
      <c r="H5" s="2" t="s">
        <v>94</v>
      </c>
      <c r="I5" s="2" t="s">
        <v>10</v>
      </c>
      <c r="J5" s="2" t="s">
        <v>10</v>
      </c>
      <c r="K5" s="2" t="s">
        <v>164</v>
      </c>
    </row>
    <row r="6" s="1" customFormat="1" ht="20" customHeight="1" spans="1:11">
      <c r="A6" s="3">
        <v>854573970</v>
      </c>
      <c r="B6" s="3">
        <v>1943122</v>
      </c>
      <c r="C6" s="2" t="s">
        <v>9</v>
      </c>
      <c r="D6" s="2" t="s">
        <v>61</v>
      </c>
      <c r="E6" s="2" t="s">
        <v>156</v>
      </c>
      <c r="F6" s="2" t="s">
        <v>157</v>
      </c>
      <c r="G6" s="2" t="s">
        <v>158</v>
      </c>
      <c r="H6" s="2" t="s">
        <v>46</v>
      </c>
      <c r="I6" s="2" t="s">
        <v>10</v>
      </c>
      <c r="J6" s="2" t="s">
        <v>10</v>
      </c>
      <c r="K6" s="2" t="s">
        <v>165</v>
      </c>
    </row>
    <row r="7" s="1" customFormat="1" ht="20" customHeight="1" spans="1:11">
      <c r="A7" s="3">
        <v>854008142</v>
      </c>
      <c r="B7" s="3">
        <v>1942862</v>
      </c>
      <c r="C7" s="2" t="s">
        <v>62</v>
      </c>
      <c r="D7" s="2" t="s">
        <v>166</v>
      </c>
      <c r="E7" s="2" t="s">
        <v>156</v>
      </c>
      <c r="F7" s="2" t="s">
        <v>157</v>
      </c>
      <c r="G7" s="2" t="s">
        <v>158</v>
      </c>
      <c r="H7" s="2" t="s">
        <v>167</v>
      </c>
      <c r="I7" s="2" t="s">
        <v>10</v>
      </c>
      <c r="J7" s="2" t="s">
        <v>10</v>
      </c>
      <c r="K7" s="2" t="s">
        <v>168</v>
      </c>
    </row>
    <row r="8" s="1" customFormat="1" ht="20" customHeight="1" spans="1:11">
      <c r="A8" s="3">
        <v>854033534</v>
      </c>
      <c r="B8" s="3">
        <v>1942860</v>
      </c>
      <c r="C8" s="2" t="s">
        <v>9</v>
      </c>
      <c r="D8" s="2" t="s">
        <v>43</v>
      </c>
      <c r="E8" s="2" t="s">
        <v>169</v>
      </c>
      <c r="F8" s="2" t="s">
        <v>156</v>
      </c>
      <c r="G8" s="2" t="s">
        <v>158</v>
      </c>
      <c r="H8" s="2" t="s">
        <v>46</v>
      </c>
      <c r="I8" s="2" t="s">
        <v>10</v>
      </c>
      <c r="J8" s="2" t="s">
        <v>10</v>
      </c>
      <c r="K8" s="2" t="s">
        <v>170</v>
      </c>
    </row>
    <row r="9" s="1" customFormat="1" ht="20" customHeight="1" spans="1:11">
      <c r="A9" s="3">
        <v>853943937</v>
      </c>
      <c r="B9" s="3">
        <v>1942804</v>
      </c>
      <c r="C9" s="2" t="s">
        <v>62</v>
      </c>
      <c r="D9" s="2" t="s">
        <v>93</v>
      </c>
      <c r="E9" s="2" t="s">
        <v>169</v>
      </c>
      <c r="F9" s="2" t="s">
        <v>156</v>
      </c>
      <c r="G9" s="2" t="s">
        <v>158</v>
      </c>
      <c r="H9" s="2" t="s">
        <v>94</v>
      </c>
      <c r="I9" s="2" t="s">
        <v>10</v>
      </c>
      <c r="J9" s="2" t="s">
        <v>10</v>
      </c>
      <c r="K9" s="2" t="s">
        <v>171</v>
      </c>
    </row>
    <row r="10" s="1" customFormat="1" ht="20" customHeight="1" spans="1:11">
      <c r="A10" s="3">
        <v>853777699</v>
      </c>
      <c r="B10" s="3">
        <v>1942690</v>
      </c>
      <c r="C10" s="2" t="s">
        <v>62</v>
      </c>
      <c r="D10" s="2" t="s">
        <v>97</v>
      </c>
      <c r="E10" s="2" t="s">
        <v>169</v>
      </c>
      <c r="F10" s="2" t="s">
        <v>157</v>
      </c>
      <c r="G10" s="2" t="s">
        <v>158</v>
      </c>
      <c r="H10" s="2" t="s">
        <v>99</v>
      </c>
      <c r="I10" s="2" t="s">
        <v>10</v>
      </c>
      <c r="J10" s="2" t="s">
        <v>10</v>
      </c>
      <c r="K10" s="2" t="s">
        <v>172</v>
      </c>
    </row>
    <row r="11" s="1" customFormat="1" ht="20" customHeight="1" spans="1:11">
      <c r="A11" s="3">
        <v>853686120</v>
      </c>
      <c r="B11" s="3">
        <v>1942633</v>
      </c>
      <c r="C11" s="2" t="s">
        <v>62</v>
      </c>
      <c r="D11" s="2" t="s">
        <v>173</v>
      </c>
      <c r="E11" s="2" t="s">
        <v>169</v>
      </c>
      <c r="F11" s="2" t="s">
        <v>156</v>
      </c>
      <c r="G11" s="2" t="s">
        <v>158</v>
      </c>
      <c r="H11" s="2" t="s">
        <v>174</v>
      </c>
      <c r="I11" s="2" t="s">
        <v>10</v>
      </c>
      <c r="J11" s="2" t="s">
        <v>10</v>
      </c>
      <c r="K11" s="2" t="s">
        <v>175</v>
      </c>
    </row>
    <row r="12" s="1" customFormat="1" ht="20" customHeight="1" spans="1:11">
      <c r="A12" s="3">
        <v>853674957</v>
      </c>
      <c r="B12" s="3">
        <v>1942631</v>
      </c>
      <c r="C12" s="2" t="s">
        <v>62</v>
      </c>
      <c r="D12" s="2" t="s">
        <v>87</v>
      </c>
      <c r="E12" s="2" t="s">
        <v>169</v>
      </c>
      <c r="F12" s="2" t="s">
        <v>156</v>
      </c>
      <c r="G12" s="2" t="s">
        <v>158</v>
      </c>
      <c r="H12" s="2" t="s">
        <v>79</v>
      </c>
      <c r="I12" s="2" t="s">
        <v>10</v>
      </c>
      <c r="J12" s="2" t="s">
        <v>10</v>
      </c>
      <c r="K12" s="2" t="s">
        <v>176</v>
      </c>
    </row>
    <row r="13" s="1" customFormat="1" ht="20" customHeight="1" spans="1:11">
      <c r="A13" s="3">
        <v>853679887</v>
      </c>
      <c r="B13" s="3">
        <v>1942626</v>
      </c>
      <c r="C13" s="2" t="s">
        <v>9</v>
      </c>
      <c r="D13" s="2" t="s">
        <v>177</v>
      </c>
      <c r="E13" s="2" t="s">
        <v>169</v>
      </c>
      <c r="F13" s="2" t="s">
        <v>157</v>
      </c>
      <c r="G13" s="2" t="s">
        <v>158</v>
      </c>
      <c r="H13" s="2" t="s">
        <v>178</v>
      </c>
      <c r="I13" s="2" t="s">
        <v>10</v>
      </c>
      <c r="J13" s="2" t="s">
        <v>10</v>
      </c>
      <c r="K13" s="2" t="s">
        <v>179</v>
      </c>
    </row>
    <row r="14" s="1" customFormat="1" ht="20" customHeight="1" spans="1:11">
      <c r="A14" s="3">
        <v>852859494</v>
      </c>
      <c r="B14" s="3">
        <v>1942273</v>
      </c>
      <c r="C14" s="2" t="s">
        <v>133</v>
      </c>
      <c r="D14" s="2" t="s">
        <v>136</v>
      </c>
      <c r="E14" s="2" t="s">
        <v>180</v>
      </c>
      <c r="F14" s="2" t="s">
        <v>156</v>
      </c>
      <c r="G14" s="2" t="s">
        <v>158</v>
      </c>
      <c r="H14" s="2" t="s">
        <v>67</v>
      </c>
      <c r="I14" s="2" t="s">
        <v>10</v>
      </c>
      <c r="J14" s="2" t="s">
        <v>10</v>
      </c>
      <c r="K14" s="2" t="s">
        <v>181</v>
      </c>
    </row>
    <row r="15" s="1" customFormat="1" ht="20" customHeight="1" spans="1:11">
      <c r="A15" s="3">
        <v>852751874</v>
      </c>
      <c r="B15" s="3">
        <v>1942205</v>
      </c>
      <c r="C15" s="2" t="s">
        <v>62</v>
      </c>
      <c r="D15" s="2" t="s">
        <v>84</v>
      </c>
      <c r="E15" s="2" t="s">
        <v>180</v>
      </c>
      <c r="F15" s="2" t="s">
        <v>169</v>
      </c>
      <c r="G15" s="2" t="s">
        <v>158</v>
      </c>
      <c r="H15" s="2" t="s">
        <v>79</v>
      </c>
      <c r="I15" s="2" t="s">
        <v>10</v>
      </c>
      <c r="J15" s="2" t="s">
        <v>10</v>
      </c>
      <c r="K15" s="2" t="s">
        <v>182</v>
      </c>
    </row>
    <row r="16" s="1" customFormat="1" ht="20" customHeight="1" spans="1:11">
      <c r="A16" s="3">
        <v>852726148</v>
      </c>
      <c r="B16" s="3">
        <v>1942186</v>
      </c>
      <c r="C16" s="2" t="s">
        <v>62</v>
      </c>
      <c r="D16" s="2" t="s">
        <v>81</v>
      </c>
      <c r="E16" s="2" t="s">
        <v>180</v>
      </c>
      <c r="F16" s="2" t="s">
        <v>169</v>
      </c>
      <c r="G16" s="2" t="s">
        <v>158</v>
      </c>
      <c r="H16" s="2" t="s">
        <v>79</v>
      </c>
      <c r="I16" s="2" t="s">
        <v>10</v>
      </c>
      <c r="J16" s="2" t="s">
        <v>10</v>
      </c>
      <c r="K16" s="2" t="s">
        <v>183</v>
      </c>
    </row>
    <row r="17" s="1" customFormat="1" ht="20" customHeight="1" spans="1:11">
      <c r="A17" s="3">
        <v>852720868</v>
      </c>
      <c r="B17" s="3">
        <v>1942182</v>
      </c>
      <c r="C17" s="2" t="s">
        <v>123</v>
      </c>
      <c r="D17" s="2" t="s">
        <v>130</v>
      </c>
      <c r="E17" s="2" t="s">
        <v>180</v>
      </c>
      <c r="F17" s="2" t="s">
        <v>169</v>
      </c>
      <c r="G17" s="2" t="s">
        <v>158</v>
      </c>
      <c r="H17" s="2" t="s">
        <v>132</v>
      </c>
      <c r="I17" s="2" t="s">
        <v>10</v>
      </c>
      <c r="J17" s="2" t="s">
        <v>10</v>
      </c>
      <c r="K17" s="2" t="s">
        <v>184</v>
      </c>
    </row>
    <row r="18" s="1" customFormat="1" ht="20" customHeight="1" spans="1:11">
      <c r="A18" s="3">
        <v>852618929</v>
      </c>
      <c r="B18" s="3">
        <v>1942129</v>
      </c>
      <c r="C18" s="2" t="s">
        <v>62</v>
      </c>
      <c r="D18" s="2" t="s">
        <v>78</v>
      </c>
      <c r="E18" s="2" t="s">
        <v>180</v>
      </c>
      <c r="F18" s="2" t="s">
        <v>169</v>
      </c>
      <c r="G18" s="2" t="s">
        <v>158</v>
      </c>
      <c r="H18" s="2" t="s">
        <v>79</v>
      </c>
      <c r="I18" s="2" t="s">
        <v>10</v>
      </c>
      <c r="J18" s="2" t="s">
        <v>10</v>
      </c>
      <c r="K18" s="2" t="s">
        <v>185</v>
      </c>
    </row>
    <row r="19" s="1" customFormat="1" ht="20" customHeight="1" spans="1:11">
      <c r="A19" s="3">
        <v>851854597</v>
      </c>
      <c r="B19" s="3">
        <v>1941835</v>
      </c>
      <c r="C19" s="2" t="s">
        <v>9</v>
      </c>
      <c r="D19" s="2" t="s">
        <v>49</v>
      </c>
      <c r="E19" s="2" t="s">
        <v>156</v>
      </c>
      <c r="F19" s="2" t="s">
        <v>157</v>
      </c>
      <c r="G19" s="2" t="s">
        <v>158</v>
      </c>
      <c r="H19" s="2" t="s">
        <v>52</v>
      </c>
      <c r="I19" s="2" t="s">
        <v>10</v>
      </c>
      <c r="J19" s="2" t="s">
        <v>10</v>
      </c>
      <c r="K19" s="2" t="s">
        <v>186</v>
      </c>
    </row>
    <row r="20" s="1" customFormat="1" ht="20" customHeight="1" spans="1:11">
      <c r="A20" s="3">
        <v>851779993</v>
      </c>
      <c r="B20" s="3">
        <v>1941730</v>
      </c>
      <c r="C20" s="2" t="s">
        <v>62</v>
      </c>
      <c r="D20" s="2" t="s">
        <v>75</v>
      </c>
      <c r="E20" s="2" t="s">
        <v>187</v>
      </c>
      <c r="F20" s="2" t="s">
        <v>180</v>
      </c>
      <c r="G20" s="2" t="s">
        <v>158</v>
      </c>
      <c r="H20" s="2" t="s">
        <v>67</v>
      </c>
      <c r="I20" s="2" t="s">
        <v>10</v>
      </c>
      <c r="J20" s="2" t="s">
        <v>10</v>
      </c>
      <c r="K20" s="2" t="s">
        <v>188</v>
      </c>
    </row>
    <row r="21" s="1" customFormat="1" ht="20" customHeight="1" spans="1:11">
      <c r="A21" s="3">
        <v>851718736</v>
      </c>
      <c r="B21" s="3">
        <v>1941689</v>
      </c>
      <c r="C21" s="2" t="s">
        <v>62</v>
      </c>
      <c r="D21" s="2" t="s">
        <v>72</v>
      </c>
      <c r="E21" s="2" t="s">
        <v>187</v>
      </c>
      <c r="F21" s="2" t="s">
        <v>180</v>
      </c>
      <c r="G21" s="2" t="s">
        <v>158</v>
      </c>
      <c r="H21" s="2" t="s">
        <v>67</v>
      </c>
      <c r="I21" s="2" t="s">
        <v>10</v>
      </c>
      <c r="J21" s="2" t="s">
        <v>10</v>
      </c>
      <c r="K21" s="2" t="s">
        <v>189</v>
      </c>
    </row>
    <row r="22" s="1" customFormat="1" ht="20" customHeight="1" spans="1:11">
      <c r="A22" s="3">
        <v>851691795</v>
      </c>
      <c r="B22" s="3">
        <v>1941674</v>
      </c>
      <c r="C22" s="2" t="s">
        <v>133</v>
      </c>
      <c r="D22" s="2" t="s">
        <v>136</v>
      </c>
      <c r="E22" s="2" t="s">
        <v>187</v>
      </c>
      <c r="F22" s="2" t="s">
        <v>180</v>
      </c>
      <c r="G22" s="2" t="s">
        <v>158</v>
      </c>
      <c r="H22" s="2" t="s">
        <v>138</v>
      </c>
      <c r="I22" s="2" t="s">
        <v>10</v>
      </c>
      <c r="J22" s="2" t="s">
        <v>10</v>
      </c>
      <c r="K22" s="2" t="s">
        <v>190</v>
      </c>
    </row>
    <row r="23" s="1" customFormat="1" ht="20" customHeight="1" spans="1:11">
      <c r="A23" s="3">
        <v>851690962</v>
      </c>
      <c r="B23" s="3">
        <v>1941672</v>
      </c>
      <c r="C23" s="2" t="s">
        <v>9</v>
      </c>
      <c r="D23" s="2" t="s">
        <v>40</v>
      </c>
      <c r="E23" s="2" t="s">
        <v>187</v>
      </c>
      <c r="F23" s="2" t="s">
        <v>180</v>
      </c>
      <c r="G23" s="2" t="s">
        <v>158</v>
      </c>
      <c r="H23" s="2" t="s">
        <v>33</v>
      </c>
      <c r="I23" s="2" t="s">
        <v>10</v>
      </c>
      <c r="J23" s="2" t="s">
        <v>10</v>
      </c>
      <c r="K23" s="2" t="s">
        <v>191</v>
      </c>
    </row>
    <row r="24" s="1" customFormat="1" ht="20" customHeight="1" spans="1:11">
      <c r="A24" s="3">
        <v>851683773</v>
      </c>
      <c r="B24" s="3">
        <v>1941663</v>
      </c>
      <c r="C24" s="2" t="s">
        <v>62</v>
      </c>
      <c r="D24" s="2" t="s">
        <v>70</v>
      </c>
      <c r="E24" s="2" t="s">
        <v>187</v>
      </c>
      <c r="F24" s="2" t="s">
        <v>180</v>
      </c>
      <c r="G24" s="2" t="s">
        <v>158</v>
      </c>
      <c r="H24" s="2" t="s">
        <v>67</v>
      </c>
      <c r="I24" s="2" t="s">
        <v>10</v>
      </c>
      <c r="J24" s="2" t="s">
        <v>10</v>
      </c>
      <c r="K24" s="2" t="s">
        <v>192</v>
      </c>
    </row>
    <row r="25" s="1" customFormat="1" ht="20" customHeight="1" spans="1:11">
      <c r="A25" s="3">
        <v>851652072</v>
      </c>
      <c r="B25" s="3">
        <v>1941636</v>
      </c>
      <c r="C25" s="2" t="s">
        <v>62</v>
      </c>
      <c r="D25" s="2" t="s">
        <v>193</v>
      </c>
      <c r="E25" s="2" t="s">
        <v>187</v>
      </c>
      <c r="F25" s="2" t="s">
        <v>180</v>
      </c>
      <c r="G25" s="2" t="s">
        <v>158</v>
      </c>
      <c r="H25" s="2" t="s">
        <v>194</v>
      </c>
      <c r="I25" s="2" t="s">
        <v>10</v>
      </c>
      <c r="J25" s="2" t="s">
        <v>10</v>
      </c>
      <c r="K25" s="2" t="s">
        <v>195</v>
      </c>
    </row>
    <row r="26" s="1" customFormat="1" ht="20" customHeight="1" spans="1:11">
      <c r="A26" s="3">
        <v>851476343</v>
      </c>
      <c r="B26" s="3">
        <v>1941491</v>
      </c>
      <c r="C26" s="2" t="s">
        <v>123</v>
      </c>
      <c r="D26" s="2" t="s">
        <v>126</v>
      </c>
      <c r="E26" s="2" t="s">
        <v>187</v>
      </c>
      <c r="F26" s="2" t="s">
        <v>169</v>
      </c>
      <c r="G26" s="2" t="s">
        <v>158</v>
      </c>
      <c r="H26" s="2" t="s">
        <v>128</v>
      </c>
      <c r="I26" s="2" t="s">
        <v>10</v>
      </c>
      <c r="J26" s="2" t="s">
        <v>10</v>
      </c>
      <c r="K26" s="2" t="s">
        <v>196</v>
      </c>
    </row>
    <row r="27" s="1" customFormat="1" ht="20" customHeight="1" spans="1:11">
      <c r="A27" s="3">
        <v>851458899</v>
      </c>
      <c r="B27" s="3">
        <v>1941470</v>
      </c>
      <c r="C27" s="2" t="s">
        <v>9</v>
      </c>
      <c r="D27" s="2" t="s">
        <v>36</v>
      </c>
      <c r="E27" s="2" t="s">
        <v>187</v>
      </c>
      <c r="F27" s="2" t="s">
        <v>180</v>
      </c>
      <c r="G27" s="2" t="s">
        <v>158</v>
      </c>
      <c r="H27" s="2" t="s">
        <v>33</v>
      </c>
      <c r="I27" s="2" t="s">
        <v>10</v>
      </c>
      <c r="J27" s="2" t="s">
        <v>10</v>
      </c>
      <c r="K27" s="2" t="s">
        <v>197</v>
      </c>
    </row>
    <row r="28" s="1" customFormat="1" ht="20" customHeight="1" spans="1:11">
      <c r="A28" s="3">
        <v>851421239</v>
      </c>
      <c r="B28" s="3">
        <v>1941435</v>
      </c>
      <c r="C28" s="2" t="s">
        <v>9</v>
      </c>
      <c r="D28" s="2" t="s">
        <v>32</v>
      </c>
      <c r="E28" s="2" t="s">
        <v>187</v>
      </c>
      <c r="F28" s="2" t="s">
        <v>180</v>
      </c>
      <c r="G28" s="2" t="s">
        <v>158</v>
      </c>
      <c r="H28" s="2" t="s">
        <v>33</v>
      </c>
      <c r="I28" s="2" t="s">
        <v>10</v>
      </c>
      <c r="J28" s="2" t="s">
        <v>10</v>
      </c>
      <c r="K28" s="2" t="s">
        <v>198</v>
      </c>
    </row>
    <row r="29" s="1" customFormat="1" ht="20" customHeight="1" spans="1:11">
      <c r="A29" s="3">
        <v>851417945</v>
      </c>
      <c r="B29" s="3">
        <v>1941431</v>
      </c>
      <c r="C29" s="2" t="s">
        <v>9</v>
      </c>
      <c r="D29" s="2" t="s">
        <v>24</v>
      </c>
      <c r="E29" s="2" t="s">
        <v>187</v>
      </c>
      <c r="F29" s="2" t="s">
        <v>180</v>
      </c>
      <c r="G29" s="2" t="s">
        <v>158</v>
      </c>
      <c r="H29" s="2" t="s">
        <v>29</v>
      </c>
      <c r="I29" s="2" t="s">
        <v>10</v>
      </c>
      <c r="J29" s="2" t="s">
        <v>10</v>
      </c>
      <c r="K29" s="2" t="s">
        <v>199</v>
      </c>
    </row>
    <row r="30" s="1" customFormat="1" ht="20" customHeight="1" spans="1:11">
      <c r="A30" s="3">
        <v>847162291</v>
      </c>
      <c r="B30" s="3">
        <v>1939410</v>
      </c>
      <c r="C30" s="2" t="s">
        <v>117</v>
      </c>
      <c r="D30" s="2" t="s">
        <v>120</v>
      </c>
      <c r="E30" s="2" t="s">
        <v>169</v>
      </c>
      <c r="F30" s="2" t="s">
        <v>157</v>
      </c>
      <c r="G30" s="2" t="s">
        <v>158</v>
      </c>
      <c r="H30" s="2" t="s">
        <v>122</v>
      </c>
      <c r="I30" s="2" t="s">
        <v>10</v>
      </c>
      <c r="J30" s="2" t="s">
        <v>10</v>
      </c>
      <c r="K30" s="2" t="s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2021-01-12T02:21:46Z</dcterms:created>
  <dcterms:modified xsi:type="dcterms:W3CDTF">2021-01-12T02:28:53Z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