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对账!$A$1:$P$80</definedName>
  </definedNames>
  <calcPr calcId="144525"/>
</workbook>
</file>

<file path=xl/sharedStrings.xml><?xml version="1.0" encoding="utf-8"?>
<sst xmlns="http://schemas.openxmlformats.org/spreadsheetml/2006/main" count="1506" uniqueCount="486">
  <si>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</si>
  <si>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</si>
  <si>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</si>
  <si>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</si>
  <si>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</si>
  <si>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</si>
  <si>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</si>
  <si>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</si>
  <si>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</si>
  <si>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</si>
  <si>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</si>
  <si>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</si>
  <si>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</si>
  <si>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</si>
  <si>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</si>
  <si>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</si>
  <si>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</si>
  <si>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</si>
  <si>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</si>
  <si>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</si>
  <si>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</si>
  <si>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</si>
  <si>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阶梯</t>
  </si>
  <si>
    <t>[西归浦市]胜利天空酒店(Win Sky Hotel)(55812111)</t>
  </si>
  <si>
    <t>标准大床房&lt;不退款&gt;&lt;2人入住&gt;</t>
  </si>
  <si>
    <t>HKD</t>
  </si>
  <si>
    <t>JUNG/TAE YUP</t>
  </si>
  <si>
    <t>CA13030210118HKD-W</t>
  </si>
  <si>
    <t>未提现</t>
  </si>
  <si>
    <t>携程开票</t>
  </si>
  <si>
    <t>退单</t>
  </si>
  <si>
    <t>正常</t>
  </si>
  <si>
    <t>[迈阿密]东迈阿密酒店(EAST Miami)(55269765)</t>
  </si>
  <si>
    <t>转角特大床房&lt;不退款&gt;&lt;2人入住&gt;</t>
  </si>
  <si>
    <t>Saible/Brian Andrew</t>
  </si>
  <si>
    <t>[新加坡]滨海宾乐雅酒店 (Staycation Approved)(PARKROYAL on Beach Road (Staycation Approved))(55328724)</t>
  </si>
  <si>
    <t>高级房&lt;不退款&gt;&lt;2人入住&gt;</t>
  </si>
  <si>
    <t>LI/WEIJIA</t>
  </si>
  <si>
    <t>[曼谷]曼谷天空风景酒店(SKYVIEW Hotel Bangkok)(55328713)</t>
  </si>
  <si>
    <t>尊贵房&lt;不退款&gt;&lt;2人入住&gt;</t>
  </si>
  <si>
    <t>badreddine e/el ouafkaoui</t>
  </si>
  <si>
    <t>取消</t>
  </si>
  <si>
    <t>[兰卡威]兰卡威成功度假村(Berjaya Langkawi Resort)(68031194)</t>
  </si>
  <si>
    <t>热带雨林木屋&lt;早餐&gt;&lt;不退款&gt;&lt;2人入住&gt;</t>
  </si>
  <si>
    <t>Ab Rahman/Afifah</t>
  </si>
  <si>
    <t>[伊斯坦布尔]伊斯坦布尔居内什机场梅特酒店(Gunes Hotel Merter)(55280925)</t>
  </si>
  <si>
    <t>经济双人床房&lt;不退款&gt;&lt;2人入住&gt;</t>
  </si>
  <si>
    <t>KAYA/BURAK,SERCE/CEREN</t>
  </si>
  <si>
    <t>[曼谷]曼谷悦榕庄酒店(Banyan Tree Bangkok)(55402675)</t>
  </si>
  <si>
    <t>地平线景观房&lt;不退款&gt;&lt;2人入住&gt;</t>
  </si>
  <si>
    <t>WANG/XIAN</t>
  </si>
  <si>
    <t>[蔚山]蔚山新罗舒泰酒店(Shilla Stay Ulsan)(68031203)</t>
  </si>
  <si>
    <t>标准房(双人床)&lt;不退款&gt;&lt;2人入住&gt;</t>
  </si>
  <si>
    <t>Park/Jiyoung</t>
  </si>
  <si>
    <t>[群山]群山埃文酒店(Avonhotel Gunsan)(68031180)</t>
  </si>
  <si>
    <t>高级大床房&lt;不退款&gt;&lt;2人入住&gt;</t>
  </si>
  <si>
    <t>Hong/minwoo</t>
  </si>
  <si>
    <t>[吉隆坡]吉隆坡德穆酒店(Tamu Hotel &amp; Suites Kuala Lumpur)(55757158)</t>
  </si>
  <si>
    <t>标准房&lt;不退款&gt;&lt;2人入住&gt;</t>
  </si>
  <si>
    <t>Arif/Siti Nur Ayu Syuhada binti Abdul Latif</t>
  </si>
  <si>
    <t>[首尔]九棵树至尊酒店仁寺洞(Nine Tree Premier Hotel Insadong)(68031164)</t>
  </si>
  <si>
    <t>标准双床房&lt;不退款&gt;&lt;2人入住&gt;</t>
  </si>
  <si>
    <t>PARK/JUNG HWAN</t>
  </si>
  <si>
    <t>[詹森海滩]哈钦森岛海滨/詹森海滩万怡酒店(Courtyard by Marriott Hutchinson Island Oceanside/Jensen Beach)(68025801)</t>
  </si>
  <si>
    <t>内景特大床房&lt;不退款&gt;&lt;2人入住&gt;</t>
  </si>
  <si>
    <t>Yon/Alyssa Diana,Rivera/Daniel</t>
  </si>
  <si>
    <t>[夏洛特]夏洛特住宅区菲尔菲尔德旅馆加套房酒店(Fairfield Inn &amp; Suites by Marriott Charlotte Uptown)(68029489)</t>
  </si>
  <si>
    <t>特大床房&lt;不退款&gt;&lt;2人入住&gt;</t>
  </si>
  <si>
    <t>La Count/Terrill</t>
  </si>
  <si>
    <t>[新加坡]新加坡巴耶利峇寰庭商旅酒店 (Staycation Approved)(Aqueen Hotel Paya Lebar Singapore (Staycation Approved))(55451843)</t>
  </si>
  <si>
    <t>Ng/Yu Lan,Ng/Yu Lan</t>
  </si>
  <si>
    <t>[纽约]斯图尔特酒店(Stewart Hotel New York)(55956543)</t>
  </si>
  <si>
    <t>行政大号床房&lt;不退款&gt;&lt;2人入住&gt;</t>
  </si>
  <si>
    <t>IWASHITA/YUKI</t>
  </si>
  <si>
    <t>[曼谷]曼谷气魄酒店(Hotel Verve Bangkok)(70165365)</t>
  </si>
  <si>
    <t>豪华房&lt;不退款&gt;&lt;2人入住&gt;</t>
  </si>
  <si>
    <t>Nopmananphu/Miss Natthesan</t>
  </si>
  <si>
    <t>[奥兰多]希尔顿逸林酒店 - 奥兰多环球影城入口(DoubleTree by Hilton at The Entrance to Universal Orlando)(70391323)</t>
  </si>
  <si>
    <t>标准双人房&lt;不退款&gt;&lt;2人入住&gt;</t>
  </si>
  <si>
    <t>Barrios/Emmanuel</t>
  </si>
  <si>
    <t>[新加坡]新加坡宜必思珍珠快捷酒店 (Staycation Approved)(ibis budget Singapore Pearl (Staycation Approved))(55328722)</t>
  </si>
  <si>
    <t>WANG/DECHAO</t>
  </si>
  <si>
    <t>[首尔]明洞PJ酒店(Hotel PJ Myeongdong)(55254493)</t>
  </si>
  <si>
    <t>JEOUNG/SOYOUNG</t>
  </si>
  <si>
    <t>[贾姆穆]查谟丽笙酒店(Radisson Blu Jammu)(70165247)</t>
  </si>
  <si>
    <t>高级房间&lt;不退款&gt;&lt;2人入住&gt;</t>
  </si>
  <si>
    <t>Khajuria/Manohar Kumar,school/Manohar</t>
  </si>
  <si>
    <t>KIM/BYUNGWON</t>
  </si>
  <si>
    <t>Gupta/Aditya,bansal/Anurag</t>
  </si>
  <si>
    <t>Loi/Joyce,Loi/Joyce</t>
  </si>
  <si>
    <t>Hung Yong/Seah,Hung Yong/Seah</t>
  </si>
  <si>
    <t>Foh/Kah Weng</t>
  </si>
  <si>
    <t>[关丹]关丹万景酒店(Mega View Hotel Kuantan)(55491910)</t>
  </si>
  <si>
    <t>豪华房&lt;早餐&gt;&lt;不退款&gt;&lt;2人入住&gt;</t>
  </si>
  <si>
    <t>MOHD NASIR/MOHD NAQIB</t>
  </si>
  <si>
    <t>[新山]新山巴黎酒店(Pariss Hotel Johor Bahru)(55452249)</t>
  </si>
  <si>
    <t>othman/Ummu</t>
  </si>
  <si>
    <t>[济州市]济州华美达市政府酒店(Ramada Jeju Cityhall)(55944714)</t>
  </si>
  <si>
    <t>Lee/Seungjin</t>
  </si>
  <si>
    <t>[曼谷]亚洲机场饭店(Asia Airport Hotel)(56206304)</t>
  </si>
  <si>
    <t>Hyangcharoenkun/Anuphat</t>
  </si>
  <si>
    <t>[法兰克福]希尔顿花园法兰克福空港酒店(Hilton Garden Inn Frankfurt Airport)(55639529)</t>
  </si>
  <si>
    <t>Casillas/Erika Maria</t>
  </si>
  <si>
    <t>[Desert Springs]爱丽斯泉拉赛特斯皇冠假日酒店(Crowne Plaza Alice Springs Lasseters)(56196241)</t>
  </si>
  <si>
    <t>高级客房&lt;不退款&gt;&lt;2人入住&gt;</t>
  </si>
  <si>
    <t>Cheung/Leo</t>
  </si>
  <si>
    <t>[布朗迪尔]密尔沃基北岸福朋喜来登酒店(Four Points by Sheraton Milwaukee North Shore)(68027929)</t>
  </si>
  <si>
    <t>特大床房带沙发床&lt;不退款&gt;&lt;2人入住&gt;</t>
  </si>
  <si>
    <t>Coburn/Mable</t>
  </si>
  <si>
    <t>so veerappan/raguvathi,so veerappan/raguvathi</t>
  </si>
  <si>
    <t>[尚勒乌尔法]桑利乌法希尔顿花园旅馆(Hilton Garden Inn Sanliurfa)(55346127)</t>
  </si>
  <si>
    <t>双床房&lt;不退款&gt;&lt;2人入住&gt;</t>
  </si>
  <si>
    <t>Dallou/Mohammad</t>
  </si>
  <si>
    <t>ahmad/Alinda,ahmad/Alinda</t>
  </si>
  <si>
    <t>[法里达巴德]法里达巴德丽亭酒店(Park Plaza Faridabad)(70165347)</t>
  </si>
  <si>
    <t>高级房间&lt;早餐&gt;&lt;不退款&gt;&lt;2人入住&gt;</t>
  </si>
  <si>
    <t>Sali/Vishal Balkrishna</t>
  </si>
  <si>
    <t>[小石城]小岩城假日酒店 - 总统府(Holiday Inn Little Rock - Presidential Downtown)(70392726)</t>
  </si>
  <si>
    <t>客房&lt;不退款&gt;&lt;2人入住&gt;</t>
  </si>
  <si>
    <t>Harnois/James</t>
  </si>
  <si>
    <t>Li/Bowen,Li/Bowen</t>
  </si>
  <si>
    <t>[皇后镇]皇后镇希尔顿逸林酒店(DoubleTree by Hilton Queenstown)(69435715)</t>
  </si>
  <si>
    <t>Brookland/Shaz</t>
  </si>
  <si>
    <t>Andrew/Tan</t>
  </si>
  <si>
    <t>Wee Kiat/Lee</t>
  </si>
  <si>
    <t>PATCHIMWATTANAPONG/KRITTAMET</t>
  </si>
  <si>
    <t>[圣希利斯]布鲁塞尔中心米迪美居酒店(Mercure Hotel Brussels Centre Midi)(55612006)</t>
  </si>
  <si>
    <t>高级双床房&lt;不退款&gt;&lt;2人入住&gt;</t>
  </si>
  <si>
    <t>Aladin - Thakoerdien/Romana Fareisha,Aladin - Thakoerdien/Romana Fareisha</t>
  </si>
  <si>
    <t>[诺克斯维尔]诺克斯维尔希尔顿酒店(Hilton Knoxville)(55694559)</t>
  </si>
  <si>
    <t>Russ/Noah Christian</t>
  </si>
  <si>
    <t>Kim/Junhyun</t>
  </si>
  <si>
    <t>[劳德代尔堡]劳德代尔堡皇家海滩宫殿酒店(Royal Beach Palace Fort Lauderdale)(69451819)</t>
  </si>
  <si>
    <t>特大床别墅&lt;不退款&gt;&lt;2人入住&gt;</t>
  </si>
  <si>
    <t>Deluca/Stephen</t>
  </si>
  <si>
    <t>ZHI LEI/TAN,ZHI LEI/TAN</t>
  </si>
  <si>
    <t>[迈阿密海滩]迈阿密海滩枫丹白露酒店(Fontainebleau Miami Beach)(55694441)</t>
  </si>
  <si>
    <t>豪华房（特大床，带阳台）&lt;不退款&gt;&lt;2人入住&gt;</t>
  </si>
  <si>
    <t>Selles/Yunior</t>
  </si>
  <si>
    <t>[盖恩斯维尔]盖恩斯维尔市中心万豪 AC 酒店(AC Hotel by Marriott Gainesville Downtown)(55380524)</t>
  </si>
  <si>
    <t>客房1张特大床&lt;不退款&gt;&lt;2人入住&gt;</t>
  </si>
  <si>
    <t>Dulberg/Jason Aaron</t>
  </si>
  <si>
    <t>Weaver/Jill</t>
  </si>
  <si>
    <t>[日内瓦]布里斯托尔酒店(Hotel Bristol Geneva)(55932694)</t>
  </si>
  <si>
    <t>经典房&lt;不退款&gt;&lt;2人入住&gt;</t>
  </si>
  <si>
    <t>Taverney/Rosette</t>
  </si>
  <si>
    <t>[凯布尔海滩]凯布尔海滩盛橡度假酒店(Oaks Cable Beach Resort)(55956556)</t>
  </si>
  <si>
    <t>一室房&lt;不退款&gt;&lt;2人入住&gt;</t>
  </si>
  <si>
    <t>Lwoy/Janny</t>
  </si>
  <si>
    <t>[坎卢普斯]坎卢普斯智选假日酒店(Holiday Inn Express Kamloops)(55707725)</t>
  </si>
  <si>
    <t>Avis/Larry</t>
  </si>
  <si>
    <t>[小石城]小石城皇冠假日酒店(Crowne Plaza Little Rock)(70394465)</t>
  </si>
  <si>
    <t>休闲特大床房&lt;不退款&gt;&lt;2人入住&gt;</t>
  </si>
  <si>
    <t>Bhakta/Ashika</t>
  </si>
  <si>
    <t>Kuan Yee/Teo,Kuan Yee/Teo</t>
  </si>
  <si>
    <t>[圣地亚哥]圣迭戈湾畔假日酒店(Holiday Inn San Diego Bayside)(55280473)</t>
  </si>
  <si>
    <t>经济两张大床房&lt;不退款&gt;&lt;2人入住&gt;</t>
  </si>
  <si>
    <t>Davis/Brandon Thomas</t>
  </si>
  <si>
    <t>[中雅加达]阿托泰尔坦林酒店 - 雅加达(Artotel Thamrin - Jakarta)(55328821)</t>
  </si>
  <si>
    <t>20室一室公寓&lt;早餐&gt;&lt;不退款&gt;&lt;2人入住&gt;</t>
  </si>
  <si>
    <t>Gobel/Indriani</t>
  </si>
  <si>
    <t>Chia/Ken,Chia/Ken</t>
  </si>
  <si>
    <t>[迪拜]迪拜珍珠溪贝斯特韦斯特优质酒店(Best Western Plus Pearl Creek Hotel)(60467187)</t>
  </si>
  <si>
    <t>标准客房&lt;早餐&gt;&lt;不退款&gt;&lt;2人入住&gt;</t>
  </si>
  <si>
    <t>Xie/Kaicheng</t>
  </si>
  <si>
    <t>Wee Leong/Toh,Wee Leong/Toh</t>
  </si>
  <si>
    <t>[棉兰]丽笙棉兰酒店(Radisson Medan)(55320869)</t>
  </si>
  <si>
    <t>Deo/Stevanus</t>
  </si>
  <si>
    <t>[济州市]济州岛梅生格拉德酒店(Maison Glad Jeju)(69338174)</t>
  </si>
  <si>
    <t>jung/SANGKI</t>
  </si>
  <si>
    <t>Tang/Kai Loon Nicholas,Tang/Kai Loon Nicholas</t>
  </si>
  <si>
    <t>[Benito Juarez]坎昆机场万豪套房费尔菲尔德酒店(Fairfield Inn &amp; Suites by Marriott Cancun Airport)(68030197)</t>
  </si>
  <si>
    <t>特大床房&lt;早餐&gt;&lt;不退款&gt;&lt;2人入住&gt;</t>
  </si>
  <si>
    <t>Zhao/Yuxin,Guo/Shirui</t>
  </si>
  <si>
    <t>[费尔法克斯县]亚历山德里亚老城区南希尔顿欢朋旅馆&amp;套房酒店(Hampton Inn &amp; Suites Alexandria Old Town Area South)(55872418)</t>
  </si>
  <si>
    <t>双人床房&lt;早餐&gt;&lt;不退款&gt;&lt;2人入住&gt;</t>
  </si>
  <si>
    <t>Allou/Briguett,Etuk/Mfon</t>
  </si>
  <si>
    <t>[波因顿海滩]伯恩顿海滩万怡酒店(Courtyard by Marriott Boynton Beach)(68026629)</t>
  </si>
  <si>
    <t>Celicourt/Love</t>
  </si>
  <si>
    <t>Lim/Yan jun,Lim/Yan jun</t>
  </si>
  <si>
    <t>cheah/terry,cheah/terry</t>
  </si>
  <si>
    <t>[亚历山德里亚]亚历山德里亚港市中心假日酒店(Holiday Inn Alexandria - Downtown)(70392295)</t>
  </si>
  <si>
    <t>行政特大床房&lt;早餐&gt;&lt;不退款&gt;&lt;2人入住&gt;</t>
  </si>
  <si>
    <t>Vorrice/Kodie</t>
  </si>
  <si>
    <t>[曼谷]曼谷拉差达瑞士酒店(Swissotel Bangkok Ratchada)(54503361)</t>
  </si>
  <si>
    <t>瑞士尊贵房&lt;不退款&gt;&lt;2人入住&gt;</t>
  </si>
  <si>
    <t>YAN/XIANGRONG</t>
  </si>
  <si>
    <t>[首尔]智选假日酒店首尔弘大(Holiday Inn Express Seoul Hongdae)(69338079)</t>
  </si>
  <si>
    <t>高级双床房&lt;早餐&gt;&lt;不退款&gt;&lt;2人入住&gt;</t>
  </si>
  <si>
    <t>SUNG/HSIUCHUAN</t>
  </si>
  <si>
    <t>[塞纳河畔维提]塞祖尔阿菲尔巴黎维特利酒店(Séjours &amp; Affaires Paris-Vitry)(55281068)</t>
  </si>
  <si>
    <t>Brahmia/Fatima</t>
  </si>
  <si>
    <t>Yang/Jujee</t>
  </si>
  <si>
    <t>高级房&lt;早餐&gt;&lt;不退款&gt;&lt;2人入住&gt;</t>
  </si>
  <si>
    <t>Jung/Mingil</t>
  </si>
  <si>
    <t>[夏洛特]夏洛特机场北部万怡酒店(Courtyard Charlotte Airport North)(68028978)</t>
  </si>
  <si>
    <t>客房1张特大床，带沙发床&lt;不退款&gt;&lt;2人入住&gt;</t>
  </si>
  <si>
    <t>Bailey/Eric</t>
  </si>
  <si>
    <t>CHOI/YUJIN</t>
  </si>
  <si>
    <t>[新加坡]新加坡81酒店-高文 (Staycation Approved)(Hotel 81 Kovan Singapore (Staycation Approved))(55852077)</t>
  </si>
  <si>
    <t>标准客房(无窗)&lt;不退款&gt;&lt;2人入住&gt;</t>
  </si>
  <si>
    <t>Devi/Priya</t>
  </si>
  <si>
    <t>,</t>
  </si>
  <si>
    <t>多收待退53.45HKD</t>
  </si>
  <si>
    <t>A210118154105459</t>
  </si>
  <si>
    <t>A210118154344925</t>
  </si>
  <si>
    <t>合计50213.45HKD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</si>
  <si>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</si>
  <si>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</si>
  <si>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</si>
  <si>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</si>
  <si>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</si>
  <si>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</si>
  <si>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</si>
  <si>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</si>
  <si>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</si>
  <si>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新加坡81酒店 - 高文</t>
  </si>
  <si>
    <t>Devi Priya</t>
  </si>
  <si>
    <t>2021-01-16</t>
  </si>
  <si>
    <t>2021-01-17</t>
  </si>
  <si>
    <t>458.00</t>
  </si>
  <si>
    <t/>
  </si>
  <si>
    <t>2021/1/16 21:20:21</t>
  </si>
  <si>
    <t>智选假日酒店首尔弘大</t>
  </si>
  <si>
    <t>CHOI YUJIN</t>
  </si>
  <si>
    <t>559.00</t>
  </si>
  <si>
    <t>2021/1/16 20:44:35</t>
  </si>
  <si>
    <t>北机场夏洛特北湖万怡酒店</t>
  </si>
  <si>
    <t>Bailey Eric</t>
  </si>
  <si>
    <t>676.00</t>
  </si>
  <si>
    <t>2021/1/16 20:10:51</t>
  </si>
  <si>
    <t>Jung Mingil</t>
  </si>
  <si>
    <t>2021/1/16 19:39:23</t>
  </si>
  <si>
    <t>Yang Jujee</t>
  </si>
  <si>
    <t>2021/1/16 19:37:20</t>
  </si>
  <si>
    <t>塞祖尔阿菲尔巴黎维特利酒店</t>
  </si>
  <si>
    <t>Brahmia Fatima</t>
  </si>
  <si>
    <t>454.00</t>
  </si>
  <si>
    <t>2021/1/16 19:02:15</t>
  </si>
  <si>
    <t>SUNG HSIUCHUAN</t>
  </si>
  <si>
    <t>2021/1/16 17:24:47</t>
  </si>
  <si>
    <t>曼谷拉查达瑞士酒店</t>
  </si>
  <si>
    <t>YAN XIANGRONG</t>
  </si>
  <si>
    <t>305.00</t>
  </si>
  <si>
    <t>2021/1/16 16:18:13</t>
  </si>
  <si>
    <t>Holiday Inn Alexandria - Downtown</t>
  </si>
  <si>
    <t>Vorrice Kodie</t>
  </si>
  <si>
    <t>1009.00</t>
  </si>
  <si>
    <t>2021/1/16 11:19:05</t>
  </si>
  <si>
    <t>巴耶利峇寰庭商旅酒店</t>
  </si>
  <si>
    <t>cheah terry,cheah terry</t>
  </si>
  <si>
    <t>2021-01-15</t>
  </si>
  <si>
    <t>539.00</t>
  </si>
  <si>
    <t>2021/1/15 16:13:08</t>
  </si>
  <si>
    <t>Lim Yan jun,Lim Yan jun</t>
  </si>
  <si>
    <t>2021/1/15 14:13:01</t>
  </si>
  <si>
    <t>伯恩顿海滩万怡酒店</t>
  </si>
  <si>
    <t>Celicourt Love</t>
  </si>
  <si>
    <t>1317.00</t>
  </si>
  <si>
    <t>2021/1/15 13:39:00</t>
  </si>
  <si>
    <t xml:space="preserve">亚历山德里亚老城区南希尔顿欢朋旅馆&amp;套房酒店 </t>
  </si>
  <si>
    <t>Allou Briguett,Etuk Mfon</t>
  </si>
  <si>
    <t>2021/1/15 9:57:06</t>
  </si>
  <si>
    <t>坎昆机场万豪套房费尔菲尔德酒店</t>
  </si>
  <si>
    <t>Zhao Yuxin,Guo Shirui</t>
  </si>
  <si>
    <t>2021-01-14</t>
  </si>
  <si>
    <t>529.00</t>
  </si>
  <si>
    <t>2021/1/14 22:42:01</t>
  </si>
  <si>
    <t>Tang Kai Loon Nicholas,Tang Kai Loon Nicholas</t>
  </si>
  <si>
    <t>2021/1/14 20:51:42</t>
  </si>
  <si>
    <t>济州岛梅生格拉德酒店</t>
  </si>
  <si>
    <t>jung SANGKI</t>
  </si>
  <si>
    <t>1438.00</t>
  </si>
  <si>
    <t>2021/1/14 18:59:04</t>
  </si>
  <si>
    <t>丽笙棉兰酒店</t>
  </si>
  <si>
    <t>Deo Stevanus</t>
  </si>
  <si>
    <t>239.00</t>
  </si>
  <si>
    <t>2021/1/14 18:30:41</t>
  </si>
  <si>
    <t>Wee Leong Toh,Wee Leong Toh</t>
  </si>
  <si>
    <t>2021/1/14 17:53:35</t>
  </si>
  <si>
    <t>Chia Ken,Chia Ken</t>
  </si>
  <si>
    <t>2021/1/14 16:13:09</t>
  </si>
  <si>
    <t>阿托泰尔坦林酒店 - 雅加达</t>
  </si>
  <si>
    <t>Gobel Indriani</t>
  </si>
  <si>
    <t>482.00</t>
  </si>
  <si>
    <t>2021/1/14 16:03:21</t>
  </si>
  <si>
    <t>圣迭戈湾畔假日酒店</t>
  </si>
  <si>
    <t>Davis Brandon Thomas</t>
  </si>
  <si>
    <t>830.00</t>
  </si>
  <si>
    <t>2021/1/14 13:41:39</t>
  </si>
  <si>
    <t>Kuan Yee Teo,Kuan Yee Teo</t>
  </si>
  <si>
    <t>538.00</t>
  </si>
  <si>
    <t>2021/1/14 8:01:31</t>
  </si>
  <si>
    <t>Crowne Plaza Little Rock</t>
  </si>
  <si>
    <t>Bhakta Ashika</t>
  </si>
  <si>
    <t>698.00</t>
  </si>
  <si>
    <t>2021/1/14 7:40:09</t>
  </si>
  <si>
    <t>坎卢普斯智选假日酒店</t>
  </si>
  <si>
    <t>Avis Larry</t>
  </si>
  <si>
    <t>572.00</t>
  </si>
  <si>
    <t>2021/1/14 7:14:58</t>
  </si>
  <si>
    <t>凯布尔海滩保护区盛橡度假酒店</t>
  </si>
  <si>
    <t>Lwoy Janny</t>
  </si>
  <si>
    <t>1073.00</t>
  </si>
  <si>
    <t>2021/1/14 6:56:27</t>
  </si>
  <si>
    <t>布里斯托尔酒店</t>
  </si>
  <si>
    <t>Taverney Rosette</t>
  </si>
  <si>
    <t>2139.00</t>
  </si>
  <si>
    <t>2021/1/14 6:02:17</t>
  </si>
  <si>
    <t>诺克斯维尔希尔顿酒店</t>
  </si>
  <si>
    <t>Weaver Jill</t>
  </si>
  <si>
    <t>767.00</t>
  </si>
  <si>
    <t>2021/1/14 3:12:11</t>
  </si>
  <si>
    <t>盖恩斯维尔市中心万豪 AC 酒店</t>
  </si>
  <si>
    <t>Dulberg Jason Aaron</t>
  </si>
  <si>
    <t>646.00</t>
  </si>
  <si>
    <t>2021/1/13 22:58:48</t>
  </si>
  <si>
    <t>迈阿密海滩枫丹白露酒店</t>
  </si>
  <si>
    <t>Selles Yunior</t>
  </si>
  <si>
    <t>2021-01-13</t>
  </si>
  <si>
    <t>3017.00</t>
  </si>
  <si>
    <t>2021/1/13 22:48:44</t>
  </si>
  <si>
    <t>ZHI LEI TAN,ZHI LEI TAN</t>
  </si>
  <si>
    <t>2021/1/13 12:31:13</t>
  </si>
  <si>
    <t>劳德代尔堡海滩皇宫套房酒店</t>
  </si>
  <si>
    <t>Deluca Stephen</t>
  </si>
  <si>
    <t>595.00</t>
  </si>
  <si>
    <t>2021/1/13 10:25:32</t>
  </si>
  <si>
    <t>九棵树至尊酒店仁寺洞</t>
  </si>
  <si>
    <t>Kim Junhyun</t>
  </si>
  <si>
    <t>413.00</t>
  </si>
  <si>
    <t>2021/1/13 9:46:01</t>
  </si>
  <si>
    <t>Russ Noah Christian</t>
  </si>
  <si>
    <t>2021/1/13 8:30:11</t>
  </si>
  <si>
    <t>曼谷亚洲机场酒店</t>
  </si>
  <si>
    <t>PATCHIMWATTANAPONG KRITTAMET</t>
  </si>
  <si>
    <t>2021-01-12</t>
  </si>
  <si>
    <t>198.00</t>
  </si>
  <si>
    <t>2021/1/12 22:58:35</t>
  </si>
  <si>
    <t>Hung Yong Seah,Hung Yong Seah</t>
  </si>
  <si>
    <t>537.00</t>
  </si>
  <si>
    <t>2021/1/12 19:20:10</t>
  </si>
  <si>
    <t>Wee Kiat Lee</t>
  </si>
  <si>
    <t>2021/1/12 16:28:57</t>
  </si>
  <si>
    <t>Andrew Tan</t>
  </si>
  <si>
    <t>2021/1/12 13:34:35</t>
  </si>
  <si>
    <t>皇后镇希尔顿逸林酒店</t>
  </si>
  <si>
    <t>Brookland Shaz</t>
  </si>
  <si>
    <t>629.00</t>
  </si>
  <si>
    <t>2021/1/12 12:14:29</t>
  </si>
  <si>
    <t>Li Bowen,Li Bowen</t>
  </si>
  <si>
    <t>2021/1/12 11:52:28</t>
  </si>
  <si>
    <t>Holiday Inn Little Rock-presidential-dwntn</t>
  </si>
  <si>
    <t>Harnois James</t>
  </si>
  <si>
    <t>630.00</t>
  </si>
  <si>
    <t>2021/1/12 1:35:19</t>
  </si>
  <si>
    <t>法里达巴德丽亭酒店</t>
  </si>
  <si>
    <t>Sali Vishal Balkrishna</t>
  </si>
  <si>
    <t>2021-01-11</t>
  </si>
  <si>
    <t>301.00</t>
  </si>
  <si>
    <t>2021/1/11 20:44:30</t>
  </si>
  <si>
    <t>ahmad Alinda,ahmad Alinda</t>
  </si>
  <si>
    <t>2021/1/11 19:08:15</t>
  </si>
  <si>
    <t>桑利乌法希尔顿花园旅馆</t>
  </si>
  <si>
    <t>Dallou Mohammad</t>
  </si>
  <si>
    <t>540.00</t>
  </si>
  <si>
    <t>2021/1/11 18:39:32</t>
  </si>
  <si>
    <t>滨海宾乐雅酒店 (Staycation Approved)</t>
  </si>
  <si>
    <t>so veerappan raguvathi,so veerappan raguvathi</t>
  </si>
  <si>
    <t>1145.00</t>
  </si>
  <si>
    <t>2021/1/11 13:28:42</t>
  </si>
  <si>
    <t>密尔沃基北岸福朋喜来登酒店</t>
  </si>
  <si>
    <t>Coburn Mable</t>
  </si>
  <si>
    <t>896.00</t>
  </si>
  <si>
    <t>2021/1/11 11:29:03</t>
  </si>
  <si>
    <t>希尔顿花园法兰克福空港酒店</t>
  </si>
  <si>
    <t>Casillas Erika Maria</t>
  </si>
  <si>
    <t>2021-01-10</t>
  </si>
  <si>
    <t>1222.00</t>
  </si>
  <si>
    <t>2021/1/10 21:23:53</t>
  </si>
  <si>
    <t>Hyangcharoenkun Anuphat</t>
  </si>
  <si>
    <t>2021/1/10 20:38:42</t>
  </si>
  <si>
    <t>济州华美达市政府酒店</t>
  </si>
  <si>
    <t>Lee Seungjin</t>
  </si>
  <si>
    <t>662.00</t>
  </si>
  <si>
    <t>2021/1/10 20:31:28</t>
  </si>
  <si>
    <t>帕雷斯酒店</t>
  </si>
  <si>
    <t>othman Ummu</t>
  </si>
  <si>
    <t>376.00</t>
  </si>
  <si>
    <t>2021/1/10 19:42:30</t>
  </si>
  <si>
    <t>关丹万景酒店</t>
  </si>
  <si>
    <t>MOHD NASIR MOHD NAQIB</t>
  </si>
  <si>
    <t>199.00</t>
  </si>
  <si>
    <t>2021/1/10 19:21:22</t>
  </si>
  <si>
    <t>Foh Kah Weng</t>
  </si>
  <si>
    <t>2021/1/10 17:26:02</t>
  </si>
  <si>
    <t>2021/1/10 16:11:29</t>
  </si>
  <si>
    <t>Loi Joyce,Loi Joyce</t>
  </si>
  <si>
    <t>1080.00</t>
  </si>
  <si>
    <t>2021/1/10 15:37:37</t>
  </si>
  <si>
    <t>查谟丽笙酒店</t>
  </si>
  <si>
    <t>Gupta Aditya,bansal Anurag</t>
  </si>
  <si>
    <t>354.00</t>
  </si>
  <si>
    <t>2021/1/10 15:12:34</t>
  </si>
  <si>
    <t>明洞PJ酒店</t>
  </si>
  <si>
    <t>KIM BYUNGWON</t>
  </si>
  <si>
    <t>381.00</t>
  </si>
  <si>
    <t>2021/1/10 14:40:17</t>
  </si>
  <si>
    <t>Khajuria Manohar Kumar,school Manohar</t>
  </si>
  <si>
    <t>2021/1/10 13:16:45</t>
  </si>
  <si>
    <t>JEOUNG SOYOUNG</t>
  </si>
  <si>
    <t>2021/1/10 13:09:54</t>
  </si>
  <si>
    <t>新加坡宜必思珍珠快捷酒店</t>
  </si>
  <si>
    <t>WANG DECHAO</t>
  </si>
  <si>
    <t>337.00</t>
  </si>
  <si>
    <t>2021/1/10 9:43:28</t>
  </si>
  <si>
    <t>希尔顿逸林酒店 - 奥兰多环球影城入口</t>
  </si>
  <si>
    <t>Barrios Emmanuel</t>
  </si>
  <si>
    <t>1320.00</t>
  </si>
  <si>
    <t>2021/1/9 8:06:26</t>
  </si>
  <si>
    <t>曼谷气魄酒店</t>
  </si>
  <si>
    <t>Nopmananphu Miss Natthesan</t>
  </si>
  <si>
    <t>2021-01-09</t>
  </si>
  <si>
    <t>420.00</t>
  </si>
  <si>
    <t>2021/1/8 23:26:04</t>
  </si>
  <si>
    <t>斯图尔特酒店</t>
  </si>
  <si>
    <t>IWASHITA YUKI</t>
  </si>
  <si>
    <t>2021/1/8 21:56:21</t>
  </si>
  <si>
    <t>Ng Yu Lan,Ng Yu Lan</t>
  </si>
  <si>
    <t>541.00</t>
  </si>
  <si>
    <t>2021/1/7 20:47:43</t>
  </si>
  <si>
    <t>夏洛特住宅区菲尔菲尔德旅馆加套房酒店</t>
  </si>
  <si>
    <t>La Count Terrill</t>
  </si>
  <si>
    <t>0.00</t>
  </si>
  <si>
    <t>2021/1/7 6:50:19</t>
  </si>
  <si>
    <t>哈钦森岛海滨/詹森海滩万怡酒店</t>
  </si>
  <si>
    <t>Yon Alyssa Diana,Rivera Daniel</t>
  </si>
  <si>
    <t>2018.00</t>
  </si>
  <si>
    <t>2021/1/7 0:43:55</t>
  </si>
  <si>
    <t>PARK JUNG HWAN</t>
  </si>
  <si>
    <t>403.00</t>
  </si>
  <si>
    <t>2021/1/6 14:34:00</t>
  </si>
  <si>
    <t>群山埃文酒店</t>
  </si>
  <si>
    <t>Hong minwoo</t>
  </si>
  <si>
    <t>634.00</t>
  </si>
  <si>
    <t>2021/1/5 20:40:11</t>
  </si>
  <si>
    <t>蔚山新罗舒泰酒店</t>
  </si>
  <si>
    <t>Park Jiyoung</t>
  </si>
  <si>
    <t>460.00</t>
  </si>
  <si>
    <t>2021/1/4 22:26:40</t>
  </si>
  <si>
    <t>曼谷悦榕庄酒店</t>
  </si>
  <si>
    <t>WANG XIAN</t>
  </si>
  <si>
    <t>682.00</t>
  </si>
  <si>
    <t>2021/1/4 22:08:15</t>
  </si>
  <si>
    <t>667.00</t>
  </si>
  <si>
    <t>2021/1/4 22:07:05</t>
  </si>
  <si>
    <t>伊斯坦布尔居内什机场梅特酒店</t>
  </si>
  <si>
    <t>KAYA BURAK,SERCE CEREN</t>
  </si>
  <si>
    <t>2021-01-08</t>
  </si>
  <si>
    <t>759.00</t>
  </si>
  <si>
    <t>2021/1/4 19:48:06</t>
  </si>
  <si>
    <t>兰卡威成功度假村</t>
  </si>
  <si>
    <t>Ab Rahman Afifah</t>
  </si>
  <si>
    <t>427.00</t>
  </si>
  <si>
    <t>2020/12/31 22:19:45</t>
  </si>
  <si>
    <t>曼谷天空风景酒店</t>
  </si>
  <si>
    <t>badreddine e el ouafkaoui</t>
  </si>
  <si>
    <t>694.00</t>
  </si>
  <si>
    <t>2020/12/31 2:59:21</t>
  </si>
  <si>
    <t>LI WEIJIA</t>
  </si>
  <si>
    <t>1900.00</t>
  </si>
  <si>
    <t>2020/12/23 19:41:17</t>
  </si>
  <si>
    <t>东迈阿密酒店</t>
  </si>
  <si>
    <t>Saible Brian Andrew</t>
  </si>
  <si>
    <t>2020/12/23 9:14:43</t>
  </si>
  <si>
    <t>胜利天空酒店</t>
  </si>
  <si>
    <t>JUNG TAE YUP</t>
  </si>
  <si>
    <t>2020/11/18 9:03:41</t>
  </si>
  <si>
    <t>名古屋荣微笑酒店</t>
  </si>
  <si>
    <t>KAWANO TAKAYUKI</t>
  </si>
  <si>
    <t>315.00</t>
  </si>
  <si>
    <t>2020/11/12 23:56:36</t>
  </si>
  <si>
    <t>香榭丽舍水晶酒店</t>
  </si>
  <si>
    <t>vivo claudia</t>
  </si>
  <si>
    <t>922.00</t>
  </si>
  <si>
    <t>2020/9/26 0:22:23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</si>
</sst>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0" borderId="7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18" fillId="4" borderId="3" applyNumberFormat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7"/>
  <sheetViews>
    <sheetView topLeftCell="A2" workbookViewId="0">
      <selection activeCell="A2" sqref="A2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13946182528</v>
      </c>
      <c r="B2" s="4" t="s">
        <v>21</v>
      </c>
      <c r="C2" s="4" t="s">
        <v>22</v>
      </c>
      <c r="D2" s="4" t="s">
        <v>23</v>
      </c>
      <c r="E2" s="4" t="s">
        <v>24</v>
      </c>
      <c r="F2" s="6">
        <v>44205</v>
      </c>
      <c r="G2" s="6">
        <v>44207</v>
      </c>
      <c r="H2" s="4">
        <v>1</v>
      </c>
      <c r="I2" s="4">
        <v>2</v>
      </c>
      <c r="J2" s="4">
        <v>2</v>
      </c>
      <c r="K2" s="4" t="s">
        <v>25</v>
      </c>
      <c r="L2" s="4">
        <v>274</v>
      </c>
      <c r="M2" s="4">
        <v>274</v>
      </c>
      <c r="N2" s="4" t="s">
        <v>26</v>
      </c>
      <c r="O2" s="4" t="s">
        <v>27</v>
      </c>
      <c r="P2" s="4" t="s">
        <v>28</v>
      </c>
      <c r="Q2" s="4">
        <v>0</v>
      </c>
      <c r="R2" s="7">
        <v>44153</v>
      </c>
      <c r="S2" s="6">
        <v>44214</v>
      </c>
      <c r="T2" s="4" t="s">
        <v>29</v>
      </c>
    </row>
    <row r="3" s="4" customFormat="1" spans="1:20">
      <c r="A3" s="4">
        <v>13946182528</v>
      </c>
      <c r="B3" s="4" t="s">
        <v>21</v>
      </c>
      <c r="C3" s="4" t="s">
        <v>30</v>
      </c>
      <c r="D3" s="4" t="s">
        <v>23</v>
      </c>
      <c r="E3" s="4" t="s">
        <v>24</v>
      </c>
      <c r="F3" s="6">
        <v>44205</v>
      </c>
      <c r="G3" s="6">
        <v>44207</v>
      </c>
      <c r="H3" s="4">
        <v>1</v>
      </c>
      <c r="I3" s="4">
        <v>2</v>
      </c>
      <c r="J3" s="4">
        <v>2</v>
      </c>
      <c r="K3" s="4" t="s">
        <v>25</v>
      </c>
      <c r="L3" s="4">
        <v>-220.55</v>
      </c>
      <c r="M3" s="4">
        <v>-220.55</v>
      </c>
      <c r="N3" s="4" t="s">
        <v>26</v>
      </c>
      <c r="O3" s="4" t="s">
        <v>27</v>
      </c>
      <c r="P3" s="4" t="s">
        <v>28</v>
      </c>
      <c r="Q3" s="4">
        <v>0</v>
      </c>
      <c r="R3" s="7">
        <v>44153</v>
      </c>
      <c r="S3" s="6">
        <v>44214</v>
      </c>
      <c r="T3" s="4" t="s">
        <v>29</v>
      </c>
    </row>
    <row r="4" s="4" customFormat="1" spans="1:21">
      <c r="A4" s="4">
        <v>14169852851</v>
      </c>
      <c r="B4" s="4" t="s">
        <v>21</v>
      </c>
      <c r="C4" s="4" t="s">
        <v>31</v>
      </c>
      <c r="D4" s="4" t="s">
        <v>32</v>
      </c>
      <c r="E4" s="4" t="s">
        <v>33</v>
      </c>
      <c r="F4" s="6">
        <v>44205</v>
      </c>
      <c r="G4" s="6">
        <v>44207</v>
      </c>
      <c r="H4" s="4">
        <v>1</v>
      </c>
      <c r="I4" s="4">
        <v>2</v>
      </c>
      <c r="J4" s="4">
        <v>2</v>
      </c>
      <c r="K4" s="4" t="s">
        <v>25</v>
      </c>
      <c r="L4" s="4">
        <v>3566</v>
      </c>
      <c r="M4" s="4">
        <v>3566</v>
      </c>
      <c r="N4" s="4" t="s">
        <v>34</v>
      </c>
      <c r="O4" s="4" t="s">
        <v>27</v>
      </c>
      <c r="P4" s="4" t="s">
        <v>28</v>
      </c>
      <c r="Q4" s="4">
        <v>0</v>
      </c>
      <c r="R4" s="7">
        <v>44188</v>
      </c>
      <c r="S4" s="6">
        <v>44214</v>
      </c>
      <c r="T4" s="4" t="s">
        <v>29</v>
      </c>
      <c r="U4" s="4">
        <v>1931183</v>
      </c>
    </row>
    <row r="5" s="4" customFormat="1" spans="1:20">
      <c r="A5" s="4">
        <v>14174288620</v>
      </c>
      <c r="B5" s="4" t="s">
        <v>21</v>
      </c>
      <c r="C5" s="4" t="s">
        <v>31</v>
      </c>
      <c r="D5" s="4" t="s">
        <v>35</v>
      </c>
      <c r="E5" s="4" t="s">
        <v>36</v>
      </c>
      <c r="F5" s="6">
        <v>44207</v>
      </c>
      <c r="G5" s="6">
        <v>44209</v>
      </c>
      <c r="H5" s="4">
        <v>1</v>
      </c>
      <c r="I5" s="4">
        <v>2</v>
      </c>
      <c r="J5" s="4">
        <v>2</v>
      </c>
      <c r="K5" s="4" t="s">
        <v>25</v>
      </c>
      <c r="L5" s="4">
        <v>1900</v>
      </c>
      <c r="M5" s="4">
        <v>1900</v>
      </c>
      <c r="N5" s="4" t="s">
        <v>37</v>
      </c>
      <c r="O5" s="4" t="s">
        <v>27</v>
      </c>
      <c r="P5" s="4" t="s">
        <v>28</v>
      </c>
      <c r="Q5" s="4">
        <v>0</v>
      </c>
      <c r="R5" s="7">
        <v>44188</v>
      </c>
      <c r="S5" s="6">
        <v>44214</v>
      </c>
      <c r="T5" s="4" t="s">
        <v>29</v>
      </c>
    </row>
    <row r="6" s="4" customFormat="1" spans="1:21">
      <c r="A6" s="4">
        <v>14216461139</v>
      </c>
      <c r="B6" s="4" t="s">
        <v>21</v>
      </c>
      <c r="C6" s="4" t="s">
        <v>31</v>
      </c>
      <c r="D6" s="4" t="s">
        <v>38</v>
      </c>
      <c r="E6" s="4" t="s">
        <v>39</v>
      </c>
      <c r="F6" s="6">
        <v>44210</v>
      </c>
      <c r="G6" s="6">
        <v>44212</v>
      </c>
      <c r="H6" s="4">
        <v>1</v>
      </c>
      <c r="I6" s="4">
        <v>2</v>
      </c>
      <c r="J6" s="4">
        <v>2</v>
      </c>
      <c r="K6" s="4" t="s">
        <v>25</v>
      </c>
      <c r="L6" s="4">
        <v>694</v>
      </c>
      <c r="M6" s="4">
        <v>694</v>
      </c>
      <c r="N6" s="4" t="s">
        <v>40</v>
      </c>
      <c r="O6" s="4" t="s">
        <v>27</v>
      </c>
      <c r="P6" s="4" t="s">
        <v>28</v>
      </c>
      <c r="Q6" s="4">
        <v>0</v>
      </c>
      <c r="R6" s="7">
        <v>44196</v>
      </c>
      <c r="S6" s="6">
        <v>44214</v>
      </c>
      <c r="T6" s="4" t="s">
        <v>29</v>
      </c>
      <c r="U6" s="4">
        <v>1937415</v>
      </c>
    </row>
    <row r="7" s="4" customFormat="1" spans="1:21">
      <c r="A7" s="4">
        <v>14169852851</v>
      </c>
      <c r="B7" s="4" t="s">
        <v>21</v>
      </c>
      <c r="C7" s="4" t="s">
        <v>41</v>
      </c>
      <c r="D7" s="4" t="s">
        <v>32</v>
      </c>
      <c r="E7" s="4" t="s">
        <v>33</v>
      </c>
      <c r="F7" s="6">
        <v>44205</v>
      </c>
      <c r="G7" s="6">
        <v>44207</v>
      </c>
      <c r="H7" s="4">
        <v>1</v>
      </c>
      <c r="I7" s="4">
        <v>2</v>
      </c>
      <c r="J7" s="4">
        <v>2</v>
      </c>
      <c r="K7" s="4" t="s">
        <v>25</v>
      </c>
      <c r="L7" s="4">
        <v>-3566</v>
      </c>
      <c r="M7" s="4">
        <v>-3566</v>
      </c>
      <c r="N7" s="4" t="s">
        <v>34</v>
      </c>
      <c r="O7" s="4" t="s">
        <v>27</v>
      </c>
      <c r="P7" s="4" t="s">
        <v>28</v>
      </c>
      <c r="Q7" s="4">
        <v>0</v>
      </c>
      <c r="R7" s="7">
        <v>44188</v>
      </c>
      <c r="S7" s="6">
        <v>44214</v>
      </c>
      <c r="T7" s="4" t="s">
        <v>29</v>
      </c>
      <c r="U7" s="4">
        <v>1931183</v>
      </c>
    </row>
    <row r="8" s="4" customFormat="1" spans="1:20">
      <c r="A8" s="4">
        <v>14222758445</v>
      </c>
      <c r="B8" s="4" t="s">
        <v>21</v>
      </c>
      <c r="C8" s="4" t="s">
        <v>31</v>
      </c>
      <c r="D8" s="4" t="s">
        <v>42</v>
      </c>
      <c r="E8" s="4" t="s">
        <v>43</v>
      </c>
      <c r="F8" s="6">
        <v>44208</v>
      </c>
      <c r="G8" s="6">
        <v>44209</v>
      </c>
      <c r="H8" s="4">
        <v>1</v>
      </c>
      <c r="I8" s="4">
        <v>1</v>
      </c>
      <c r="J8" s="4">
        <v>1</v>
      </c>
      <c r="K8" s="4" t="s">
        <v>25</v>
      </c>
      <c r="L8" s="4">
        <v>427</v>
      </c>
      <c r="M8" s="4">
        <v>427</v>
      </c>
      <c r="N8" s="4" t="s">
        <v>44</v>
      </c>
      <c r="O8" s="4" t="s">
        <v>27</v>
      </c>
      <c r="P8" s="4" t="s">
        <v>28</v>
      </c>
      <c r="Q8" s="4">
        <v>0</v>
      </c>
      <c r="R8" s="7">
        <v>44196</v>
      </c>
      <c r="S8" s="6">
        <v>44214</v>
      </c>
      <c r="T8" s="4" t="s">
        <v>29</v>
      </c>
    </row>
    <row r="9" s="4" customFormat="1" spans="1:20">
      <c r="A9" s="4">
        <v>14247482296</v>
      </c>
      <c r="B9" s="4" t="s">
        <v>21</v>
      </c>
      <c r="C9" s="4" t="s">
        <v>31</v>
      </c>
      <c r="D9" s="4" t="s">
        <v>45</v>
      </c>
      <c r="E9" s="4" t="s">
        <v>46</v>
      </c>
      <c r="F9" s="6">
        <v>44204</v>
      </c>
      <c r="G9" s="6">
        <v>44207</v>
      </c>
      <c r="H9" s="4">
        <v>1</v>
      </c>
      <c r="I9" s="4">
        <v>3</v>
      </c>
      <c r="J9" s="4">
        <v>3</v>
      </c>
      <c r="K9" s="4" t="s">
        <v>25</v>
      </c>
      <c r="L9" s="4">
        <v>759</v>
      </c>
      <c r="M9" s="4">
        <v>759</v>
      </c>
      <c r="N9" s="4" t="s">
        <v>47</v>
      </c>
      <c r="O9" s="4" t="s">
        <v>27</v>
      </c>
      <c r="P9" s="4" t="s">
        <v>28</v>
      </c>
      <c r="Q9" s="4">
        <v>0</v>
      </c>
      <c r="R9" s="7">
        <v>44200</v>
      </c>
      <c r="S9" s="6">
        <v>44214</v>
      </c>
      <c r="T9" s="4" t="s">
        <v>29</v>
      </c>
    </row>
    <row r="10" s="4" customFormat="1" spans="1:21">
      <c r="A10" s="4">
        <v>14248007904</v>
      </c>
      <c r="B10" s="4" t="s">
        <v>21</v>
      </c>
      <c r="C10" s="4" t="s">
        <v>31</v>
      </c>
      <c r="D10" s="4" t="s">
        <v>48</v>
      </c>
      <c r="E10" s="4" t="s">
        <v>49</v>
      </c>
      <c r="F10" s="6">
        <v>44208</v>
      </c>
      <c r="G10" s="6">
        <v>44209</v>
      </c>
      <c r="H10" s="4">
        <v>1</v>
      </c>
      <c r="I10" s="4">
        <v>1</v>
      </c>
      <c r="J10" s="4">
        <v>1</v>
      </c>
      <c r="K10" s="4" t="s">
        <v>25</v>
      </c>
      <c r="L10" s="4">
        <v>667</v>
      </c>
      <c r="M10" s="4">
        <v>667</v>
      </c>
      <c r="N10" s="4" t="s">
        <v>50</v>
      </c>
      <c r="O10" s="4" t="s">
        <v>27</v>
      </c>
      <c r="P10" s="4" t="s">
        <v>28</v>
      </c>
      <c r="Q10" s="4">
        <v>0</v>
      </c>
      <c r="R10" s="7">
        <v>44200</v>
      </c>
      <c r="S10" s="6">
        <v>44214</v>
      </c>
      <c r="T10" s="4" t="s">
        <v>29</v>
      </c>
      <c r="U10" s="4">
        <v>1940588</v>
      </c>
    </row>
    <row r="11" s="4" customFormat="1" spans="1:21">
      <c r="A11" s="4">
        <v>14248011848</v>
      </c>
      <c r="B11" s="4" t="s">
        <v>21</v>
      </c>
      <c r="C11" s="4" t="s">
        <v>31</v>
      </c>
      <c r="D11" s="4" t="s">
        <v>48</v>
      </c>
      <c r="E11" s="4" t="s">
        <v>49</v>
      </c>
      <c r="F11" s="6">
        <v>44209</v>
      </c>
      <c r="G11" s="6">
        <v>44210</v>
      </c>
      <c r="H11" s="4">
        <v>1</v>
      </c>
      <c r="I11" s="4">
        <v>1</v>
      </c>
      <c r="J11" s="4">
        <v>1</v>
      </c>
      <c r="K11" s="4" t="s">
        <v>25</v>
      </c>
      <c r="L11" s="4">
        <v>682</v>
      </c>
      <c r="M11" s="4">
        <v>682</v>
      </c>
      <c r="N11" s="4" t="s">
        <v>50</v>
      </c>
      <c r="O11" s="4" t="s">
        <v>27</v>
      </c>
      <c r="P11" s="4" t="s">
        <v>28</v>
      </c>
      <c r="Q11" s="4">
        <v>0</v>
      </c>
      <c r="R11" s="7">
        <v>44200</v>
      </c>
      <c r="S11" s="6">
        <v>44214</v>
      </c>
      <c r="T11" s="4" t="s">
        <v>29</v>
      </c>
      <c r="U11" s="4">
        <v>1940591</v>
      </c>
    </row>
    <row r="12" s="4" customFormat="1" spans="1:21">
      <c r="A12" s="4">
        <v>14248066633</v>
      </c>
      <c r="B12" s="4" t="s">
        <v>21</v>
      </c>
      <c r="C12" s="4" t="s">
        <v>31</v>
      </c>
      <c r="D12" s="4" t="s">
        <v>51</v>
      </c>
      <c r="E12" s="4" t="s">
        <v>52</v>
      </c>
      <c r="F12" s="6">
        <v>44207</v>
      </c>
      <c r="G12" s="6">
        <v>44208</v>
      </c>
      <c r="H12" s="4">
        <v>1</v>
      </c>
      <c r="I12" s="4">
        <v>1</v>
      </c>
      <c r="J12" s="4">
        <v>1</v>
      </c>
      <c r="K12" s="4" t="s">
        <v>25</v>
      </c>
      <c r="L12" s="4">
        <v>460</v>
      </c>
      <c r="M12" s="4">
        <v>460</v>
      </c>
      <c r="N12" s="4" t="s">
        <v>53</v>
      </c>
      <c r="O12" s="4" t="s">
        <v>27</v>
      </c>
      <c r="P12" s="4" t="s">
        <v>28</v>
      </c>
      <c r="Q12" s="4">
        <v>0</v>
      </c>
      <c r="R12" s="7">
        <v>44200</v>
      </c>
      <c r="S12" s="6">
        <v>44214</v>
      </c>
      <c r="T12" s="4" t="s">
        <v>29</v>
      </c>
      <c r="U12" s="4">
        <v>1940598</v>
      </c>
    </row>
    <row r="13" s="4" customFormat="1" spans="1:20">
      <c r="A13" s="4">
        <v>14252789366</v>
      </c>
      <c r="B13" s="4" t="s">
        <v>21</v>
      </c>
      <c r="C13" s="4" t="s">
        <v>31</v>
      </c>
      <c r="D13" s="4" t="s">
        <v>54</v>
      </c>
      <c r="E13" s="4" t="s">
        <v>55</v>
      </c>
      <c r="F13" s="6">
        <v>44211</v>
      </c>
      <c r="G13" s="6">
        <v>44212</v>
      </c>
      <c r="H13" s="4">
        <v>1</v>
      </c>
      <c r="I13" s="4">
        <v>1</v>
      </c>
      <c r="J13" s="4">
        <v>1</v>
      </c>
      <c r="K13" s="4" t="s">
        <v>25</v>
      </c>
      <c r="L13" s="4">
        <v>634</v>
      </c>
      <c r="M13" s="4">
        <v>634</v>
      </c>
      <c r="N13" s="4" t="s">
        <v>56</v>
      </c>
      <c r="O13" s="4" t="s">
        <v>27</v>
      </c>
      <c r="P13" s="4" t="s">
        <v>28</v>
      </c>
      <c r="Q13" s="4">
        <v>0</v>
      </c>
      <c r="R13" s="7">
        <v>44201</v>
      </c>
      <c r="S13" s="6">
        <v>44214</v>
      </c>
      <c r="T13" s="4" t="s">
        <v>29</v>
      </c>
    </row>
    <row r="14" s="4" customFormat="1" spans="1:21">
      <c r="A14" s="4">
        <v>14253887870</v>
      </c>
      <c r="B14" s="4" t="s">
        <v>21</v>
      </c>
      <c r="C14" s="4" t="s">
        <v>31</v>
      </c>
      <c r="D14" s="4" t="s">
        <v>57</v>
      </c>
      <c r="E14" s="4" t="s">
        <v>58</v>
      </c>
      <c r="F14" s="6">
        <v>44206</v>
      </c>
      <c r="G14" s="6">
        <v>44207</v>
      </c>
      <c r="H14" s="4">
        <v>1</v>
      </c>
      <c r="I14" s="4">
        <v>1</v>
      </c>
      <c r="J14" s="4">
        <v>1</v>
      </c>
      <c r="K14" s="4" t="s">
        <v>25</v>
      </c>
      <c r="L14" s="4">
        <v>382</v>
      </c>
      <c r="M14" s="4">
        <v>382</v>
      </c>
      <c r="N14" s="4" t="s">
        <v>59</v>
      </c>
      <c r="O14" s="4" t="s">
        <v>27</v>
      </c>
      <c r="P14" s="4" t="s">
        <v>28</v>
      </c>
      <c r="Q14" s="4">
        <v>0</v>
      </c>
      <c r="R14" s="7">
        <v>44202</v>
      </c>
      <c r="S14" s="6">
        <v>44214</v>
      </c>
      <c r="T14" s="4" t="s">
        <v>29</v>
      </c>
      <c r="U14" s="4">
        <v>1941283</v>
      </c>
    </row>
    <row r="15" s="4" customFormat="1" spans="1:21">
      <c r="A15" s="4">
        <v>14253887870</v>
      </c>
      <c r="B15" s="4" t="s">
        <v>21</v>
      </c>
      <c r="C15" s="4" t="s">
        <v>41</v>
      </c>
      <c r="D15" s="4" t="s">
        <v>57</v>
      </c>
      <c r="E15" s="4" t="s">
        <v>58</v>
      </c>
      <c r="F15" s="6">
        <v>44206</v>
      </c>
      <c r="G15" s="6">
        <v>44207</v>
      </c>
      <c r="H15" s="4">
        <v>1</v>
      </c>
      <c r="I15" s="4">
        <v>1</v>
      </c>
      <c r="J15" s="4">
        <v>1</v>
      </c>
      <c r="K15" s="4" t="s">
        <v>25</v>
      </c>
      <c r="L15" s="4">
        <v>-382</v>
      </c>
      <c r="M15" s="4">
        <v>-382</v>
      </c>
      <c r="N15" s="4" t="s">
        <v>59</v>
      </c>
      <c r="O15" s="4" t="s">
        <v>27</v>
      </c>
      <c r="P15" s="4" t="s">
        <v>28</v>
      </c>
      <c r="Q15" s="4">
        <v>0</v>
      </c>
      <c r="R15" s="7">
        <v>44202</v>
      </c>
      <c r="S15" s="6">
        <v>44214</v>
      </c>
      <c r="T15" s="4" t="s">
        <v>29</v>
      </c>
      <c r="U15" s="4">
        <v>1941283</v>
      </c>
    </row>
    <row r="16" s="4" customFormat="1" spans="1:21">
      <c r="A16" s="4">
        <v>14255021531</v>
      </c>
      <c r="B16" s="4" t="s">
        <v>21</v>
      </c>
      <c r="C16" s="4" t="s">
        <v>31</v>
      </c>
      <c r="D16" s="4" t="s">
        <v>60</v>
      </c>
      <c r="E16" s="4" t="s">
        <v>61</v>
      </c>
      <c r="F16" s="6">
        <v>44210</v>
      </c>
      <c r="G16" s="6">
        <v>44211</v>
      </c>
      <c r="H16" s="4">
        <v>1</v>
      </c>
      <c r="I16" s="4">
        <v>1</v>
      </c>
      <c r="J16" s="4">
        <v>1</v>
      </c>
      <c r="K16" s="4" t="s">
        <v>25</v>
      </c>
      <c r="L16" s="4">
        <v>403</v>
      </c>
      <c r="M16" s="4">
        <v>403</v>
      </c>
      <c r="N16" s="4" t="s">
        <v>62</v>
      </c>
      <c r="O16" s="4" t="s">
        <v>27</v>
      </c>
      <c r="P16" s="4" t="s">
        <v>28</v>
      </c>
      <c r="Q16" s="4">
        <v>0</v>
      </c>
      <c r="R16" s="7">
        <v>44202</v>
      </c>
      <c r="S16" s="6">
        <v>44214</v>
      </c>
      <c r="T16" s="4" t="s">
        <v>29</v>
      </c>
      <c r="U16" s="4">
        <v>1941501</v>
      </c>
    </row>
    <row r="17" s="4" customFormat="1" spans="1:21">
      <c r="A17" s="4">
        <v>14258707107</v>
      </c>
      <c r="B17" s="4" t="s">
        <v>21</v>
      </c>
      <c r="C17" s="4" t="s">
        <v>31</v>
      </c>
      <c r="D17" s="4" t="s">
        <v>63</v>
      </c>
      <c r="E17" s="4" t="s">
        <v>64</v>
      </c>
      <c r="F17" s="6">
        <v>44208</v>
      </c>
      <c r="G17" s="6">
        <v>44210</v>
      </c>
      <c r="H17" s="4">
        <v>1</v>
      </c>
      <c r="I17" s="4">
        <v>2</v>
      </c>
      <c r="J17" s="4">
        <v>2</v>
      </c>
      <c r="K17" s="4" t="s">
        <v>25</v>
      </c>
      <c r="L17" s="4">
        <v>2018</v>
      </c>
      <c r="M17" s="4">
        <v>2018</v>
      </c>
      <c r="N17" s="4" t="s">
        <v>65</v>
      </c>
      <c r="O17" s="4" t="s">
        <v>27</v>
      </c>
      <c r="P17" s="4" t="s">
        <v>28</v>
      </c>
      <c r="Q17" s="4">
        <v>0</v>
      </c>
      <c r="R17" s="7">
        <v>44203</v>
      </c>
      <c r="S17" s="6">
        <v>44214</v>
      </c>
      <c r="T17" s="4" t="s">
        <v>29</v>
      </c>
      <c r="U17" s="4">
        <v>1941915</v>
      </c>
    </row>
    <row r="18" s="4" customFormat="1" spans="1:20">
      <c r="A18" s="4">
        <v>14258937691</v>
      </c>
      <c r="B18" s="4" t="s">
        <v>21</v>
      </c>
      <c r="C18" s="4" t="s">
        <v>31</v>
      </c>
      <c r="D18" s="4" t="s">
        <v>66</v>
      </c>
      <c r="E18" s="4" t="s">
        <v>67</v>
      </c>
      <c r="F18" s="6">
        <v>44208</v>
      </c>
      <c r="G18" s="6">
        <v>44209</v>
      </c>
      <c r="H18" s="4">
        <v>1</v>
      </c>
      <c r="I18" s="4">
        <v>1</v>
      </c>
      <c r="J18" s="4">
        <v>1</v>
      </c>
      <c r="K18" s="4" t="s">
        <v>25</v>
      </c>
      <c r="L18" s="4">
        <v>496</v>
      </c>
      <c r="M18" s="4">
        <v>496</v>
      </c>
      <c r="N18" s="4" t="s">
        <v>68</v>
      </c>
      <c r="O18" s="4" t="s">
        <v>27</v>
      </c>
      <c r="P18" s="4" t="s">
        <v>28</v>
      </c>
      <c r="Q18" s="4">
        <v>0</v>
      </c>
      <c r="R18" s="7">
        <v>44203</v>
      </c>
      <c r="S18" s="6">
        <v>44214</v>
      </c>
      <c r="T18" s="4" t="s">
        <v>29</v>
      </c>
    </row>
    <row r="19" s="4" customFormat="1" spans="1:20">
      <c r="A19" s="4">
        <v>14261667894</v>
      </c>
      <c r="B19" s="4" t="s">
        <v>21</v>
      </c>
      <c r="C19" s="4" t="s">
        <v>31</v>
      </c>
      <c r="D19" s="4" t="s">
        <v>69</v>
      </c>
      <c r="E19" s="4" t="s">
        <v>36</v>
      </c>
      <c r="F19" s="6">
        <v>44206</v>
      </c>
      <c r="G19" s="6">
        <v>44207</v>
      </c>
      <c r="H19" s="4">
        <v>1</v>
      </c>
      <c r="I19" s="4">
        <v>1</v>
      </c>
      <c r="J19" s="4">
        <v>1</v>
      </c>
      <c r="K19" s="4" t="s">
        <v>25</v>
      </c>
      <c r="L19" s="4">
        <v>541</v>
      </c>
      <c r="M19" s="4">
        <v>541</v>
      </c>
      <c r="N19" s="4" t="s">
        <v>70</v>
      </c>
      <c r="O19" s="4" t="s">
        <v>27</v>
      </c>
      <c r="P19" s="4" t="s">
        <v>28</v>
      </c>
      <c r="Q19" s="4">
        <v>0</v>
      </c>
      <c r="R19" s="7">
        <v>44203</v>
      </c>
      <c r="S19" s="6">
        <v>44214</v>
      </c>
      <c r="T19" s="4" t="s">
        <v>29</v>
      </c>
    </row>
    <row r="20" s="4" customFormat="1" spans="1:20">
      <c r="A20" s="4">
        <v>14267383570</v>
      </c>
      <c r="B20" s="4" t="s">
        <v>21</v>
      </c>
      <c r="C20" s="4" t="s">
        <v>31</v>
      </c>
      <c r="D20" s="4" t="s">
        <v>71</v>
      </c>
      <c r="E20" s="4" t="s">
        <v>72</v>
      </c>
      <c r="F20" s="6">
        <v>44208</v>
      </c>
      <c r="G20" s="6">
        <v>44209</v>
      </c>
      <c r="H20" s="4">
        <v>1</v>
      </c>
      <c r="I20" s="4">
        <v>1</v>
      </c>
      <c r="J20" s="4">
        <v>1</v>
      </c>
      <c r="K20" s="4" t="s">
        <v>25</v>
      </c>
      <c r="L20" s="4">
        <v>595</v>
      </c>
      <c r="M20" s="4">
        <v>595</v>
      </c>
      <c r="N20" s="4" t="s">
        <v>73</v>
      </c>
      <c r="O20" s="4" t="s">
        <v>27</v>
      </c>
      <c r="P20" s="4" t="s">
        <v>28</v>
      </c>
      <c r="Q20" s="4">
        <v>0</v>
      </c>
      <c r="R20" s="7">
        <v>44204</v>
      </c>
      <c r="S20" s="6">
        <v>44214</v>
      </c>
      <c r="T20" s="4" t="s">
        <v>29</v>
      </c>
    </row>
    <row r="21" s="4" customFormat="1" spans="1:21">
      <c r="A21" s="4">
        <v>14267706797</v>
      </c>
      <c r="B21" s="4" t="s">
        <v>21</v>
      </c>
      <c r="C21" s="4" t="s">
        <v>31</v>
      </c>
      <c r="D21" s="4" t="s">
        <v>74</v>
      </c>
      <c r="E21" s="4" t="s">
        <v>75</v>
      </c>
      <c r="F21" s="6">
        <v>44205</v>
      </c>
      <c r="G21" s="6">
        <v>44207</v>
      </c>
      <c r="H21" s="4">
        <v>1</v>
      </c>
      <c r="I21" s="4">
        <v>2</v>
      </c>
      <c r="J21" s="4">
        <v>2</v>
      </c>
      <c r="K21" s="4" t="s">
        <v>25</v>
      </c>
      <c r="L21" s="4">
        <v>420</v>
      </c>
      <c r="M21" s="4">
        <v>420</v>
      </c>
      <c r="N21" s="4" t="s">
        <v>76</v>
      </c>
      <c r="O21" s="4" t="s">
        <v>27</v>
      </c>
      <c r="P21" s="4" t="s">
        <v>28</v>
      </c>
      <c r="Q21" s="4">
        <v>0</v>
      </c>
      <c r="R21" s="7">
        <v>44204</v>
      </c>
      <c r="S21" s="6">
        <v>44214</v>
      </c>
      <c r="T21" s="4" t="s">
        <v>29</v>
      </c>
      <c r="U21" s="4">
        <v>1943044</v>
      </c>
    </row>
    <row r="22" s="4" customFormat="1" spans="1:21">
      <c r="A22" s="4">
        <v>14268153682</v>
      </c>
      <c r="B22" s="4" t="s">
        <v>21</v>
      </c>
      <c r="C22" s="4" t="s">
        <v>31</v>
      </c>
      <c r="D22" s="4" t="s">
        <v>77</v>
      </c>
      <c r="E22" s="4" t="s">
        <v>78</v>
      </c>
      <c r="F22" s="6">
        <v>44211</v>
      </c>
      <c r="G22" s="6">
        <v>44213</v>
      </c>
      <c r="H22" s="4">
        <v>1</v>
      </c>
      <c r="I22" s="4">
        <v>2</v>
      </c>
      <c r="J22" s="4">
        <v>2</v>
      </c>
      <c r="K22" s="4" t="s">
        <v>25</v>
      </c>
      <c r="L22" s="4">
        <v>1320</v>
      </c>
      <c r="M22" s="4">
        <v>1320</v>
      </c>
      <c r="N22" s="4" t="s">
        <v>79</v>
      </c>
      <c r="O22" s="4" t="s">
        <v>27</v>
      </c>
      <c r="P22" s="4" t="s">
        <v>28</v>
      </c>
      <c r="Q22" s="4">
        <v>0</v>
      </c>
      <c r="R22" s="7">
        <v>44205</v>
      </c>
      <c r="S22" s="6">
        <v>44214</v>
      </c>
      <c r="T22" s="4" t="s">
        <v>29</v>
      </c>
      <c r="U22" s="4">
        <v>1943121</v>
      </c>
    </row>
    <row r="23" s="4" customFormat="1" spans="1:20">
      <c r="A23" s="4">
        <v>14273837347</v>
      </c>
      <c r="B23" s="4" t="s">
        <v>21</v>
      </c>
      <c r="C23" s="4" t="s">
        <v>31</v>
      </c>
      <c r="D23" s="4" t="s">
        <v>80</v>
      </c>
      <c r="E23" s="4" t="s">
        <v>36</v>
      </c>
      <c r="F23" s="6">
        <v>44206</v>
      </c>
      <c r="G23" s="6">
        <v>44207</v>
      </c>
      <c r="H23" s="4">
        <v>1</v>
      </c>
      <c r="I23" s="4">
        <v>1</v>
      </c>
      <c r="J23" s="4">
        <v>1</v>
      </c>
      <c r="K23" s="4" t="s">
        <v>25</v>
      </c>
      <c r="L23" s="4">
        <v>337</v>
      </c>
      <c r="M23" s="4">
        <v>337</v>
      </c>
      <c r="N23" s="4" t="s">
        <v>81</v>
      </c>
      <c r="O23" s="4" t="s">
        <v>27</v>
      </c>
      <c r="P23" s="4" t="s">
        <v>28</v>
      </c>
      <c r="Q23" s="4">
        <v>0</v>
      </c>
      <c r="R23" s="7">
        <v>44206</v>
      </c>
      <c r="S23" s="6">
        <v>44214</v>
      </c>
      <c r="T23" s="4" t="s">
        <v>29</v>
      </c>
    </row>
    <row r="24" s="4" customFormat="1" spans="1:21">
      <c r="A24" s="4">
        <v>14274384702</v>
      </c>
      <c r="B24" s="4" t="s">
        <v>21</v>
      </c>
      <c r="C24" s="4" t="s">
        <v>31</v>
      </c>
      <c r="D24" s="4" t="s">
        <v>82</v>
      </c>
      <c r="E24" s="4" t="s">
        <v>78</v>
      </c>
      <c r="F24" s="6">
        <v>44206</v>
      </c>
      <c r="G24" s="6">
        <v>44207</v>
      </c>
      <c r="H24" s="4">
        <v>1</v>
      </c>
      <c r="I24" s="4">
        <v>1</v>
      </c>
      <c r="J24" s="4">
        <v>1</v>
      </c>
      <c r="K24" s="4" t="s">
        <v>25</v>
      </c>
      <c r="L24" s="4">
        <v>381</v>
      </c>
      <c r="M24" s="4">
        <v>381</v>
      </c>
      <c r="N24" s="4" t="s">
        <v>83</v>
      </c>
      <c r="O24" s="4" t="s">
        <v>27</v>
      </c>
      <c r="P24" s="4" t="s">
        <v>28</v>
      </c>
      <c r="Q24" s="4">
        <v>0</v>
      </c>
      <c r="R24" s="7">
        <v>44206</v>
      </c>
      <c r="S24" s="6">
        <v>44214</v>
      </c>
      <c r="T24" s="4" t="s">
        <v>29</v>
      </c>
      <c r="U24" s="4">
        <v>1943626</v>
      </c>
    </row>
    <row r="25" s="4" customFormat="1" spans="1:21">
      <c r="A25" s="4">
        <v>14274398389</v>
      </c>
      <c r="B25" s="4" t="s">
        <v>21</v>
      </c>
      <c r="C25" s="4" t="s">
        <v>31</v>
      </c>
      <c r="D25" s="4" t="s">
        <v>84</v>
      </c>
      <c r="E25" s="4" t="s">
        <v>85</v>
      </c>
      <c r="F25" s="6">
        <v>44206</v>
      </c>
      <c r="G25" s="6">
        <v>44207</v>
      </c>
      <c r="H25" s="4">
        <v>1</v>
      </c>
      <c r="I25" s="4">
        <v>1</v>
      </c>
      <c r="J25" s="4">
        <v>1</v>
      </c>
      <c r="K25" s="4" t="s">
        <v>25</v>
      </c>
      <c r="L25" s="4">
        <v>354</v>
      </c>
      <c r="M25" s="4">
        <v>354</v>
      </c>
      <c r="N25" s="4" t="s">
        <v>86</v>
      </c>
      <c r="O25" s="4" t="s">
        <v>27</v>
      </c>
      <c r="P25" s="4" t="s">
        <v>28</v>
      </c>
      <c r="Q25" s="4">
        <v>0</v>
      </c>
      <c r="R25" s="7">
        <v>44206</v>
      </c>
      <c r="S25" s="6">
        <v>44214</v>
      </c>
      <c r="T25" s="4" t="s">
        <v>29</v>
      </c>
      <c r="U25" s="4">
        <v>1943631</v>
      </c>
    </row>
    <row r="26" s="4" customFormat="1" spans="1:20">
      <c r="A26" s="4">
        <v>14274599433</v>
      </c>
      <c r="B26" s="4" t="s">
        <v>21</v>
      </c>
      <c r="C26" s="4" t="s">
        <v>31</v>
      </c>
      <c r="D26" s="4" t="s">
        <v>82</v>
      </c>
      <c r="E26" s="4" t="s">
        <v>78</v>
      </c>
      <c r="F26" s="6">
        <v>44208</v>
      </c>
      <c r="G26" s="6">
        <v>44209</v>
      </c>
      <c r="H26" s="4">
        <v>1</v>
      </c>
      <c r="I26" s="4">
        <v>1</v>
      </c>
      <c r="J26" s="4">
        <v>1</v>
      </c>
      <c r="K26" s="4" t="s">
        <v>25</v>
      </c>
      <c r="L26" s="4">
        <v>381</v>
      </c>
      <c r="M26" s="4">
        <v>381</v>
      </c>
      <c r="N26" s="4" t="s">
        <v>87</v>
      </c>
      <c r="O26" s="4" t="s">
        <v>27</v>
      </c>
      <c r="P26" s="4" t="s">
        <v>28</v>
      </c>
      <c r="Q26" s="4">
        <v>0</v>
      </c>
      <c r="R26" s="7">
        <v>44206</v>
      </c>
      <c r="S26" s="6">
        <v>44214</v>
      </c>
      <c r="T26" s="4" t="s">
        <v>29</v>
      </c>
    </row>
    <row r="27" s="4" customFormat="1" spans="1:21">
      <c r="A27" s="4">
        <v>14274663351</v>
      </c>
      <c r="B27" s="4" t="s">
        <v>21</v>
      </c>
      <c r="C27" s="4" t="s">
        <v>31</v>
      </c>
      <c r="D27" s="4" t="s">
        <v>84</v>
      </c>
      <c r="E27" s="4" t="s">
        <v>85</v>
      </c>
      <c r="F27" s="6">
        <v>44206</v>
      </c>
      <c r="G27" s="6">
        <v>44207</v>
      </c>
      <c r="H27" s="4">
        <v>1</v>
      </c>
      <c r="I27" s="4">
        <v>1</v>
      </c>
      <c r="J27" s="4">
        <v>1</v>
      </c>
      <c r="K27" s="4" t="s">
        <v>25</v>
      </c>
      <c r="L27" s="4">
        <v>354</v>
      </c>
      <c r="M27" s="4">
        <v>354</v>
      </c>
      <c r="N27" s="4" t="s">
        <v>88</v>
      </c>
      <c r="O27" s="4" t="s">
        <v>27</v>
      </c>
      <c r="P27" s="4" t="s">
        <v>28</v>
      </c>
      <c r="Q27" s="4">
        <v>0</v>
      </c>
      <c r="R27" s="7">
        <v>44206</v>
      </c>
      <c r="S27" s="6">
        <v>44214</v>
      </c>
      <c r="T27" s="4" t="s">
        <v>29</v>
      </c>
      <c r="U27" s="4">
        <v>1943670</v>
      </c>
    </row>
    <row r="28" s="4" customFormat="1" spans="1:21">
      <c r="A28" s="4">
        <v>14274724130</v>
      </c>
      <c r="B28" s="4" t="s">
        <v>21</v>
      </c>
      <c r="C28" s="4" t="s">
        <v>31</v>
      </c>
      <c r="D28" s="4" t="s">
        <v>69</v>
      </c>
      <c r="E28" s="4" t="s">
        <v>36</v>
      </c>
      <c r="F28" s="6">
        <v>44208</v>
      </c>
      <c r="G28" s="6">
        <v>44210</v>
      </c>
      <c r="H28" s="4">
        <v>1</v>
      </c>
      <c r="I28" s="4">
        <v>2</v>
      </c>
      <c r="J28" s="4">
        <v>2</v>
      </c>
      <c r="K28" s="4" t="s">
        <v>25</v>
      </c>
      <c r="L28" s="4">
        <v>1080</v>
      </c>
      <c r="M28" s="4">
        <v>1080</v>
      </c>
      <c r="N28" s="4" t="s">
        <v>89</v>
      </c>
      <c r="O28" s="4" t="s">
        <v>27</v>
      </c>
      <c r="P28" s="4" t="s">
        <v>28</v>
      </c>
      <c r="Q28" s="4">
        <v>0</v>
      </c>
      <c r="R28" s="7">
        <v>44206</v>
      </c>
      <c r="S28" s="6">
        <v>44214</v>
      </c>
      <c r="T28" s="4" t="s">
        <v>29</v>
      </c>
      <c r="U28" s="4">
        <v>1943682</v>
      </c>
    </row>
    <row r="29" s="4" customFormat="1" spans="1:21">
      <c r="A29" s="4">
        <v>14274799413</v>
      </c>
      <c r="B29" s="4" t="s">
        <v>21</v>
      </c>
      <c r="C29" s="4" t="s">
        <v>31</v>
      </c>
      <c r="D29" s="4" t="s">
        <v>69</v>
      </c>
      <c r="E29" s="4" t="s">
        <v>36</v>
      </c>
      <c r="F29" s="6">
        <v>44206</v>
      </c>
      <c r="G29" s="6">
        <v>44207</v>
      </c>
      <c r="H29" s="4">
        <v>1</v>
      </c>
      <c r="I29" s="4">
        <v>1</v>
      </c>
      <c r="J29" s="4">
        <v>1</v>
      </c>
      <c r="K29" s="4" t="s">
        <v>25</v>
      </c>
      <c r="L29" s="4">
        <v>540</v>
      </c>
      <c r="M29" s="4">
        <v>540</v>
      </c>
      <c r="N29" s="4" t="s">
        <v>90</v>
      </c>
      <c r="O29" s="4" t="s">
        <v>27</v>
      </c>
      <c r="P29" s="4" t="s">
        <v>28</v>
      </c>
      <c r="Q29" s="4">
        <v>0</v>
      </c>
      <c r="R29" s="7">
        <v>44206</v>
      </c>
      <c r="S29" s="6">
        <v>44214</v>
      </c>
      <c r="T29" s="4" t="s">
        <v>29</v>
      </c>
      <c r="U29" s="4">
        <v>1943689</v>
      </c>
    </row>
    <row r="30" s="4" customFormat="1" spans="1:20">
      <c r="A30" s="4">
        <v>14274970635</v>
      </c>
      <c r="B30" s="4" t="s">
        <v>21</v>
      </c>
      <c r="C30" s="4" t="s">
        <v>31</v>
      </c>
      <c r="D30" s="4" t="s">
        <v>69</v>
      </c>
      <c r="E30" s="4" t="s">
        <v>36</v>
      </c>
      <c r="F30" s="6">
        <v>44206</v>
      </c>
      <c r="G30" s="6">
        <v>44207</v>
      </c>
      <c r="H30" s="4">
        <v>1</v>
      </c>
      <c r="I30" s="4">
        <v>1</v>
      </c>
      <c r="J30" s="4">
        <v>1</v>
      </c>
      <c r="K30" s="4" t="s">
        <v>25</v>
      </c>
      <c r="L30" s="4">
        <v>540</v>
      </c>
      <c r="M30" s="4">
        <v>540</v>
      </c>
      <c r="N30" s="4" t="s">
        <v>91</v>
      </c>
      <c r="O30" s="4" t="s">
        <v>27</v>
      </c>
      <c r="P30" s="4" t="s">
        <v>28</v>
      </c>
      <c r="Q30" s="4">
        <v>0</v>
      </c>
      <c r="R30" s="7">
        <v>44206</v>
      </c>
      <c r="S30" s="6">
        <v>44214</v>
      </c>
      <c r="T30" s="4" t="s">
        <v>29</v>
      </c>
    </row>
    <row r="31" s="4" customFormat="1" spans="1:20">
      <c r="A31" s="4">
        <v>14276625095</v>
      </c>
      <c r="B31" s="4" t="s">
        <v>21</v>
      </c>
      <c r="C31" s="4" t="s">
        <v>31</v>
      </c>
      <c r="D31" s="4" t="s">
        <v>92</v>
      </c>
      <c r="E31" s="4" t="s">
        <v>93</v>
      </c>
      <c r="F31" s="6">
        <v>44206</v>
      </c>
      <c r="G31" s="6">
        <v>44207</v>
      </c>
      <c r="H31" s="4">
        <v>1</v>
      </c>
      <c r="I31" s="4">
        <v>1</v>
      </c>
      <c r="J31" s="4">
        <v>1</v>
      </c>
      <c r="K31" s="4" t="s">
        <v>25</v>
      </c>
      <c r="L31" s="4">
        <v>199</v>
      </c>
      <c r="M31" s="4">
        <v>199</v>
      </c>
      <c r="N31" s="4" t="s">
        <v>94</v>
      </c>
      <c r="O31" s="4" t="s">
        <v>27</v>
      </c>
      <c r="P31" s="4" t="s">
        <v>28</v>
      </c>
      <c r="Q31" s="4">
        <v>0</v>
      </c>
      <c r="R31" s="7">
        <v>44206</v>
      </c>
      <c r="S31" s="6">
        <v>44214</v>
      </c>
      <c r="T31" s="4" t="s">
        <v>29</v>
      </c>
    </row>
    <row r="32" s="4" customFormat="1" spans="1:21">
      <c r="A32" s="4">
        <v>14276738707</v>
      </c>
      <c r="B32" s="4" t="s">
        <v>21</v>
      </c>
      <c r="C32" s="4" t="s">
        <v>31</v>
      </c>
      <c r="D32" s="4" t="s">
        <v>95</v>
      </c>
      <c r="E32" s="4" t="s">
        <v>55</v>
      </c>
      <c r="F32" s="6">
        <v>44206</v>
      </c>
      <c r="G32" s="6">
        <v>44208</v>
      </c>
      <c r="H32" s="4">
        <v>1</v>
      </c>
      <c r="I32" s="4">
        <v>2</v>
      </c>
      <c r="J32" s="4">
        <v>2</v>
      </c>
      <c r="K32" s="4" t="s">
        <v>25</v>
      </c>
      <c r="L32" s="4">
        <v>376</v>
      </c>
      <c r="M32" s="4">
        <v>376</v>
      </c>
      <c r="N32" s="4" t="s">
        <v>96</v>
      </c>
      <c r="O32" s="4" t="s">
        <v>27</v>
      </c>
      <c r="P32" s="4" t="s">
        <v>28</v>
      </c>
      <c r="Q32" s="4">
        <v>0</v>
      </c>
      <c r="R32" s="7">
        <v>44206</v>
      </c>
      <c r="S32" s="6">
        <v>44214</v>
      </c>
      <c r="T32" s="4" t="s">
        <v>29</v>
      </c>
      <c r="U32" s="4">
        <v>1943758</v>
      </c>
    </row>
    <row r="33" s="4" customFormat="1" spans="1:21">
      <c r="A33" s="4">
        <v>14276908521</v>
      </c>
      <c r="B33" s="4" t="s">
        <v>21</v>
      </c>
      <c r="C33" s="4" t="s">
        <v>31</v>
      </c>
      <c r="D33" s="4" t="s">
        <v>97</v>
      </c>
      <c r="E33" s="4" t="s">
        <v>78</v>
      </c>
      <c r="F33" s="6">
        <v>44209</v>
      </c>
      <c r="G33" s="6">
        <v>44211</v>
      </c>
      <c r="H33" s="4">
        <v>1</v>
      </c>
      <c r="I33" s="4">
        <v>2</v>
      </c>
      <c r="J33" s="4">
        <v>2</v>
      </c>
      <c r="K33" s="4" t="s">
        <v>25</v>
      </c>
      <c r="L33" s="4">
        <v>662</v>
      </c>
      <c r="M33" s="4">
        <v>662</v>
      </c>
      <c r="N33" s="4" t="s">
        <v>98</v>
      </c>
      <c r="O33" s="4" t="s">
        <v>27</v>
      </c>
      <c r="P33" s="4" t="s">
        <v>28</v>
      </c>
      <c r="Q33" s="4">
        <v>0</v>
      </c>
      <c r="R33" s="7">
        <v>44206</v>
      </c>
      <c r="S33" s="6">
        <v>44214</v>
      </c>
      <c r="T33" s="4" t="s">
        <v>29</v>
      </c>
      <c r="U33" s="4">
        <v>1943773</v>
      </c>
    </row>
    <row r="34" s="4" customFormat="1" spans="1:21">
      <c r="A34" s="4">
        <v>14276927284</v>
      </c>
      <c r="B34" s="4" t="s">
        <v>21</v>
      </c>
      <c r="C34" s="4" t="s">
        <v>31</v>
      </c>
      <c r="D34" s="4" t="s">
        <v>99</v>
      </c>
      <c r="E34" s="4" t="s">
        <v>36</v>
      </c>
      <c r="F34" s="6">
        <v>44206</v>
      </c>
      <c r="G34" s="6">
        <v>44207</v>
      </c>
      <c r="H34" s="4">
        <v>1</v>
      </c>
      <c r="I34" s="4">
        <v>1</v>
      </c>
      <c r="J34" s="4">
        <v>1</v>
      </c>
      <c r="K34" s="4" t="s">
        <v>25</v>
      </c>
      <c r="L34" s="4">
        <v>198</v>
      </c>
      <c r="M34" s="4">
        <v>198</v>
      </c>
      <c r="N34" s="4" t="s">
        <v>100</v>
      </c>
      <c r="O34" s="4" t="s">
        <v>27</v>
      </c>
      <c r="P34" s="4" t="s">
        <v>28</v>
      </c>
      <c r="Q34" s="4">
        <v>0</v>
      </c>
      <c r="R34" s="7">
        <v>44206</v>
      </c>
      <c r="S34" s="6">
        <v>44214</v>
      </c>
      <c r="T34" s="4" t="s">
        <v>29</v>
      </c>
      <c r="U34" s="4">
        <v>1943774</v>
      </c>
    </row>
    <row r="35" s="4" customFormat="1" spans="1:20">
      <c r="A35" s="4">
        <v>14277073772</v>
      </c>
      <c r="B35" s="4" t="s">
        <v>21</v>
      </c>
      <c r="C35" s="4" t="s">
        <v>31</v>
      </c>
      <c r="D35" s="4" t="s">
        <v>101</v>
      </c>
      <c r="E35" s="4" t="s">
        <v>61</v>
      </c>
      <c r="F35" s="6">
        <v>44206</v>
      </c>
      <c r="G35" s="6">
        <v>44207</v>
      </c>
      <c r="H35" s="4">
        <v>1</v>
      </c>
      <c r="I35" s="4">
        <v>1</v>
      </c>
      <c r="J35" s="4">
        <v>1</v>
      </c>
      <c r="K35" s="4" t="s">
        <v>25</v>
      </c>
      <c r="L35" s="4">
        <v>1222</v>
      </c>
      <c r="M35" s="4">
        <v>1222</v>
      </c>
      <c r="N35" s="4" t="s">
        <v>102</v>
      </c>
      <c r="O35" s="4" t="s">
        <v>27</v>
      </c>
      <c r="P35" s="4" t="s">
        <v>28</v>
      </c>
      <c r="Q35" s="4">
        <v>0</v>
      </c>
      <c r="R35" s="7">
        <v>44206</v>
      </c>
      <c r="S35" s="6">
        <v>44214</v>
      </c>
      <c r="T35" s="4" t="s">
        <v>29</v>
      </c>
    </row>
    <row r="36" s="4" customFormat="1" spans="1:20">
      <c r="A36" s="4">
        <v>14277714385</v>
      </c>
      <c r="B36" s="4" t="s">
        <v>21</v>
      </c>
      <c r="C36" s="4" t="s">
        <v>31</v>
      </c>
      <c r="D36" s="4" t="s">
        <v>103</v>
      </c>
      <c r="E36" s="4" t="s">
        <v>104</v>
      </c>
      <c r="F36" s="6">
        <v>44207</v>
      </c>
      <c r="G36" s="6">
        <v>44208</v>
      </c>
      <c r="H36" s="4">
        <v>1</v>
      </c>
      <c r="I36" s="4">
        <v>1</v>
      </c>
      <c r="J36" s="4">
        <v>1</v>
      </c>
      <c r="K36" s="4" t="s">
        <v>25</v>
      </c>
      <c r="L36" s="4">
        <v>547</v>
      </c>
      <c r="M36" s="4">
        <v>547</v>
      </c>
      <c r="N36" s="4" t="s">
        <v>105</v>
      </c>
      <c r="O36" s="4" t="s">
        <v>27</v>
      </c>
      <c r="P36" s="4" t="s">
        <v>28</v>
      </c>
      <c r="Q36" s="4">
        <v>0</v>
      </c>
      <c r="R36" s="7">
        <v>44207</v>
      </c>
      <c r="S36" s="6">
        <v>44214</v>
      </c>
      <c r="T36" s="4" t="s">
        <v>29</v>
      </c>
    </row>
    <row r="37" s="4" customFormat="1" spans="1:20">
      <c r="A37" s="4">
        <v>14277714385</v>
      </c>
      <c r="B37" s="4" t="s">
        <v>21</v>
      </c>
      <c r="C37" s="4" t="s">
        <v>41</v>
      </c>
      <c r="D37" s="4" t="s">
        <v>103</v>
      </c>
      <c r="E37" s="4" t="s">
        <v>104</v>
      </c>
      <c r="F37" s="6">
        <v>44207</v>
      </c>
      <c r="G37" s="6">
        <v>44208</v>
      </c>
      <c r="H37" s="4">
        <v>1</v>
      </c>
      <c r="I37" s="4">
        <v>1</v>
      </c>
      <c r="J37" s="4">
        <v>1</v>
      </c>
      <c r="K37" s="4" t="s">
        <v>25</v>
      </c>
      <c r="L37" s="4">
        <v>-547</v>
      </c>
      <c r="M37" s="4">
        <v>-547</v>
      </c>
      <c r="N37" s="4" t="s">
        <v>105</v>
      </c>
      <c r="O37" s="4" t="s">
        <v>27</v>
      </c>
      <c r="P37" s="4" t="s">
        <v>28</v>
      </c>
      <c r="Q37" s="4">
        <v>0</v>
      </c>
      <c r="R37" s="7">
        <v>44207</v>
      </c>
      <c r="S37" s="6">
        <v>44214</v>
      </c>
      <c r="T37" s="4" t="s">
        <v>29</v>
      </c>
    </row>
    <row r="38" s="4" customFormat="1" spans="1:21">
      <c r="A38" s="4">
        <v>14278165747</v>
      </c>
      <c r="B38" s="4" t="s">
        <v>21</v>
      </c>
      <c r="C38" s="4" t="s">
        <v>31</v>
      </c>
      <c r="D38" s="4" t="s">
        <v>106</v>
      </c>
      <c r="E38" s="4" t="s">
        <v>107</v>
      </c>
      <c r="F38" s="6">
        <v>44207</v>
      </c>
      <c r="G38" s="6">
        <v>44209</v>
      </c>
      <c r="H38" s="4">
        <v>1</v>
      </c>
      <c r="I38" s="4">
        <v>2</v>
      </c>
      <c r="J38" s="4">
        <v>2</v>
      </c>
      <c r="K38" s="4" t="s">
        <v>25</v>
      </c>
      <c r="L38" s="4">
        <v>896</v>
      </c>
      <c r="M38" s="4">
        <v>896</v>
      </c>
      <c r="N38" s="4" t="s">
        <v>108</v>
      </c>
      <c r="O38" s="4" t="s">
        <v>27</v>
      </c>
      <c r="P38" s="4" t="s">
        <v>28</v>
      </c>
      <c r="Q38" s="4">
        <v>0</v>
      </c>
      <c r="R38" s="7">
        <v>44207</v>
      </c>
      <c r="S38" s="6">
        <v>44214</v>
      </c>
      <c r="T38" s="4" t="s">
        <v>29</v>
      </c>
      <c r="U38" s="4">
        <v>1943988</v>
      </c>
    </row>
    <row r="39" s="4" customFormat="1" spans="1:21">
      <c r="A39" s="4">
        <v>14278622037</v>
      </c>
      <c r="B39" s="4" t="s">
        <v>21</v>
      </c>
      <c r="C39" s="4" t="s">
        <v>31</v>
      </c>
      <c r="D39" s="4" t="s">
        <v>35</v>
      </c>
      <c r="E39" s="4" t="s">
        <v>75</v>
      </c>
      <c r="F39" s="6">
        <v>44211</v>
      </c>
      <c r="G39" s="6">
        <v>44212</v>
      </c>
      <c r="H39" s="4">
        <v>1</v>
      </c>
      <c r="I39" s="4">
        <v>1</v>
      </c>
      <c r="J39" s="4">
        <v>1</v>
      </c>
      <c r="K39" s="4" t="s">
        <v>25</v>
      </c>
      <c r="L39" s="4">
        <v>1145</v>
      </c>
      <c r="M39" s="4">
        <v>1145</v>
      </c>
      <c r="N39" s="4" t="s">
        <v>109</v>
      </c>
      <c r="O39" s="4" t="s">
        <v>27</v>
      </c>
      <c r="P39" s="4" t="s">
        <v>28</v>
      </c>
      <c r="Q39" s="4">
        <v>0</v>
      </c>
      <c r="R39" s="7">
        <v>44207</v>
      </c>
      <c r="S39" s="6">
        <v>44214</v>
      </c>
      <c r="T39" s="4" t="s">
        <v>29</v>
      </c>
      <c r="U39" s="4">
        <v>1944042</v>
      </c>
    </row>
    <row r="40" s="4" customFormat="1" spans="1:20">
      <c r="A40" s="4">
        <v>14279693593</v>
      </c>
      <c r="B40" s="4" t="s">
        <v>21</v>
      </c>
      <c r="C40" s="4" t="s">
        <v>31</v>
      </c>
      <c r="D40" s="4" t="s">
        <v>110</v>
      </c>
      <c r="E40" s="4" t="s">
        <v>111</v>
      </c>
      <c r="F40" s="6">
        <v>44207</v>
      </c>
      <c r="G40" s="6">
        <v>44209</v>
      </c>
      <c r="H40" s="4">
        <v>1</v>
      </c>
      <c r="I40" s="4">
        <v>2</v>
      </c>
      <c r="J40" s="4">
        <v>2</v>
      </c>
      <c r="K40" s="4" t="s">
        <v>25</v>
      </c>
      <c r="L40" s="4">
        <v>540</v>
      </c>
      <c r="M40" s="4">
        <v>540</v>
      </c>
      <c r="N40" s="4" t="s">
        <v>112</v>
      </c>
      <c r="O40" s="4" t="s">
        <v>27</v>
      </c>
      <c r="P40" s="4" t="s">
        <v>28</v>
      </c>
      <c r="Q40" s="4">
        <v>0</v>
      </c>
      <c r="R40" s="7">
        <v>44207</v>
      </c>
      <c r="S40" s="6">
        <v>44214</v>
      </c>
      <c r="T40" s="4" t="s">
        <v>29</v>
      </c>
    </row>
    <row r="41" s="4" customFormat="1" spans="1:20">
      <c r="A41" s="4">
        <v>14281078137</v>
      </c>
      <c r="B41" s="4" t="s">
        <v>21</v>
      </c>
      <c r="C41" s="4" t="s">
        <v>31</v>
      </c>
      <c r="D41" s="4" t="s">
        <v>69</v>
      </c>
      <c r="E41" s="4" t="s">
        <v>36</v>
      </c>
      <c r="F41" s="6">
        <v>44207</v>
      </c>
      <c r="G41" s="6">
        <v>44208</v>
      </c>
      <c r="H41" s="4">
        <v>1</v>
      </c>
      <c r="I41" s="4">
        <v>1</v>
      </c>
      <c r="J41" s="4">
        <v>1</v>
      </c>
      <c r="K41" s="4" t="s">
        <v>25</v>
      </c>
      <c r="L41" s="4">
        <v>539</v>
      </c>
      <c r="M41" s="4">
        <v>539</v>
      </c>
      <c r="N41" s="4" t="s">
        <v>113</v>
      </c>
      <c r="O41" s="4" t="s">
        <v>27</v>
      </c>
      <c r="P41" s="4" t="s">
        <v>28</v>
      </c>
      <c r="Q41" s="4">
        <v>0</v>
      </c>
      <c r="R41" s="7">
        <v>44207</v>
      </c>
      <c r="S41" s="6">
        <v>44214</v>
      </c>
      <c r="T41" s="4" t="s">
        <v>29</v>
      </c>
    </row>
    <row r="42" s="4" customFormat="1" spans="1:21">
      <c r="A42" s="4">
        <v>14281705151</v>
      </c>
      <c r="B42" s="4" t="s">
        <v>21</v>
      </c>
      <c r="C42" s="4" t="s">
        <v>31</v>
      </c>
      <c r="D42" s="4" t="s">
        <v>114</v>
      </c>
      <c r="E42" s="4" t="s">
        <v>115</v>
      </c>
      <c r="F42" s="6">
        <v>44207</v>
      </c>
      <c r="G42" s="6">
        <v>44208</v>
      </c>
      <c r="H42" s="4">
        <v>1</v>
      </c>
      <c r="I42" s="4">
        <v>1</v>
      </c>
      <c r="J42" s="4">
        <v>1</v>
      </c>
      <c r="K42" s="4" t="s">
        <v>25</v>
      </c>
      <c r="L42" s="4">
        <v>301</v>
      </c>
      <c r="M42" s="4">
        <v>301</v>
      </c>
      <c r="N42" s="4" t="s">
        <v>116</v>
      </c>
      <c r="O42" s="4" t="s">
        <v>27</v>
      </c>
      <c r="P42" s="4" t="s">
        <v>28</v>
      </c>
      <c r="Q42" s="4">
        <v>0</v>
      </c>
      <c r="R42" s="7">
        <v>44207</v>
      </c>
      <c r="S42" s="6">
        <v>44214</v>
      </c>
      <c r="T42" s="4" t="s">
        <v>29</v>
      </c>
      <c r="U42" s="4">
        <v>1944211</v>
      </c>
    </row>
    <row r="43" s="4" customFormat="1" spans="1:21">
      <c r="A43" s="4">
        <v>14282420038</v>
      </c>
      <c r="B43" s="4" t="s">
        <v>21</v>
      </c>
      <c r="C43" s="4" t="s">
        <v>31</v>
      </c>
      <c r="D43" s="4" t="s">
        <v>117</v>
      </c>
      <c r="E43" s="4" t="s">
        <v>118</v>
      </c>
      <c r="F43" s="6">
        <v>44208</v>
      </c>
      <c r="G43" s="6">
        <v>44209</v>
      </c>
      <c r="H43" s="4">
        <v>1</v>
      </c>
      <c r="I43" s="4">
        <v>1</v>
      </c>
      <c r="J43" s="4">
        <v>1</v>
      </c>
      <c r="K43" s="4" t="s">
        <v>25</v>
      </c>
      <c r="L43" s="4">
        <v>630</v>
      </c>
      <c r="M43" s="4">
        <v>630</v>
      </c>
      <c r="N43" s="4" t="s">
        <v>119</v>
      </c>
      <c r="O43" s="4" t="s">
        <v>27</v>
      </c>
      <c r="P43" s="4" t="s">
        <v>28</v>
      </c>
      <c r="Q43" s="4">
        <v>0</v>
      </c>
      <c r="R43" s="7">
        <v>44208</v>
      </c>
      <c r="S43" s="6">
        <v>44214</v>
      </c>
      <c r="T43" s="4" t="s">
        <v>29</v>
      </c>
      <c r="U43" s="4">
        <v>1944326</v>
      </c>
    </row>
    <row r="44" s="4" customFormat="1" spans="1:20">
      <c r="A44" s="4">
        <v>14283209852</v>
      </c>
      <c r="B44" s="4" t="s">
        <v>21</v>
      </c>
      <c r="C44" s="4" t="s">
        <v>31</v>
      </c>
      <c r="D44" s="4" t="s">
        <v>69</v>
      </c>
      <c r="E44" s="4" t="s">
        <v>36</v>
      </c>
      <c r="F44" s="6">
        <v>44208</v>
      </c>
      <c r="G44" s="6">
        <v>44209</v>
      </c>
      <c r="H44" s="4">
        <v>1</v>
      </c>
      <c r="I44" s="4">
        <v>1</v>
      </c>
      <c r="J44" s="4">
        <v>1</v>
      </c>
      <c r="K44" s="4" t="s">
        <v>25</v>
      </c>
      <c r="L44" s="4">
        <v>537</v>
      </c>
      <c r="M44" s="4">
        <v>537</v>
      </c>
      <c r="N44" s="4" t="s">
        <v>120</v>
      </c>
      <c r="O44" s="4" t="s">
        <v>27</v>
      </c>
      <c r="P44" s="4" t="s">
        <v>28</v>
      </c>
      <c r="Q44" s="4">
        <v>0</v>
      </c>
      <c r="R44" s="7">
        <v>44208</v>
      </c>
      <c r="S44" s="6">
        <v>44214</v>
      </c>
      <c r="T44" s="4" t="s">
        <v>29</v>
      </c>
    </row>
    <row r="45" s="4" customFormat="1" spans="1:21">
      <c r="A45" s="4">
        <v>14283285042</v>
      </c>
      <c r="B45" s="4" t="s">
        <v>21</v>
      </c>
      <c r="C45" s="4" t="s">
        <v>31</v>
      </c>
      <c r="D45" s="4" t="s">
        <v>121</v>
      </c>
      <c r="E45" s="4" t="s">
        <v>67</v>
      </c>
      <c r="F45" s="6">
        <v>44208</v>
      </c>
      <c r="G45" s="6">
        <v>44209</v>
      </c>
      <c r="H45" s="4">
        <v>1</v>
      </c>
      <c r="I45" s="4">
        <v>1</v>
      </c>
      <c r="J45" s="4">
        <v>1</v>
      </c>
      <c r="K45" s="4" t="s">
        <v>25</v>
      </c>
      <c r="L45" s="4">
        <v>629</v>
      </c>
      <c r="M45" s="4">
        <v>629</v>
      </c>
      <c r="N45" s="4" t="s">
        <v>122</v>
      </c>
      <c r="O45" s="4" t="s">
        <v>27</v>
      </c>
      <c r="P45" s="4" t="s">
        <v>28</v>
      </c>
      <c r="Q45" s="4">
        <v>0</v>
      </c>
      <c r="R45" s="7">
        <v>44208</v>
      </c>
      <c r="S45" s="6">
        <v>44214</v>
      </c>
      <c r="T45" s="4" t="s">
        <v>29</v>
      </c>
      <c r="U45" s="4">
        <v>1944438</v>
      </c>
    </row>
    <row r="46" s="4" customFormat="1" spans="1:21">
      <c r="A46" s="4">
        <v>14283585503</v>
      </c>
      <c r="B46" s="4" t="s">
        <v>21</v>
      </c>
      <c r="C46" s="4" t="s">
        <v>31</v>
      </c>
      <c r="D46" s="4" t="s">
        <v>69</v>
      </c>
      <c r="E46" s="4" t="s">
        <v>36</v>
      </c>
      <c r="F46" s="6">
        <v>44208</v>
      </c>
      <c r="G46" s="6">
        <v>44209</v>
      </c>
      <c r="H46" s="4">
        <v>1</v>
      </c>
      <c r="I46" s="4">
        <v>1</v>
      </c>
      <c r="J46" s="4">
        <v>1</v>
      </c>
      <c r="K46" s="4" t="s">
        <v>25</v>
      </c>
      <c r="L46" s="4">
        <v>537</v>
      </c>
      <c r="M46" s="4">
        <v>537</v>
      </c>
      <c r="N46" s="4" t="s">
        <v>123</v>
      </c>
      <c r="O46" s="4" t="s">
        <v>27</v>
      </c>
      <c r="P46" s="4" t="s">
        <v>28</v>
      </c>
      <c r="Q46" s="4">
        <v>0</v>
      </c>
      <c r="R46" s="7">
        <v>44208</v>
      </c>
      <c r="S46" s="6">
        <v>44214</v>
      </c>
      <c r="T46" s="4" t="s">
        <v>29</v>
      </c>
      <c r="U46" s="4">
        <v>1944459</v>
      </c>
    </row>
    <row r="47" s="4" customFormat="1" spans="1:21">
      <c r="A47" s="4">
        <v>14284159096</v>
      </c>
      <c r="B47" s="4" t="s">
        <v>21</v>
      </c>
      <c r="C47" s="4" t="s">
        <v>31</v>
      </c>
      <c r="D47" s="4" t="s">
        <v>69</v>
      </c>
      <c r="E47" s="4" t="s">
        <v>36</v>
      </c>
      <c r="F47" s="6">
        <v>44208</v>
      </c>
      <c r="G47" s="6">
        <v>44209</v>
      </c>
      <c r="H47" s="4">
        <v>1</v>
      </c>
      <c r="I47" s="4">
        <v>1</v>
      </c>
      <c r="J47" s="4">
        <v>1</v>
      </c>
      <c r="K47" s="4" t="s">
        <v>25</v>
      </c>
      <c r="L47" s="4">
        <v>537</v>
      </c>
      <c r="M47" s="4">
        <v>537</v>
      </c>
      <c r="N47" s="4" t="s">
        <v>124</v>
      </c>
      <c r="O47" s="4" t="s">
        <v>27</v>
      </c>
      <c r="P47" s="4" t="s">
        <v>28</v>
      </c>
      <c r="Q47" s="4">
        <v>0</v>
      </c>
      <c r="R47" s="7">
        <v>44208</v>
      </c>
      <c r="S47" s="6">
        <v>44214</v>
      </c>
      <c r="T47" s="4" t="s">
        <v>29</v>
      </c>
      <c r="U47" s="4">
        <v>1944502</v>
      </c>
    </row>
    <row r="48" s="4" customFormat="1" spans="1:21">
      <c r="A48" s="4">
        <v>14284755962</v>
      </c>
      <c r="B48" s="4" t="s">
        <v>21</v>
      </c>
      <c r="C48" s="4" t="s">
        <v>31</v>
      </c>
      <c r="D48" s="4" t="s">
        <v>69</v>
      </c>
      <c r="E48" s="4" t="s">
        <v>36</v>
      </c>
      <c r="F48" s="6">
        <v>44208</v>
      </c>
      <c r="G48" s="6">
        <v>44209</v>
      </c>
      <c r="H48" s="4">
        <v>1</v>
      </c>
      <c r="I48" s="4">
        <v>1</v>
      </c>
      <c r="J48" s="4">
        <v>1</v>
      </c>
      <c r="K48" s="4" t="s">
        <v>25</v>
      </c>
      <c r="L48" s="4">
        <v>537</v>
      </c>
      <c r="M48" s="4">
        <v>537</v>
      </c>
      <c r="N48" s="4" t="s">
        <v>90</v>
      </c>
      <c r="O48" s="4" t="s">
        <v>27</v>
      </c>
      <c r="P48" s="4" t="s">
        <v>28</v>
      </c>
      <c r="Q48" s="4">
        <v>0</v>
      </c>
      <c r="R48" s="7">
        <v>44208</v>
      </c>
      <c r="S48" s="6">
        <v>44214</v>
      </c>
      <c r="T48" s="4" t="s">
        <v>29</v>
      </c>
      <c r="U48" s="4">
        <v>1944556</v>
      </c>
    </row>
    <row r="49" s="4" customFormat="1" spans="1:21">
      <c r="A49" s="4">
        <v>14285226681</v>
      </c>
      <c r="B49" s="4" t="s">
        <v>21</v>
      </c>
      <c r="C49" s="4" t="s">
        <v>31</v>
      </c>
      <c r="D49" s="4" t="s">
        <v>99</v>
      </c>
      <c r="E49" s="4" t="s">
        <v>36</v>
      </c>
      <c r="F49" s="6">
        <v>44208</v>
      </c>
      <c r="G49" s="6">
        <v>44209</v>
      </c>
      <c r="H49" s="4">
        <v>1</v>
      </c>
      <c r="I49" s="4">
        <v>1</v>
      </c>
      <c r="J49" s="4">
        <v>1</v>
      </c>
      <c r="K49" s="4" t="s">
        <v>25</v>
      </c>
      <c r="L49" s="4">
        <v>198</v>
      </c>
      <c r="M49" s="4">
        <v>198</v>
      </c>
      <c r="N49" s="4" t="s">
        <v>125</v>
      </c>
      <c r="O49" s="4" t="s">
        <v>27</v>
      </c>
      <c r="P49" s="4" t="s">
        <v>28</v>
      </c>
      <c r="Q49" s="4">
        <v>0</v>
      </c>
      <c r="R49" s="7">
        <v>44208</v>
      </c>
      <c r="S49" s="6">
        <v>44214</v>
      </c>
      <c r="T49" s="4" t="s">
        <v>29</v>
      </c>
      <c r="U49" s="4">
        <v>1944711</v>
      </c>
    </row>
    <row r="50" s="4" customFormat="1" spans="1:21">
      <c r="A50" s="4">
        <v>14286927272</v>
      </c>
      <c r="B50" s="4" t="s">
        <v>21</v>
      </c>
      <c r="C50" s="4" t="s">
        <v>31</v>
      </c>
      <c r="D50" s="4" t="s">
        <v>126</v>
      </c>
      <c r="E50" s="4" t="s">
        <v>127</v>
      </c>
      <c r="F50" s="6">
        <v>44212</v>
      </c>
      <c r="G50" s="6">
        <v>44213</v>
      </c>
      <c r="H50" s="4">
        <v>1</v>
      </c>
      <c r="I50" s="4">
        <v>1</v>
      </c>
      <c r="J50" s="4">
        <v>1</v>
      </c>
      <c r="K50" s="4" t="s">
        <v>25</v>
      </c>
      <c r="L50" s="4">
        <v>736</v>
      </c>
      <c r="M50" s="4">
        <v>736</v>
      </c>
      <c r="N50" s="4" t="s">
        <v>128</v>
      </c>
      <c r="O50" s="4" t="s">
        <v>27</v>
      </c>
      <c r="P50" s="4" t="s">
        <v>28</v>
      </c>
      <c r="Q50" s="4">
        <v>0</v>
      </c>
      <c r="R50" s="7">
        <v>44209</v>
      </c>
      <c r="S50" s="6">
        <v>44214</v>
      </c>
      <c r="T50" s="4" t="s">
        <v>29</v>
      </c>
      <c r="U50" s="4">
        <v>1944757</v>
      </c>
    </row>
    <row r="51" s="4" customFormat="1" spans="1:20">
      <c r="A51" s="4">
        <v>14287225803</v>
      </c>
      <c r="B51" s="4" t="s">
        <v>21</v>
      </c>
      <c r="C51" s="4" t="s">
        <v>31</v>
      </c>
      <c r="D51" s="4" t="s">
        <v>129</v>
      </c>
      <c r="E51" s="4" t="s">
        <v>67</v>
      </c>
      <c r="F51" s="6">
        <v>44211</v>
      </c>
      <c r="G51" s="6">
        <v>44212</v>
      </c>
      <c r="H51" s="4">
        <v>1</v>
      </c>
      <c r="I51" s="4">
        <v>1</v>
      </c>
      <c r="J51" s="4">
        <v>1</v>
      </c>
      <c r="K51" s="4" t="s">
        <v>25</v>
      </c>
      <c r="L51" s="4">
        <v>767</v>
      </c>
      <c r="M51" s="4">
        <v>767</v>
      </c>
      <c r="N51" s="4" t="s">
        <v>130</v>
      </c>
      <c r="O51" s="4" t="s">
        <v>27</v>
      </c>
      <c r="P51" s="4" t="s">
        <v>28</v>
      </c>
      <c r="Q51" s="4">
        <v>0</v>
      </c>
      <c r="R51" s="7">
        <v>44209</v>
      </c>
      <c r="S51" s="6">
        <v>44214</v>
      </c>
      <c r="T51" s="4" t="s">
        <v>29</v>
      </c>
    </row>
    <row r="52" s="4" customFormat="1" spans="1:21">
      <c r="A52" s="4">
        <v>14287371910</v>
      </c>
      <c r="B52" s="4" t="s">
        <v>21</v>
      </c>
      <c r="C52" s="4" t="s">
        <v>31</v>
      </c>
      <c r="D52" s="4" t="s">
        <v>60</v>
      </c>
      <c r="E52" s="4" t="s">
        <v>24</v>
      </c>
      <c r="F52" s="6">
        <v>44210</v>
      </c>
      <c r="G52" s="6">
        <v>44211</v>
      </c>
      <c r="H52" s="4">
        <v>1</v>
      </c>
      <c r="I52" s="4">
        <v>1</v>
      </c>
      <c r="J52" s="4">
        <v>1</v>
      </c>
      <c r="K52" s="4" t="s">
        <v>25</v>
      </c>
      <c r="L52" s="4">
        <v>413</v>
      </c>
      <c r="M52" s="4">
        <v>413</v>
      </c>
      <c r="N52" s="4" t="s">
        <v>131</v>
      </c>
      <c r="O52" s="4" t="s">
        <v>27</v>
      </c>
      <c r="P52" s="4" t="s">
        <v>28</v>
      </c>
      <c r="Q52" s="4">
        <v>0</v>
      </c>
      <c r="R52" s="7">
        <v>44209</v>
      </c>
      <c r="S52" s="6">
        <v>44214</v>
      </c>
      <c r="T52" s="4" t="s">
        <v>29</v>
      </c>
      <c r="U52" s="4">
        <v>1944824</v>
      </c>
    </row>
    <row r="53" s="4" customFormat="1" spans="1:21">
      <c r="A53" s="4">
        <v>14287469980</v>
      </c>
      <c r="B53" s="4" t="s">
        <v>21</v>
      </c>
      <c r="C53" s="4" t="s">
        <v>31</v>
      </c>
      <c r="D53" s="4" t="s">
        <v>132</v>
      </c>
      <c r="E53" s="4" t="s">
        <v>133</v>
      </c>
      <c r="F53" s="6">
        <v>44210</v>
      </c>
      <c r="G53" s="6">
        <v>44211</v>
      </c>
      <c r="H53" s="4">
        <v>1</v>
      </c>
      <c r="I53" s="4">
        <v>1</v>
      </c>
      <c r="J53" s="4">
        <v>1</v>
      </c>
      <c r="K53" s="4" t="s">
        <v>25</v>
      </c>
      <c r="L53" s="4">
        <v>595</v>
      </c>
      <c r="M53" s="4">
        <v>595</v>
      </c>
      <c r="N53" s="4" t="s">
        <v>134</v>
      </c>
      <c r="O53" s="4" t="s">
        <v>27</v>
      </c>
      <c r="P53" s="4" t="s">
        <v>28</v>
      </c>
      <c r="Q53" s="4">
        <v>0</v>
      </c>
      <c r="R53" s="7">
        <v>44209</v>
      </c>
      <c r="S53" s="6">
        <v>44214</v>
      </c>
      <c r="T53" s="4" t="s">
        <v>29</v>
      </c>
      <c r="U53" s="4">
        <v>1944836</v>
      </c>
    </row>
    <row r="54" s="4" customFormat="1" spans="1:21">
      <c r="A54" s="4">
        <v>14287888390</v>
      </c>
      <c r="B54" s="4" t="s">
        <v>21</v>
      </c>
      <c r="C54" s="4" t="s">
        <v>31</v>
      </c>
      <c r="D54" s="4" t="s">
        <v>69</v>
      </c>
      <c r="E54" s="4" t="s">
        <v>36</v>
      </c>
      <c r="F54" s="6">
        <v>44209</v>
      </c>
      <c r="G54" s="6">
        <v>44210</v>
      </c>
      <c r="H54" s="4">
        <v>1</v>
      </c>
      <c r="I54" s="4">
        <v>1</v>
      </c>
      <c r="J54" s="4">
        <v>1</v>
      </c>
      <c r="K54" s="4" t="s">
        <v>25</v>
      </c>
      <c r="L54" s="4">
        <v>538</v>
      </c>
      <c r="M54" s="4">
        <v>538</v>
      </c>
      <c r="N54" s="4" t="s">
        <v>135</v>
      </c>
      <c r="O54" s="4" t="s">
        <v>27</v>
      </c>
      <c r="P54" s="4" t="s">
        <v>28</v>
      </c>
      <c r="Q54" s="4">
        <v>0</v>
      </c>
      <c r="R54" s="7">
        <v>44209</v>
      </c>
      <c r="S54" s="6">
        <v>44214</v>
      </c>
      <c r="T54" s="4" t="s">
        <v>29</v>
      </c>
      <c r="U54" s="4">
        <v>1944885</v>
      </c>
    </row>
    <row r="55" s="4" customFormat="1" spans="1:20">
      <c r="A55" s="4">
        <v>14258937691</v>
      </c>
      <c r="B55" s="4" t="s">
        <v>21</v>
      </c>
      <c r="C55" s="4" t="s">
        <v>41</v>
      </c>
      <c r="D55" s="4" t="s">
        <v>66</v>
      </c>
      <c r="E55" s="4" t="s">
        <v>67</v>
      </c>
      <c r="F55" s="6">
        <v>44208</v>
      </c>
      <c r="G55" s="6">
        <v>44209</v>
      </c>
      <c r="H55" s="4">
        <v>1</v>
      </c>
      <c r="I55" s="4">
        <v>1</v>
      </c>
      <c r="J55" s="4">
        <v>1</v>
      </c>
      <c r="K55" s="4" t="s">
        <v>25</v>
      </c>
      <c r="L55" s="4">
        <v>-496</v>
      </c>
      <c r="M55" s="4">
        <v>-496</v>
      </c>
      <c r="N55" s="4" t="s">
        <v>68</v>
      </c>
      <c r="O55" s="4" t="s">
        <v>27</v>
      </c>
      <c r="P55" s="4" t="s">
        <v>28</v>
      </c>
      <c r="Q55" s="4">
        <v>0</v>
      </c>
      <c r="R55" s="7">
        <v>44203</v>
      </c>
      <c r="S55" s="6">
        <v>44214</v>
      </c>
      <c r="T55" s="4" t="s">
        <v>29</v>
      </c>
    </row>
    <row r="56" s="4" customFormat="1" spans="1:21">
      <c r="A56" s="4">
        <v>14286927272</v>
      </c>
      <c r="B56" s="4" t="s">
        <v>21</v>
      </c>
      <c r="C56" s="4" t="s">
        <v>41</v>
      </c>
      <c r="D56" s="4" t="s">
        <v>126</v>
      </c>
      <c r="E56" s="4" t="s">
        <v>127</v>
      </c>
      <c r="F56" s="6">
        <v>44212</v>
      </c>
      <c r="G56" s="6">
        <v>44213</v>
      </c>
      <c r="H56" s="4">
        <v>1</v>
      </c>
      <c r="I56" s="4">
        <v>1</v>
      </c>
      <c r="J56" s="4">
        <v>1</v>
      </c>
      <c r="K56" s="4" t="s">
        <v>25</v>
      </c>
      <c r="L56" s="4">
        <v>-736</v>
      </c>
      <c r="M56" s="4">
        <v>-736</v>
      </c>
      <c r="N56" s="4" t="s">
        <v>128</v>
      </c>
      <c r="O56" s="4" t="s">
        <v>27</v>
      </c>
      <c r="P56" s="4" t="s">
        <v>28</v>
      </c>
      <c r="Q56" s="4">
        <v>0</v>
      </c>
      <c r="R56" s="7">
        <v>44209</v>
      </c>
      <c r="S56" s="6">
        <v>44214</v>
      </c>
      <c r="T56" s="4" t="s">
        <v>29</v>
      </c>
      <c r="U56" s="4">
        <v>1944757</v>
      </c>
    </row>
    <row r="57" s="4" customFormat="1" spans="1:21">
      <c r="A57" s="4">
        <v>14290074327</v>
      </c>
      <c r="B57" s="4" t="s">
        <v>21</v>
      </c>
      <c r="C57" s="4" t="s">
        <v>31</v>
      </c>
      <c r="D57" s="4" t="s">
        <v>136</v>
      </c>
      <c r="E57" s="4" t="s">
        <v>137</v>
      </c>
      <c r="F57" s="6">
        <v>44209</v>
      </c>
      <c r="G57" s="6">
        <v>44210</v>
      </c>
      <c r="H57" s="4">
        <v>1</v>
      </c>
      <c r="I57" s="4">
        <v>1</v>
      </c>
      <c r="J57" s="4">
        <v>1</v>
      </c>
      <c r="K57" s="4" t="s">
        <v>25</v>
      </c>
      <c r="L57" s="4">
        <v>3017</v>
      </c>
      <c r="M57" s="4">
        <v>3017</v>
      </c>
      <c r="N57" s="4" t="s">
        <v>138</v>
      </c>
      <c r="O57" s="4" t="s">
        <v>27</v>
      </c>
      <c r="P57" s="4" t="s">
        <v>28</v>
      </c>
      <c r="Q57" s="4">
        <v>0</v>
      </c>
      <c r="R57" s="7">
        <v>44209</v>
      </c>
      <c r="S57" s="6">
        <v>44214</v>
      </c>
      <c r="T57" s="4" t="s">
        <v>29</v>
      </c>
      <c r="U57" s="4">
        <v>1945966</v>
      </c>
    </row>
    <row r="58" s="4" customFormat="1" spans="1:21">
      <c r="A58" s="4">
        <v>14290079231</v>
      </c>
      <c r="B58" s="4" t="s">
        <v>21</v>
      </c>
      <c r="C58" s="4" t="s">
        <v>31</v>
      </c>
      <c r="D58" s="4" t="s">
        <v>139</v>
      </c>
      <c r="E58" s="4" t="s">
        <v>140</v>
      </c>
      <c r="F58" s="6">
        <v>44212</v>
      </c>
      <c r="G58" s="6">
        <v>44213</v>
      </c>
      <c r="H58" s="4">
        <v>1</v>
      </c>
      <c r="I58" s="4">
        <v>1</v>
      </c>
      <c r="J58" s="4">
        <v>1</v>
      </c>
      <c r="K58" s="4" t="s">
        <v>25</v>
      </c>
      <c r="L58" s="4">
        <v>646</v>
      </c>
      <c r="M58" s="4">
        <v>646</v>
      </c>
      <c r="N58" s="4" t="s">
        <v>141</v>
      </c>
      <c r="O58" s="4" t="s">
        <v>27</v>
      </c>
      <c r="P58" s="4" t="s">
        <v>28</v>
      </c>
      <c r="Q58" s="4">
        <v>0</v>
      </c>
      <c r="R58" s="7">
        <v>44209</v>
      </c>
      <c r="S58" s="6">
        <v>44214</v>
      </c>
      <c r="T58" s="4" t="s">
        <v>29</v>
      </c>
      <c r="U58" s="4">
        <v>1945980</v>
      </c>
    </row>
    <row r="59" s="4" customFormat="1" spans="1:21">
      <c r="A59" s="4">
        <v>14290394153</v>
      </c>
      <c r="B59" s="4" t="s">
        <v>21</v>
      </c>
      <c r="C59" s="4" t="s">
        <v>31</v>
      </c>
      <c r="D59" s="4" t="s">
        <v>129</v>
      </c>
      <c r="E59" s="4" t="s">
        <v>67</v>
      </c>
      <c r="F59" s="6">
        <v>44212</v>
      </c>
      <c r="G59" s="6">
        <v>44213</v>
      </c>
      <c r="H59" s="4">
        <v>1</v>
      </c>
      <c r="I59" s="4">
        <v>1</v>
      </c>
      <c r="J59" s="4">
        <v>1</v>
      </c>
      <c r="K59" s="4" t="s">
        <v>25</v>
      </c>
      <c r="L59" s="4">
        <v>767</v>
      </c>
      <c r="M59" s="4">
        <v>767</v>
      </c>
      <c r="N59" s="4" t="s">
        <v>142</v>
      </c>
      <c r="O59" s="4" t="s">
        <v>27</v>
      </c>
      <c r="P59" s="4" t="s">
        <v>28</v>
      </c>
      <c r="Q59" s="4">
        <v>0</v>
      </c>
      <c r="R59" s="7">
        <v>44210</v>
      </c>
      <c r="S59" s="6">
        <v>44214</v>
      </c>
      <c r="T59" s="4" t="s">
        <v>29</v>
      </c>
      <c r="U59" s="4">
        <v>1946066</v>
      </c>
    </row>
    <row r="60" s="4" customFormat="1" spans="1:21">
      <c r="A60" s="4">
        <v>14292711462</v>
      </c>
      <c r="B60" s="4" t="s">
        <v>21</v>
      </c>
      <c r="C60" s="4" t="s">
        <v>31</v>
      </c>
      <c r="D60" s="4" t="s">
        <v>143</v>
      </c>
      <c r="E60" s="4" t="s">
        <v>144</v>
      </c>
      <c r="F60" s="6">
        <v>44212</v>
      </c>
      <c r="G60" s="6">
        <v>44213</v>
      </c>
      <c r="H60" s="4">
        <v>1</v>
      </c>
      <c r="I60" s="4">
        <v>1</v>
      </c>
      <c r="J60" s="4">
        <v>1</v>
      </c>
      <c r="K60" s="4" t="s">
        <v>25</v>
      </c>
      <c r="L60" s="4">
        <v>2139</v>
      </c>
      <c r="M60" s="4">
        <v>2139</v>
      </c>
      <c r="N60" s="4" t="s">
        <v>145</v>
      </c>
      <c r="O60" s="4" t="s">
        <v>27</v>
      </c>
      <c r="P60" s="4" t="s">
        <v>28</v>
      </c>
      <c r="Q60" s="4">
        <v>0</v>
      </c>
      <c r="R60" s="7">
        <v>44210</v>
      </c>
      <c r="S60" s="6">
        <v>44214</v>
      </c>
      <c r="T60" s="4" t="s">
        <v>29</v>
      </c>
      <c r="U60" s="4">
        <v>1946092</v>
      </c>
    </row>
    <row r="61" s="4" customFormat="1" spans="1:21">
      <c r="A61" s="4">
        <v>14292742444</v>
      </c>
      <c r="B61" s="4" t="s">
        <v>21</v>
      </c>
      <c r="C61" s="4" t="s">
        <v>31</v>
      </c>
      <c r="D61" s="4" t="s">
        <v>146</v>
      </c>
      <c r="E61" s="4" t="s">
        <v>147</v>
      </c>
      <c r="F61" s="6">
        <v>44210</v>
      </c>
      <c r="G61" s="6">
        <v>44211</v>
      </c>
      <c r="H61" s="4">
        <v>1</v>
      </c>
      <c r="I61" s="4">
        <v>1</v>
      </c>
      <c r="J61" s="4">
        <v>1</v>
      </c>
      <c r="K61" s="4" t="s">
        <v>25</v>
      </c>
      <c r="L61" s="4">
        <v>1073</v>
      </c>
      <c r="M61" s="4">
        <v>1073</v>
      </c>
      <c r="N61" s="4" t="s">
        <v>148</v>
      </c>
      <c r="O61" s="4" t="s">
        <v>27</v>
      </c>
      <c r="P61" s="4" t="s">
        <v>28</v>
      </c>
      <c r="Q61" s="4">
        <v>0</v>
      </c>
      <c r="R61" s="7">
        <v>44210</v>
      </c>
      <c r="S61" s="6">
        <v>44214</v>
      </c>
      <c r="T61" s="4" t="s">
        <v>29</v>
      </c>
      <c r="U61" s="4">
        <v>1946104</v>
      </c>
    </row>
    <row r="62" s="4" customFormat="1" spans="1:21">
      <c r="A62" s="4">
        <v>14292754850</v>
      </c>
      <c r="B62" s="4" t="s">
        <v>21</v>
      </c>
      <c r="C62" s="4" t="s">
        <v>31</v>
      </c>
      <c r="D62" s="4" t="s">
        <v>149</v>
      </c>
      <c r="E62" s="4" t="s">
        <v>58</v>
      </c>
      <c r="F62" s="6">
        <v>44211</v>
      </c>
      <c r="G62" s="6">
        <v>44212</v>
      </c>
      <c r="H62" s="4">
        <v>1</v>
      </c>
      <c r="I62" s="4">
        <v>1</v>
      </c>
      <c r="J62" s="4">
        <v>1</v>
      </c>
      <c r="K62" s="4" t="s">
        <v>25</v>
      </c>
      <c r="L62" s="4">
        <v>572</v>
      </c>
      <c r="M62" s="4">
        <v>572</v>
      </c>
      <c r="N62" s="4" t="s">
        <v>150</v>
      </c>
      <c r="O62" s="4" t="s">
        <v>27</v>
      </c>
      <c r="P62" s="4" t="s">
        <v>28</v>
      </c>
      <c r="Q62" s="4">
        <v>0</v>
      </c>
      <c r="R62" s="7">
        <v>44210</v>
      </c>
      <c r="S62" s="6">
        <v>44214</v>
      </c>
      <c r="T62" s="4" t="s">
        <v>29</v>
      </c>
      <c r="U62" s="4">
        <v>1946107</v>
      </c>
    </row>
    <row r="63" s="4" customFormat="1" spans="1:21">
      <c r="A63" s="4">
        <v>14292774348</v>
      </c>
      <c r="B63" s="4" t="s">
        <v>21</v>
      </c>
      <c r="C63" s="4" t="s">
        <v>31</v>
      </c>
      <c r="D63" s="4" t="s">
        <v>151</v>
      </c>
      <c r="E63" s="4" t="s">
        <v>152</v>
      </c>
      <c r="F63" s="6">
        <v>44211</v>
      </c>
      <c r="G63" s="6">
        <v>44212</v>
      </c>
      <c r="H63" s="4">
        <v>1</v>
      </c>
      <c r="I63" s="4">
        <v>1</v>
      </c>
      <c r="J63" s="4">
        <v>1</v>
      </c>
      <c r="K63" s="4" t="s">
        <v>25</v>
      </c>
      <c r="L63" s="4">
        <v>698</v>
      </c>
      <c r="M63" s="4">
        <v>698</v>
      </c>
      <c r="N63" s="4" t="s">
        <v>153</v>
      </c>
      <c r="O63" s="4" t="s">
        <v>27</v>
      </c>
      <c r="P63" s="4" t="s">
        <v>28</v>
      </c>
      <c r="Q63" s="4">
        <v>0</v>
      </c>
      <c r="R63" s="7">
        <v>44210</v>
      </c>
      <c r="S63" s="6">
        <v>44214</v>
      </c>
      <c r="T63" s="4" t="s">
        <v>29</v>
      </c>
      <c r="U63" s="4">
        <v>1946118</v>
      </c>
    </row>
    <row r="64" s="4" customFormat="1" spans="1:21">
      <c r="A64" s="4">
        <v>14292806535</v>
      </c>
      <c r="B64" s="4" t="s">
        <v>21</v>
      </c>
      <c r="C64" s="4" t="s">
        <v>31</v>
      </c>
      <c r="D64" s="4" t="s">
        <v>69</v>
      </c>
      <c r="E64" s="4" t="s">
        <v>36</v>
      </c>
      <c r="F64" s="6">
        <v>44211</v>
      </c>
      <c r="G64" s="6">
        <v>44212</v>
      </c>
      <c r="H64" s="4">
        <v>1</v>
      </c>
      <c r="I64" s="4">
        <v>1</v>
      </c>
      <c r="J64" s="4">
        <v>1</v>
      </c>
      <c r="K64" s="4" t="s">
        <v>25</v>
      </c>
      <c r="L64" s="4">
        <v>538</v>
      </c>
      <c r="M64" s="4">
        <v>538</v>
      </c>
      <c r="N64" s="4" t="s">
        <v>154</v>
      </c>
      <c r="O64" s="4" t="s">
        <v>27</v>
      </c>
      <c r="P64" s="4" t="s">
        <v>28</v>
      </c>
      <c r="Q64" s="4">
        <v>0</v>
      </c>
      <c r="R64" s="7">
        <v>44210</v>
      </c>
      <c r="S64" s="6">
        <v>44214</v>
      </c>
      <c r="T64" s="4" t="s">
        <v>29</v>
      </c>
      <c r="U64" s="4">
        <v>1946132</v>
      </c>
    </row>
    <row r="65" s="4" customFormat="1" spans="1:20">
      <c r="A65" s="4">
        <v>14293710097</v>
      </c>
      <c r="B65" s="4" t="s">
        <v>21</v>
      </c>
      <c r="C65" s="4" t="s">
        <v>31</v>
      </c>
      <c r="D65" s="4" t="s">
        <v>155</v>
      </c>
      <c r="E65" s="4" t="s">
        <v>156</v>
      </c>
      <c r="F65" s="6">
        <v>44212</v>
      </c>
      <c r="G65" s="6">
        <v>44213</v>
      </c>
      <c r="H65" s="4">
        <v>1</v>
      </c>
      <c r="I65" s="4">
        <v>1</v>
      </c>
      <c r="J65" s="4">
        <v>1</v>
      </c>
      <c r="K65" s="4" t="s">
        <v>25</v>
      </c>
      <c r="L65" s="4">
        <v>830</v>
      </c>
      <c r="M65" s="4">
        <v>830</v>
      </c>
      <c r="N65" s="4" t="s">
        <v>157</v>
      </c>
      <c r="O65" s="4" t="s">
        <v>27</v>
      </c>
      <c r="P65" s="4" t="s">
        <v>28</v>
      </c>
      <c r="Q65" s="4">
        <v>0</v>
      </c>
      <c r="R65" s="7">
        <v>44210</v>
      </c>
      <c r="S65" s="6">
        <v>44214</v>
      </c>
      <c r="T65" s="4" t="s">
        <v>29</v>
      </c>
    </row>
    <row r="66" s="4" customFormat="1" spans="1:21">
      <c r="A66" s="4">
        <v>14294131448</v>
      </c>
      <c r="B66" s="4" t="s">
        <v>21</v>
      </c>
      <c r="C66" s="4" t="s">
        <v>31</v>
      </c>
      <c r="D66" s="4" t="s">
        <v>158</v>
      </c>
      <c r="E66" s="4" t="s">
        <v>159</v>
      </c>
      <c r="F66" s="6">
        <v>44210</v>
      </c>
      <c r="G66" s="6">
        <v>44212</v>
      </c>
      <c r="H66" s="4">
        <v>1</v>
      </c>
      <c r="I66" s="4">
        <v>2</v>
      </c>
      <c r="J66" s="4">
        <v>2</v>
      </c>
      <c r="K66" s="4" t="s">
        <v>25</v>
      </c>
      <c r="L66" s="4">
        <v>482</v>
      </c>
      <c r="M66" s="4">
        <v>482</v>
      </c>
      <c r="N66" s="4" t="s">
        <v>160</v>
      </c>
      <c r="O66" s="4" t="s">
        <v>27</v>
      </c>
      <c r="P66" s="4" t="s">
        <v>28</v>
      </c>
      <c r="Q66" s="4">
        <v>0</v>
      </c>
      <c r="R66" s="7">
        <v>44210</v>
      </c>
      <c r="S66" s="6">
        <v>44214</v>
      </c>
      <c r="T66" s="4" t="s">
        <v>29</v>
      </c>
      <c r="U66" s="4">
        <v>1946883</v>
      </c>
    </row>
    <row r="67" s="4" customFormat="1" spans="1:21">
      <c r="A67" s="4">
        <v>14294190396</v>
      </c>
      <c r="B67" s="4" t="s">
        <v>21</v>
      </c>
      <c r="C67" s="4" t="s">
        <v>31</v>
      </c>
      <c r="D67" s="4" t="s">
        <v>69</v>
      </c>
      <c r="E67" s="4" t="s">
        <v>36</v>
      </c>
      <c r="F67" s="6">
        <v>44210</v>
      </c>
      <c r="G67" s="6">
        <v>44211</v>
      </c>
      <c r="H67" s="4">
        <v>1</v>
      </c>
      <c r="I67" s="4">
        <v>1</v>
      </c>
      <c r="J67" s="4">
        <v>1</v>
      </c>
      <c r="K67" s="4" t="s">
        <v>25</v>
      </c>
      <c r="L67" s="4">
        <v>539</v>
      </c>
      <c r="M67" s="4">
        <v>539</v>
      </c>
      <c r="N67" s="4" t="s">
        <v>161</v>
      </c>
      <c r="O67" s="4" t="s">
        <v>27</v>
      </c>
      <c r="P67" s="4" t="s">
        <v>28</v>
      </c>
      <c r="Q67" s="4">
        <v>0</v>
      </c>
      <c r="R67" s="7">
        <v>44210</v>
      </c>
      <c r="S67" s="6">
        <v>44214</v>
      </c>
      <c r="T67" s="4" t="s">
        <v>29</v>
      </c>
      <c r="U67" s="4">
        <v>1946895</v>
      </c>
    </row>
    <row r="68" s="4" customFormat="1" spans="1:21">
      <c r="A68" s="4">
        <v>14294507387</v>
      </c>
      <c r="B68" s="4" t="s">
        <v>21</v>
      </c>
      <c r="C68" s="4" t="s">
        <v>31</v>
      </c>
      <c r="D68" s="4" t="s">
        <v>162</v>
      </c>
      <c r="E68" s="4" t="s">
        <v>163</v>
      </c>
      <c r="F68" s="6">
        <v>44210</v>
      </c>
      <c r="G68" s="6">
        <v>44211</v>
      </c>
      <c r="H68" s="4">
        <v>1</v>
      </c>
      <c r="I68" s="4">
        <v>1</v>
      </c>
      <c r="J68" s="4">
        <v>1</v>
      </c>
      <c r="K68" s="4" t="s">
        <v>25</v>
      </c>
      <c r="L68" s="4">
        <v>355</v>
      </c>
      <c r="M68" s="4">
        <v>355</v>
      </c>
      <c r="N68" s="4" t="s">
        <v>164</v>
      </c>
      <c r="O68" s="4" t="s">
        <v>27</v>
      </c>
      <c r="P68" s="4" t="s">
        <v>28</v>
      </c>
      <c r="Q68" s="4">
        <v>0</v>
      </c>
      <c r="R68" s="7">
        <v>44210</v>
      </c>
      <c r="S68" s="6">
        <v>44214</v>
      </c>
      <c r="T68" s="4" t="s">
        <v>29</v>
      </c>
      <c r="U68" s="4">
        <v>1947040</v>
      </c>
    </row>
    <row r="69" s="4" customFormat="1" spans="1:21">
      <c r="A69" s="4">
        <v>14294507387</v>
      </c>
      <c r="B69" s="4" t="s">
        <v>21</v>
      </c>
      <c r="C69" s="4" t="s">
        <v>41</v>
      </c>
      <c r="D69" s="4" t="s">
        <v>162</v>
      </c>
      <c r="E69" s="4" t="s">
        <v>163</v>
      </c>
      <c r="F69" s="6">
        <v>44210</v>
      </c>
      <c r="G69" s="6">
        <v>44211</v>
      </c>
      <c r="H69" s="4">
        <v>1</v>
      </c>
      <c r="I69" s="4">
        <v>1</v>
      </c>
      <c r="J69" s="4">
        <v>1</v>
      </c>
      <c r="K69" s="4" t="s">
        <v>25</v>
      </c>
      <c r="L69" s="4">
        <v>-355</v>
      </c>
      <c r="M69" s="4">
        <v>-355</v>
      </c>
      <c r="N69" s="4" t="s">
        <v>164</v>
      </c>
      <c r="O69" s="4" t="s">
        <v>27</v>
      </c>
      <c r="P69" s="4" t="s">
        <v>28</v>
      </c>
      <c r="Q69" s="4">
        <v>0</v>
      </c>
      <c r="R69" s="7">
        <v>44210</v>
      </c>
      <c r="S69" s="6">
        <v>44214</v>
      </c>
      <c r="T69" s="4" t="s">
        <v>29</v>
      </c>
      <c r="U69" s="4">
        <v>1947040</v>
      </c>
    </row>
    <row r="70" s="4" customFormat="1" spans="1:21">
      <c r="A70" s="4">
        <v>14294563540</v>
      </c>
      <c r="B70" s="4" t="s">
        <v>21</v>
      </c>
      <c r="C70" s="4" t="s">
        <v>31</v>
      </c>
      <c r="D70" s="4" t="s">
        <v>69</v>
      </c>
      <c r="E70" s="4" t="s">
        <v>36</v>
      </c>
      <c r="F70" s="6">
        <v>44210</v>
      </c>
      <c r="G70" s="6">
        <v>44211</v>
      </c>
      <c r="H70" s="4">
        <v>1</v>
      </c>
      <c r="I70" s="4">
        <v>1</v>
      </c>
      <c r="J70" s="4">
        <v>1</v>
      </c>
      <c r="K70" s="4" t="s">
        <v>25</v>
      </c>
      <c r="L70" s="4">
        <v>539</v>
      </c>
      <c r="M70" s="4">
        <v>539</v>
      </c>
      <c r="N70" s="4" t="s">
        <v>165</v>
      </c>
      <c r="O70" s="4" t="s">
        <v>27</v>
      </c>
      <c r="P70" s="4" t="s">
        <v>28</v>
      </c>
      <c r="Q70" s="4">
        <v>0</v>
      </c>
      <c r="R70" s="7">
        <v>44210</v>
      </c>
      <c r="S70" s="6">
        <v>44214</v>
      </c>
      <c r="T70" s="4" t="s">
        <v>29</v>
      </c>
      <c r="U70" s="4">
        <v>1947069</v>
      </c>
    </row>
    <row r="71" s="4" customFormat="1" spans="1:21">
      <c r="A71" s="4">
        <v>14294694114</v>
      </c>
      <c r="B71" s="4" t="s">
        <v>21</v>
      </c>
      <c r="C71" s="4" t="s">
        <v>31</v>
      </c>
      <c r="D71" s="4" t="s">
        <v>166</v>
      </c>
      <c r="E71" s="4" t="s">
        <v>36</v>
      </c>
      <c r="F71" s="6">
        <v>44210</v>
      </c>
      <c r="G71" s="6">
        <v>44211</v>
      </c>
      <c r="H71" s="4">
        <v>1</v>
      </c>
      <c r="I71" s="4">
        <v>1</v>
      </c>
      <c r="J71" s="4">
        <v>1</v>
      </c>
      <c r="K71" s="4" t="s">
        <v>25</v>
      </c>
      <c r="L71" s="4">
        <v>239</v>
      </c>
      <c r="M71" s="4">
        <v>239</v>
      </c>
      <c r="N71" s="4" t="s">
        <v>167</v>
      </c>
      <c r="O71" s="4" t="s">
        <v>27</v>
      </c>
      <c r="P71" s="4" t="s">
        <v>28</v>
      </c>
      <c r="Q71" s="4">
        <v>0</v>
      </c>
      <c r="R71" s="7">
        <v>44210</v>
      </c>
      <c r="S71" s="6">
        <v>44214</v>
      </c>
      <c r="T71" s="4" t="s">
        <v>29</v>
      </c>
      <c r="U71" s="4">
        <v>1947153</v>
      </c>
    </row>
    <row r="72" s="4" customFormat="1" spans="1:21">
      <c r="A72" s="4">
        <v>14294809772</v>
      </c>
      <c r="B72" s="4" t="s">
        <v>21</v>
      </c>
      <c r="C72" s="4" t="s">
        <v>31</v>
      </c>
      <c r="D72" s="4" t="s">
        <v>168</v>
      </c>
      <c r="E72" s="4" t="s">
        <v>61</v>
      </c>
      <c r="F72" s="6">
        <v>44211</v>
      </c>
      <c r="G72" s="6">
        <v>44213</v>
      </c>
      <c r="H72" s="4">
        <v>1</v>
      </c>
      <c r="I72" s="4">
        <v>2</v>
      </c>
      <c r="J72" s="4">
        <v>2</v>
      </c>
      <c r="K72" s="4" t="s">
        <v>25</v>
      </c>
      <c r="L72" s="4">
        <v>1438</v>
      </c>
      <c r="M72" s="4">
        <v>1438</v>
      </c>
      <c r="N72" s="4" t="s">
        <v>169</v>
      </c>
      <c r="O72" s="4" t="s">
        <v>27</v>
      </c>
      <c r="P72" s="4" t="s">
        <v>28</v>
      </c>
      <c r="Q72" s="4">
        <v>0</v>
      </c>
      <c r="R72" s="7">
        <v>44210</v>
      </c>
      <c r="S72" s="6">
        <v>44214</v>
      </c>
      <c r="T72" s="4" t="s">
        <v>29</v>
      </c>
      <c r="U72" s="4">
        <v>1947206</v>
      </c>
    </row>
    <row r="73" s="4" customFormat="1" spans="1:21">
      <c r="A73" s="4">
        <v>14295228979</v>
      </c>
      <c r="B73" s="4" t="s">
        <v>21</v>
      </c>
      <c r="C73" s="4" t="s">
        <v>31</v>
      </c>
      <c r="D73" s="4" t="s">
        <v>69</v>
      </c>
      <c r="E73" s="4" t="s">
        <v>36</v>
      </c>
      <c r="F73" s="6">
        <v>44210</v>
      </c>
      <c r="G73" s="6">
        <v>44211</v>
      </c>
      <c r="H73" s="4">
        <v>1</v>
      </c>
      <c r="I73" s="4">
        <v>1</v>
      </c>
      <c r="J73" s="4">
        <v>1</v>
      </c>
      <c r="K73" s="4" t="s">
        <v>25</v>
      </c>
      <c r="L73" s="4">
        <v>539</v>
      </c>
      <c r="M73" s="4">
        <v>539</v>
      </c>
      <c r="N73" s="4" t="s">
        <v>170</v>
      </c>
      <c r="O73" s="4" t="s">
        <v>27</v>
      </c>
      <c r="P73" s="4" t="s">
        <v>28</v>
      </c>
      <c r="Q73" s="4">
        <v>0</v>
      </c>
      <c r="R73" s="7">
        <v>44210</v>
      </c>
      <c r="S73" s="6">
        <v>44214</v>
      </c>
      <c r="T73" s="4" t="s">
        <v>29</v>
      </c>
      <c r="U73" s="4">
        <v>1947452</v>
      </c>
    </row>
    <row r="74" s="4" customFormat="1" spans="1:20">
      <c r="A74" s="4">
        <v>14295597346</v>
      </c>
      <c r="B74" s="4" t="s">
        <v>21</v>
      </c>
      <c r="C74" s="4" t="s">
        <v>31</v>
      </c>
      <c r="D74" s="4" t="s">
        <v>171</v>
      </c>
      <c r="E74" s="4" t="s">
        <v>172</v>
      </c>
      <c r="F74" s="6">
        <v>44210</v>
      </c>
      <c r="G74" s="6">
        <v>44211</v>
      </c>
      <c r="H74" s="4">
        <v>1</v>
      </c>
      <c r="I74" s="4">
        <v>1</v>
      </c>
      <c r="J74" s="4">
        <v>1</v>
      </c>
      <c r="K74" s="4" t="s">
        <v>25</v>
      </c>
      <c r="L74" s="4">
        <v>529</v>
      </c>
      <c r="M74" s="4">
        <v>529</v>
      </c>
      <c r="N74" s="4" t="s">
        <v>173</v>
      </c>
      <c r="O74" s="4" t="s">
        <v>27</v>
      </c>
      <c r="P74" s="4" t="s">
        <v>28</v>
      </c>
      <c r="Q74" s="4">
        <v>0</v>
      </c>
      <c r="R74" s="7">
        <v>44210</v>
      </c>
      <c r="S74" s="6">
        <v>44214</v>
      </c>
      <c r="T74" s="4" t="s">
        <v>29</v>
      </c>
    </row>
    <row r="75" s="4" customFormat="1" spans="1:21">
      <c r="A75" s="4">
        <v>14296123784</v>
      </c>
      <c r="B75" s="4" t="s">
        <v>21</v>
      </c>
      <c r="C75" s="4" t="s">
        <v>31</v>
      </c>
      <c r="D75" s="4" t="s">
        <v>174</v>
      </c>
      <c r="E75" s="4" t="s">
        <v>175</v>
      </c>
      <c r="F75" s="6">
        <v>44211</v>
      </c>
      <c r="G75" s="6">
        <v>44212</v>
      </c>
      <c r="H75" s="4">
        <v>1</v>
      </c>
      <c r="I75" s="4">
        <v>1</v>
      </c>
      <c r="J75" s="4">
        <v>1</v>
      </c>
      <c r="K75" s="4" t="s">
        <v>25</v>
      </c>
      <c r="L75" s="4">
        <v>559</v>
      </c>
      <c r="M75" s="4">
        <v>559</v>
      </c>
      <c r="N75" s="4" t="s">
        <v>176</v>
      </c>
      <c r="O75" s="4" t="s">
        <v>27</v>
      </c>
      <c r="P75" s="4" t="s">
        <v>28</v>
      </c>
      <c r="Q75" s="4">
        <v>0</v>
      </c>
      <c r="R75" s="7">
        <v>44211</v>
      </c>
      <c r="S75" s="6">
        <v>44214</v>
      </c>
      <c r="T75" s="4" t="s">
        <v>29</v>
      </c>
      <c r="U75" s="4">
        <v>1948088</v>
      </c>
    </row>
    <row r="76" s="4" customFormat="1" spans="1:21">
      <c r="A76" s="4">
        <v>14298398524</v>
      </c>
      <c r="B76" s="4" t="s">
        <v>21</v>
      </c>
      <c r="C76" s="4" t="s">
        <v>31</v>
      </c>
      <c r="D76" s="4" t="s">
        <v>177</v>
      </c>
      <c r="E76" s="4" t="s">
        <v>107</v>
      </c>
      <c r="F76" s="6">
        <v>44211</v>
      </c>
      <c r="G76" s="6">
        <v>44212</v>
      </c>
      <c r="H76" s="4">
        <v>1</v>
      </c>
      <c r="I76" s="4">
        <v>1</v>
      </c>
      <c r="J76" s="4">
        <v>1</v>
      </c>
      <c r="K76" s="4" t="s">
        <v>25</v>
      </c>
      <c r="L76" s="4">
        <v>1317</v>
      </c>
      <c r="M76" s="4">
        <v>1317</v>
      </c>
      <c r="N76" s="4" t="s">
        <v>178</v>
      </c>
      <c r="O76" s="4" t="s">
        <v>27</v>
      </c>
      <c r="P76" s="4" t="s">
        <v>28</v>
      </c>
      <c r="Q76" s="4">
        <v>0</v>
      </c>
      <c r="R76" s="7">
        <v>44211</v>
      </c>
      <c r="S76" s="6">
        <v>44214</v>
      </c>
      <c r="T76" s="4" t="s">
        <v>29</v>
      </c>
      <c r="U76" s="4">
        <v>1948441</v>
      </c>
    </row>
    <row r="77" s="4" customFormat="1" spans="1:21">
      <c r="A77" s="4">
        <v>14298523399</v>
      </c>
      <c r="B77" s="4" t="s">
        <v>21</v>
      </c>
      <c r="C77" s="4" t="s">
        <v>31</v>
      </c>
      <c r="D77" s="4" t="s">
        <v>69</v>
      </c>
      <c r="E77" s="4" t="s">
        <v>36</v>
      </c>
      <c r="F77" s="6">
        <v>44211</v>
      </c>
      <c r="G77" s="6">
        <v>44212</v>
      </c>
      <c r="H77" s="4">
        <v>1</v>
      </c>
      <c r="I77" s="4">
        <v>1</v>
      </c>
      <c r="J77" s="4">
        <v>1</v>
      </c>
      <c r="K77" s="4" t="s">
        <v>25</v>
      </c>
      <c r="L77" s="4">
        <v>539</v>
      </c>
      <c r="M77" s="4">
        <v>539</v>
      </c>
      <c r="N77" s="4" t="s">
        <v>179</v>
      </c>
      <c r="O77" s="4" t="s">
        <v>27</v>
      </c>
      <c r="P77" s="4" t="s">
        <v>28</v>
      </c>
      <c r="Q77" s="4">
        <v>0</v>
      </c>
      <c r="R77" s="7">
        <v>44211</v>
      </c>
      <c r="S77" s="6">
        <v>44214</v>
      </c>
      <c r="T77" s="4" t="s">
        <v>29</v>
      </c>
      <c r="U77" s="4">
        <v>1948499</v>
      </c>
    </row>
    <row r="78" s="4" customFormat="1" spans="1:21">
      <c r="A78" s="4">
        <v>14298881011</v>
      </c>
      <c r="B78" s="4" t="s">
        <v>21</v>
      </c>
      <c r="C78" s="4" t="s">
        <v>31</v>
      </c>
      <c r="D78" s="4" t="s">
        <v>69</v>
      </c>
      <c r="E78" s="4" t="s">
        <v>36</v>
      </c>
      <c r="F78" s="6">
        <v>44211</v>
      </c>
      <c r="G78" s="6">
        <v>44212</v>
      </c>
      <c r="H78" s="4">
        <v>1</v>
      </c>
      <c r="I78" s="4">
        <v>1</v>
      </c>
      <c r="J78" s="4">
        <v>1</v>
      </c>
      <c r="K78" s="4" t="s">
        <v>25</v>
      </c>
      <c r="L78" s="4">
        <v>539</v>
      </c>
      <c r="M78" s="4">
        <v>539</v>
      </c>
      <c r="N78" s="4" t="s">
        <v>180</v>
      </c>
      <c r="O78" s="4" t="s">
        <v>27</v>
      </c>
      <c r="P78" s="4" t="s">
        <v>28</v>
      </c>
      <c r="Q78" s="4">
        <v>0</v>
      </c>
      <c r="R78" s="7">
        <v>44211</v>
      </c>
      <c r="S78" s="6">
        <v>44214</v>
      </c>
      <c r="T78" s="4" t="s">
        <v>29</v>
      </c>
      <c r="U78" s="4">
        <v>1948688</v>
      </c>
    </row>
    <row r="79" s="4" customFormat="1" spans="1:21">
      <c r="A79" s="4">
        <v>14301173047</v>
      </c>
      <c r="B79" s="4" t="s">
        <v>21</v>
      </c>
      <c r="C79" s="4" t="s">
        <v>31</v>
      </c>
      <c r="D79" s="4" t="s">
        <v>181</v>
      </c>
      <c r="E79" s="4" t="s">
        <v>182</v>
      </c>
      <c r="F79" s="6">
        <v>44212</v>
      </c>
      <c r="G79" s="6">
        <v>44213</v>
      </c>
      <c r="H79" s="4">
        <v>1</v>
      </c>
      <c r="I79" s="4">
        <v>1</v>
      </c>
      <c r="J79" s="4">
        <v>1</v>
      </c>
      <c r="K79" s="4" t="s">
        <v>25</v>
      </c>
      <c r="L79" s="4">
        <v>1009</v>
      </c>
      <c r="M79" s="4">
        <v>1009</v>
      </c>
      <c r="N79" s="4" t="s">
        <v>183</v>
      </c>
      <c r="O79" s="4" t="s">
        <v>27</v>
      </c>
      <c r="P79" s="4" t="s">
        <v>28</v>
      </c>
      <c r="Q79" s="4">
        <v>0</v>
      </c>
      <c r="R79" s="7">
        <v>44212</v>
      </c>
      <c r="S79" s="6">
        <v>44214</v>
      </c>
      <c r="T79" s="4" t="s">
        <v>29</v>
      </c>
      <c r="U79" s="4">
        <v>1949898</v>
      </c>
    </row>
    <row r="80" s="4" customFormat="1" spans="1:21">
      <c r="A80" s="4">
        <v>14301938900</v>
      </c>
      <c r="B80" s="4" t="s">
        <v>21</v>
      </c>
      <c r="C80" s="4" t="s">
        <v>31</v>
      </c>
      <c r="D80" s="4" t="s">
        <v>184</v>
      </c>
      <c r="E80" s="4" t="s">
        <v>185</v>
      </c>
      <c r="F80" s="6">
        <v>44212</v>
      </c>
      <c r="G80" s="6">
        <v>44213</v>
      </c>
      <c r="H80" s="4">
        <v>1</v>
      </c>
      <c r="I80" s="4">
        <v>1</v>
      </c>
      <c r="J80" s="4">
        <v>1</v>
      </c>
      <c r="K80" s="4" t="s">
        <v>25</v>
      </c>
      <c r="L80" s="4">
        <v>305</v>
      </c>
      <c r="M80" s="4">
        <v>305</v>
      </c>
      <c r="N80" s="4" t="s">
        <v>186</v>
      </c>
      <c r="O80" s="4" t="s">
        <v>27</v>
      </c>
      <c r="P80" s="4" t="s">
        <v>28</v>
      </c>
      <c r="Q80" s="4">
        <v>0</v>
      </c>
      <c r="R80" s="7">
        <v>44212</v>
      </c>
      <c r="S80" s="6">
        <v>44214</v>
      </c>
      <c r="T80" s="4" t="s">
        <v>29</v>
      </c>
      <c r="U80" s="4">
        <v>1950431</v>
      </c>
    </row>
    <row r="81" s="4" customFormat="1" spans="1:20">
      <c r="A81" s="4">
        <v>14303650630</v>
      </c>
      <c r="B81" s="4" t="s">
        <v>21</v>
      </c>
      <c r="C81" s="4" t="s">
        <v>31</v>
      </c>
      <c r="D81" s="4" t="s">
        <v>187</v>
      </c>
      <c r="E81" s="4" t="s">
        <v>188</v>
      </c>
      <c r="F81" s="6">
        <v>44212</v>
      </c>
      <c r="G81" s="6">
        <v>44213</v>
      </c>
      <c r="H81" s="4">
        <v>1</v>
      </c>
      <c r="I81" s="4">
        <v>1</v>
      </c>
      <c r="J81" s="4">
        <v>1</v>
      </c>
      <c r="K81" s="4" t="s">
        <v>25</v>
      </c>
      <c r="L81" s="4">
        <v>559</v>
      </c>
      <c r="M81" s="4">
        <v>559</v>
      </c>
      <c r="N81" s="4" t="s">
        <v>189</v>
      </c>
      <c r="O81" s="4" t="s">
        <v>27</v>
      </c>
      <c r="P81" s="4" t="s">
        <v>28</v>
      </c>
      <c r="Q81" s="4">
        <v>0</v>
      </c>
      <c r="R81" s="7">
        <v>44212</v>
      </c>
      <c r="S81" s="6">
        <v>44214</v>
      </c>
      <c r="T81" s="4" t="s">
        <v>29</v>
      </c>
    </row>
    <row r="82" s="4" customFormat="1" spans="1:20">
      <c r="A82" s="4">
        <v>14304234603</v>
      </c>
      <c r="B82" s="4" t="s">
        <v>21</v>
      </c>
      <c r="C82" s="4" t="s">
        <v>31</v>
      </c>
      <c r="D82" s="4" t="s">
        <v>190</v>
      </c>
      <c r="E82" s="4" t="s">
        <v>147</v>
      </c>
      <c r="F82" s="6">
        <v>44212</v>
      </c>
      <c r="G82" s="6">
        <v>44213</v>
      </c>
      <c r="H82" s="4">
        <v>1</v>
      </c>
      <c r="I82" s="4">
        <v>1</v>
      </c>
      <c r="J82" s="4">
        <v>1</v>
      </c>
      <c r="K82" s="4" t="s">
        <v>25</v>
      </c>
      <c r="L82" s="4">
        <v>454</v>
      </c>
      <c r="M82" s="4">
        <v>454</v>
      </c>
      <c r="N82" s="4" t="s">
        <v>191</v>
      </c>
      <c r="O82" s="4" t="s">
        <v>27</v>
      </c>
      <c r="P82" s="4" t="s">
        <v>28</v>
      </c>
      <c r="Q82" s="4">
        <v>0</v>
      </c>
      <c r="R82" s="7">
        <v>44212</v>
      </c>
      <c r="S82" s="6">
        <v>44214</v>
      </c>
      <c r="T82" s="4" t="s">
        <v>29</v>
      </c>
    </row>
    <row r="83" s="4" customFormat="1" spans="1:20">
      <c r="A83" s="4">
        <v>14304396065</v>
      </c>
      <c r="B83" s="4" t="s">
        <v>21</v>
      </c>
      <c r="C83" s="4" t="s">
        <v>31</v>
      </c>
      <c r="D83" s="4" t="s">
        <v>187</v>
      </c>
      <c r="E83" s="4" t="s">
        <v>188</v>
      </c>
      <c r="F83" s="6">
        <v>44212</v>
      </c>
      <c r="G83" s="6">
        <v>44213</v>
      </c>
      <c r="H83" s="4">
        <v>1</v>
      </c>
      <c r="I83" s="4">
        <v>1</v>
      </c>
      <c r="J83" s="4">
        <v>1</v>
      </c>
      <c r="K83" s="4" t="s">
        <v>25</v>
      </c>
      <c r="L83" s="4">
        <v>559</v>
      </c>
      <c r="M83" s="4">
        <v>559</v>
      </c>
      <c r="N83" s="4" t="s">
        <v>192</v>
      </c>
      <c r="O83" s="4" t="s">
        <v>27</v>
      </c>
      <c r="P83" s="4" t="s">
        <v>28</v>
      </c>
      <c r="Q83" s="4">
        <v>0</v>
      </c>
      <c r="R83" s="7">
        <v>44212</v>
      </c>
      <c r="S83" s="6">
        <v>44214</v>
      </c>
      <c r="T83" s="4" t="s">
        <v>29</v>
      </c>
    </row>
    <row r="84" s="4" customFormat="1" spans="1:20">
      <c r="A84" s="4">
        <v>14304403832</v>
      </c>
      <c r="B84" s="4" t="s">
        <v>21</v>
      </c>
      <c r="C84" s="4" t="s">
        <v>31</v>
      </c>
      <c r="D84" s="4" t="s">
        <v>187</v>
      </c>
      <c r="E84" s="4" t="s">
        <v>193</v>
      </c>
      <c r="F84" s="6">
        <v>44212</v>
      </c>
      <c r="G84" s="6">
        <v>44213</v>
      </c>
      <c r="H84" s="4">
        <v>1</v>
      </c>
      <c r="I84" s="4">
        <v>1</v>
      </c>
      <c r="J84" s="4">
        <v>1</v>
      </c>
      <c r="K84" s="4" t="s">
        <v>25</v>
      </c>
      <c r="L84" s="4">
        <v>559</v>
      </c>
      <c r="M84" s="4">
        <v>559</v>
      </c>
      <c r="N84" s="4" t="s">
        <v>194</v>
      </c>
      <c r="O84" s="4" t="s">
        <v>27</v>
      </c>
      <c r="P84" s="4" t="s">
        <v>28</v>
      </c>
      <c r="Q84" s="4">
        <v>0</v>
      </c>
      <c r="R84" s="7">
        <v>44212</v>
      </c>
      <c r="S84" s="6">
        <v>44214</v>
      </c>
      <c r="T84" s="4" t="s">
        <v>29</v>
      </c>
    </row>
    <row r="85" s="4" customFormat="1" spans="1:21">
      <c r="A85" s="4">
        <v>14304502913</v>
      </c>
      <c r="B85" s="4" t="s">
        <v>21</v>
      </c>
      <c r="C85" s="4" t="s">
        <v>31</v>
      </c>
      <c r="D85" s="4" t="s">
        <v>195</v>
      </c>
      <c r="E85" s="4" t="s">
        <v>196</v>
      </c>
      <c r="F85" s="6">
        <v>44212</v>
      </c>
      <c r="G85" s="6">
        <v>44213</v>
      </c>
      <c r="H85" s="4">
        <v>1</v>
      </c>
      <c r="I85" s="4">
        <v>1</v>
      </c>
      <c r="J85" s="4">
        <v>1</v>
      </c>
      <c r="K85" s="4" t="s">
        <v>25</v>
      </c>
      <c r="L85" s="4">
        <v>676</v>
      </c>
      <c r="M85" s="4">
        <v>676</v>
      </c>
      <c r="N85" s="4" t="s">
        <v>197</v>
      </c>
      <c r="O85" s="4" t="s">
        <v>27</v>
      </c>
      <c r="P85" s="4" t="s">
        <v>28</v>
      </c>
      <c r="Q85" s="4">
        <v>0</v>
      </c>
      <c r="R85" s="7">
        <v>44212</v>
      </c>
      <c r="S85" s="6">
        <v>44214</v>
      </c>
      <c r="T85" s="4" t="s">
        <v>29</v>
      </c>
      <c r="U85" s="4">
        <v>1950946</v>
      </c>
    </row>
    <row r="86" s="4" customFormat="1" spans="1:21">
      <c r="A86" s="4">
        <v>14304610757</v>
      </c>
      <c r="B86" s="4" t="s">
        <v>21</v>
      </c>
      <c r="C86" s="4" t="s">
        <v>31</v>
      </c>
      <c r="D86" s="4" t="s">
        <v>187</v>
      </c>
      <c r="E86" s="4" t="s">
        <v>188</v>
      </c>
      <c r="F86" s="6">
        <v>44212</v>
      </c>
      <c r="G86" s="6">
        <v>44213</v>
      </c>
      <c r="H86" s="4">
        <v>1</v>
      </c>
      <c r="I86" s="4">
        <v>1</v>
      </c>
      <c r="J86" s="4">
        <v>1</v>
      </c>
      <c r="K86" s="4" t="s">
        <v>25</v>
      </c>
      <c r="L86" s="4">
        <v>559</v>
      </c>
      <c r="M86" s="4">
        <v>559</v>
      </c>
      <c r="N86" s="4" t="s">
        <v>198</v>
      </c>
      <c r="O86" s="4" t="s">
        <v>27</v>
      </c>
      <c r="P86" s="4" t="s">
        <v>28</v>
      </c>
      <c r="Q86" s="4">
        <v>0</v>
      </c>
      <c r="R86" s="7">
        <v>44212</v>
      </c>
      <c r="S86" s="6">
        <v>44214</v>
      </c>
      <c r="T86" s="4" t="s">
        <v>29</v>
      </c>
      <c r="U86" s="4">
        <v>1951034</v>
      </c>
    </row>
    <row r="87" s="4" customFormat="1" spans="1:21">
      <c r="A87" s="4">
        <v>14304708247</v>
      </c>
      <c r="B87" s="4" t="s">
        <v>21</v>
      </c>
      <c r="C87" s="4" t="s">
        <v>31</v>
      </c>
      <c r="D87" s="4" t="s">
        <v>199</v>
      </c>
      <c r="E87" s="4" t="s">
        <v>200</v>
      </c>
      <c r="F87" s="6">
        <v>44212</v>
      </c>
      <c r="G87" s="6">
        <v>44213</v>
      </c>
      <c r="H87" s="4">
        <v>1</v>
      </c>
      <c r="I87" s="4">
        <v>1</v>
      </c>
      <c r="J87" s="4">
        <v>1</v>
      </c>
      <c r="K87" s="4" t="s">
        <v>25</v>
      </c>
      <c r="L87" s="4">
        <v>458</v>
      </c>
      <c r="M87" s="4">
        <v>458</v>
      </c>
      <c r="N87" s="4" t="s">
        <v>201</v>
      </c>
      <c r="O87" s="4" t="s">
        <v>27</v>
      </c>
      <c r="P87" s="4" t="s">
        <v>28</v>
      </c>
      <c r="Q87" s="4">
        <v>0</v>
      </c>
      <c r="R87" s="7">
        <v>44212</v>
      </c>
      <c r="S87" s="6">
        <v>44214</v>
      </c>
      <c r="T87" s="4" t="s">
        <v>29</v>
      </c>
      <c r="U87" s="4">
        <v>1951130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6"/>
  <sheetViews>
    <sheetView tabSelected="1" topLeftCell="A55" workbookViewId="0">
      <selection activeCell="H86" sqref="H86"/>
    </sheetView>
  </sheetViews>
  <sheetFormatPr defaultColWidth="9" defaultRowHeight="13.5"/>
  <cols>
    <col min="1" max="1" width="12.75" style="4" customWidth="1"/>
    <col min="2" max="2" width="9.375" style="4"/>
    <col min="3" max="16369" width="9" style="4"/>
  </cols>
  <sheetData>
    <row r="1" s="4" customFormat="1" spans="1:11">
      <c r="A1" s="4" t="s">
        <v>0</v>
      </c>
      <c r="B1" s="4" t="s">
        <v>12</v>
      </c>
      <c r="K1" s="4" t="s">
        <v>202</v>
      </c>
    </row>
    <row r="2" s="4" customFormat="1" spans="1:11">
      <c r="A2" s="5">
        <v>14294507387</v>
      </c>
      <c r="B2" s="5">
        <v>0</v>
      </c>
      <c r="C2" s="5">
        <v>0</v>
      </c>
      <c r="D2" s="5">
        <v>1947040</v>
      </c>
      <c r="E2" s="5">
        <f>B2-C2</f>
        <v>0</v>
      </c>
      <c r="K2" s="5" t="str">
        <f>$K$1&amp;D2</f>
        <v>,1947040</v>
      </c>
    </row>
    <row r="3" s="4" customFormat="1" spans="1:11">
      <c r="A3" s="5">
        <v>14286927272</v>
      </c>
      <c r="B3" s="5">
        <v>0</v>
      </c>
      <c r="C3" s="5">
        <v>0</v>
      </c>
      <c r="D3" s="5">
        <v>1944757</v>
      </c>
      <c r="E3" s="5">
        <f>B3-C3</f>
        <v>0</v>
      </c>
      <c r="K3" s="5" t="str">
        <f>$K$1&amp;D3</f>
        <v>,1944757</v>
      </c>
    </row>
    <row r="4" s="4" customFormat="1" spans="1:11">
      <c r="A4" s="4">
        <v>14174288620</v>
      </c>
      <c r="B4" s="4">
        <v>1900</v>
      </c>
      <c r="C4" s="4" t="str">
        <f>VLOOKUP(A4,HOP!A:H,8,0)</f>
        <v>1900.00</v>
      </c>
      <c r="D4" s="4">
        <f>VLOOKUP(A4,HOP!A:B,2,0)</f>
        <v>1931575</v>
      </c>
      <c r="E4" s="4">
        <f>B4-C4</f>
        <v>0</v>
      </c>
      <c r="K4" s="4" t="str">
        <f>$K$1&amp;D4</f>
        <v>,1931575</v>
      </c>
    </row>
    <row r="5" s="4" customFormat="1" spans="1:11">
      <c r="A5" s="4">
        <v>14216461139</v>
      </c>
      <c r="B5" s="4">
        <v>694</v>
      </c>
      <c r="C5" s="4" t="str">
        <f>VLOOKUP(A5,HOP!A:H,8,0)</f>
        <v>694.00</v>
      </c>
      <c r="D5" s="4">
        <f>VLOOKUP(A5,HOP!A:B,2,0)</f>
        <v>1937415</v>
      </c>
      <c r="E5" s="4">
        <f>B5-C5</f>
        <v>0</v>
      </c>
      <c r="K5" s="4" t="str">
        <f>$K$1&amp;D5</f>
        <v>,1937415</v>
      </c>
    </row>
    <row r="6" s="4" customFormat="1" spans="1:11">
      <c r="A6" s="4">
        <v>14222758445</v>
      </c>
      <c r="B6" s="4">
        <v>427</v>
      </c>
      <c r="C6" s="4" t="str">
        <f>VLOOKUP(A6,HOP!A:H,8,0)</f>
        <v>427.00</v>
      </c>
      <c r="D6" s="4">
        <f>VLOOKUP(A6,HOP!A:B,2,0)</f>
        <v>1938118</v>
      </c>
      <c r="E6" s="4">
        <f>B6-C6</f>
        <v>0</v>
      </c>
      <c r="K6" s="4" t="str">
        <f>$K$1&amp;D6</f>
        <v>,1938118</v>
      </c>
    </row>
    <row r="7" s="4" customFormat="1" spans="1:11">
      <c r="A7" s="4">
        <v>14247482296</v>
      </c>
      <c r="B7" s="4">
        <v>759</v>
      </c>
      <c r="C7" s="4" t="str">
        <f>VLOOKUP(A7,HOP!A:H,8,0)</f>
        <v>759.00</v>
      </c>
      <c r="D7" s="4">
        <f>VLOOKUP(A7,HOP!A:B,2,0)</f>
        <v>1940509</v>
      </c>
      <c r="E7" s="4">
        <f>B7-C7</f>
        <v>0</v>
      </c>
      <c r="K7" s="4" t="str">
        <f>$K$1&amp;D7</f>
        <v>,1940509</v>
      </c>
    </row>
    <row r="8" s="4" customFormat="1" spans="1:11">
      <c r="A8" s="4">
        <v>14248007904</v>
      </c>
      <c r="B8" s="4">
        <v>667</v>
      </c>
      <c r="C8" s="4" t="str">
        <f>VLOOKUP(A8,HOP!A:H,8,0)</f>
        <v>667.00</v>
      </c>
      <c r="D8" s="4">
        <f>VLOOKUP(A8,HOP!A:B,2,0)</f>
        <v>1940588</v>
      </c>
      <c r="E8" s="4">
        <f>B8-C8</f>
        <v>0</v>
      </c>
      <c r="K8" s="4" t="str">
        <f>$K$1&amp;D8</f>
        <v>,1940588</v>
      </c>
    </row>
    <row r="9" s="4" customFormat="1" spans="1:11">
      <c r="A9" s="4">
        <v>14248011848</v>
      </c>
      <c r="B9" s="4">
        <v>682</v>
      </c>
      <c r="C9" s="4" t="str">
        <f>VLOOKUP(A9,HOP!A:H,8,0)</f>
        <v>682.00</v>
      </c>
      <c r="D9" s="4">
        <f>VLOOKUP(A9,HOP!A:B,2,0)</f>
        <v>1940591</v>
      </c>
      <c r="E9" s="4">
        <f>B9-C9</f>
        <v>0</v>
      </c>
      <c r="K9" s="4" t="str">
        <f>$K$1&amp;D9</f>
        <v>,1940591</v>
      </c>
    </row>
    <row r="10" s="4" customFormat="1" spans="1:11">
      <c r="A10" s="4">
        <v>14248066633</v>
      </c>
      <c r="B10" s="4">
        <v>460</v>
      </c>
      <c r="C10" s="4" t="str">
        <f>VLOOKUP(A10,HOP!A:H,8,0)</f>
        <v>460.00</v>
      </c>
      <c r="D10" s="4">
        <f>VLOOKUP(A10,HOP!A:B,2,0)</f>
        <v>1940598</v>
      </c>
      <c r="E10" s="4">
        <f>B10-C10</f>
        <v>0</v>
      </c>
      <c r="K10" s="4" t="str">
        <f>$K$1&amp;D10</f>
        <v>,1940598</v>
      </c>
    </row>
    <row r="11" s="4" customFormat="1" spans="1:11">
      <c r="A11" s="4">
        <v>14252789366</v>
      </c>
      <c r="B11" s="4">
        <v>634</v>
      </c>
      <c r="C11" s="4" t="str">
        <f>VLOOKUP(A11,HOP!A:H,8,0)</f>
        <v>634.00</v>
      </c>
      <c r="D11" s="4">
        <f>VLOOKUP(A11,HOP!A:B,2,0)</f>
        <v>1941117</v>
      </c>
      <c r="E11" s="4">
        <f>B11-C11</f>
        <v>0</v>
      </c>
      <c r="K11" s="4" t="str">
        <f>$K$1&amp;D11</f>
        <v>,1941117</v>
      </c>
    </row>
    <row r="12" s="4" customFormat="1" spans="1:11">
      <c r="A12" s="5">
        <v>14277714385</v>
      </c>
      <c r="B12" s="5">
        <v>0</v>
      </c>
      <c r="C12" s="5">
        <v>0</v>
      </c>
      <c r="D12" s="5">
        <v>1943924</v>
      </c>
      <c r="E12" s="5">
        <f>B12-C12</f>
        <v>0</v>
      </c>
      <c r="K12" s="5" t="str">
        <f>$K$1&amp;D12</f>
        <v>,1943924</v>
      </c>
    </row>
    <row r="13" s="4" customFormat="1" spans="1:11">
      <c r="A13" s="4">
        <v>14255021531</v>
      </c>
      <c r="B13" s="4">
        <v>403</v>
      </c>
      <c r="C13" s="4" t="str">
        <f>VLOOKUP(A13,HOP!A:H,8,0)</f>
        <v>403.00</v>
      </c>
      <c r="D13" s="4">
        <f>VLOOKUP(A13,HOP!A:B,2,0)</f>
        <v>1941501</v>
      </c>
      <c r="E13" s="4">
        <f t="shared" ref="E13:E31" si="0">B13-C13</f>
        <v>0</v>
      </c>
      <c r="K13" s="4" t="str">
        <f t="shared" ref="K13:K31" si="1">$K$1&amp;D13</f>
        <v>,1941501</v>
      </c>
    </row>
    <row r="14" s="4" customFormat="1" spans="1:11">
      <c r="A14" s="4">
        <v>14258707107</v>
      </c>
      <c r="B14" s="4">
        <v>2018</v>
      </c>
      <c r="C14" s="4" t="str">
        <f>VLOOKUP(A14,HOP!A:H,8,0)</f>
        <v>2018.00</v>
      </c>
      <c r="D14" s="4">
        <f>VLOOKUP(A14,HOP!A:B,2,0)</f>
        <v>1941915</v>
      </c>
      <c r="E14" s="4">
        <f t="shared" si="0"/>
        <v>0</v>
      </c>
      <c r="K14" s="4" t="str">
        <f t="shared" si="1"/>
        <v>,1941915</v>
      </c>
    </row>
    <row r="15" s="4" customFormat="1" spans="1:11">
      <c r="A15" s="4">
        <v>14258937691</v>
      </c>
      <c r="B15" s="4">
        <v>0</v>
      </c>
      <c r="C15" s="4" t="str">
        <f>VLOOKUP(A15,HOP!A:H,8,0)</f>
        <v>0.00</v>
      </c>
      <c r="D15" s="4">
        <f>VLOOKUP(A15,HOP!A:B,2,0)</f>
        <v>1941951</v>
      </c>
      <c r="E15" s="4">
        <f t="shared" si="0"/>
        <v>0</v>
      </c>
      <c r="K15" s="4" t="str">
        <f t="shared" si="1"/>
        <v>,1941951</v>
      </c>
    </row>
    <row r="16" s="4" customFormat="1" spans="1:11">
      <c r="A16" s="4">
        <v>14261667894</v>
      </c>
      <c r="B16" s="4">
        <v>541</v>
      </c>
      <c r="C16" s="4" t="str">
        <f>VLOOKUP(A16,HOP!A:H,8,0)</f>
        <v>541.00</v>
      </c>
      <c r="D16" s="4">
        <f>VLOOKUP(A16,HOP!A:B,2,0)</f>
        <v>1942318</v>
      </c>
      <c r="E16" s="4">
        <f t="shared" si="0"/>
        <v>0</v>
      </c>
      <c r="K16" s="4" t="str">
        <f t="shared" si="1"/>
        <v>,1942318</v>
      </c>
    </row>
    <row r="17" s="4" customFormat="1" spans="1:11">
      <c r="A17" s="4">
        <v>14267383570</v>
      </c>
      <c r="B17" s="4">
        <v>595</v>
      </c>
      <c r="C17" s="4" t="str">
        <f>VLOOKUP(A17,HOP!A:H,8,0)</f>
        <v>595.00</v>
      </c>
      <c r="D17" s="4">
        <f>VLOOKUP(A17,HOP!A:B,2,0)</f>
        <v>1942966</v>
      </c>
      <c r="E17" s="4">
        <f t="shared" si="0"/>
        <v>0</v>
      </c>
      <c r="K17" s="4" t="str">
        <f t="shared" si="1"/>
        <v>,1942966</v>
      </c>
    </row>
    <row r="18" s="4" customFormat="1" spans="1:11">
      <c r="A18" s="4">
        <v>14267706797</v>
      </c>
      <c r="B18" s="4">
        <v>420</v>
      </c>
      <c r="C18" s="4" t="str">
        <f>VLOOKUP(A18,HOP!A:H,8,0)</f>
        <v>420.00</v>
      </c>
      <c r="D18" s="4">
        <f>VLOOKUP(A18,HOP!A:B,2,0)</f>
        <v>1943044</v>
      </c>
      <c r="E18" s="4">
        <f t="shared" si="0"/>
        <v>0</v>
      </c>
      <c r="K18" s="4" t="str">
        <f t="shared" si="1"/>
        <v>,1943044</v>
      </c>
    </row>
    <row r="19" s="4" customFormat="1" spans="1:11">
      <c r="A19" s="4">
        <v>14268153682</v>
      </c>
      <c r="B19" s="4">
        <v>1320</v>
      </c>
      <c r="C19" s="4" t="str">
        <f>VLOOKUP(A19,HOP!A:H,8,0)</f>
        <v>1320.00</v>
      </c>
      <c r="D19" s="4">
        <f>VLOOKUP(A19,HOP!A:B,2,0)</f>
        <v>1943121</v>
      </c>
      <c r="E19" s="4">
        <f t="shared" si="0"/>
        <v>0</v>
      </c>
      <c r="K19" s="4" t="str">
        <f t="shared" si="1"/>
        <v>,1943121</v>
      </c>
    </row>
    <row r="20" s="4" customFormat="1" spans="1:11">
      <c r="A20" s="4">
        <v>14273837347</v>
      </c>
      <c r="B20" s="4">
        <v>337</v>
      </c>
      <c r="C20" s="4" t="str">
        <f>VLOOKUP(A20,HOP!A:H,8,0)</f>
        <v>337.00</v>
      </c>
      <c r="D20" s="4">
        <f>VLOOKUP(A20,HOP!A:B,2,0)</f>
        <v>1943566</v>
      </c>
      <c r="E20" s="4">
        <f t="shared" si="0"/>
        <v>0</v>
      </c>
      <c r="K20" s="4" t="str">
        <f t="shared" si="1"/>
        <v>,1943566</v>
      </c>
    </row>
    <row r="21" s="4" customFormat="1" spans="1:11">
      <c r="A21" s="4">
        <v>14274384702</v>
      </c>
      <c r="B21" s="4">
        <v>381</v>
      </c>
      <c r="C21" s="4" t="str">
        <f>VLOOKUP(A21,HOP!A:H,8,0)</f>
        <v>381.00</v>
      </c>
      <c r="D21" s="4">
        <f>VLOOKUP(A21,HOP!A:B,2,0)</f>
        <v>1943626</v>
      </c>
      <c r="E21" s="4">
        <f t="shared" si="0"/>
        <v>0</v>
      </c>
      <c r="K21" s="4" t="str">
        <f t="shared" si="1"/>
        <v>,1943626</v>
      </c>
    </row>
    <row r="22" s="4" customFormat="1" spans="1:11">
      <c r="A22" s="4">
        <v>14274398389</v>
      </c>
      <c r="B22" s="4">
        <v>354</v>
      </c>
      <c r="C22" s="4" t="str">
        <f>VLOOKUP(A22,HOP!A:H,8,0)</f>
        <v>354.00</v>
      </c>
      <c r="D22" s="4">
        <f>VLOOKUP(A22,HOP!A:B,2,0)</f>
        <v>1943631</v>
      </c>
      <c r="E22" s="4">
        <f t="shared" si="0"/>
        <v>0</v>
      </c>
      <c r="K22" s="4" t="str">
        <f t="shared" si="1"/>
        <v>,1943631</v>
      </c>
    </row>
    <row r="23" s="4" customFormat="1" spans="1:11">
      <c r="A23" s="4">
        <v>14274599433</v>
      </c>
      <c r="B23" s="4">
        <v>381</v>
      </c>
      <c r="C23" s="4" t="str">
        <f>VLOOKUP(A23,HOP!A:H,8,0)</f>
        <v>381.00</v>
      </c>
      <c r="D23" s="4">
        <f>VLOOKUP(A23,HOP!A:B,2,0)</f>
        <v>1943656</v>
      </c>
      <c r="E23" s="4">
        <f t="shared" si="0"/>
        <v>0</v>
      </c>
      <c r="K23" s="4" t="str">
        <f t="shared" si="1"/>
        <v>,1943656</v>
      </c>
    </row>
    <row r="24" s="4" customFormat="1" spans="1:11">
      <c r="A24" s="4">
        <v>14274663351</v>
      </c>
      <c r="B24" s="4">
        <v>354</v>
      </c>
      <c r="C24" s="4" t="str">
        <f>VLOOKUP(A24,HOP!A:H,8,0)</f>
        <v>354.00</v>
      </c>
      <c r="D24" s="4">
        <f>VLOOKUP(A24,HOP!A:B,2,0)</f>
        <v>1943670</v>
      </c>
      <c r="E24" s="4">
        <f t="shared" si="0"/>
        <v>0</v>
      </c>
      <c r="K24" s="4" t="str">
        <f t="shared" si="1"/>
        <v>,1943670</v>
      </c>
    </row>
    <row r="25" s="4" customFormat="1" spans="1:11">
      <c r="A25" s="4">
        <v>14274724130</v>
      </c>
      <c r="B25" s="4">
        <v>1080</v>
      </c>
      <c r="C25" s="4" t="str">
        <f>VLOOKUP(A25,HOP!A:H,8,0)</f>
        <v>1080.00</v>
      </c>
      <c r="D25" s="4">
        <f>VLOOKUP(A25,HOP!A:B,2,0)</f>
        <v>1943682</v>
      </c>
      <c r="E25" s="4">
        <f t="shared" si="0"/>
        <v>0</v>
      </c>
      <c r="K25" s="4" t="str">
        <f t="shared" si="1"/>
        <v>,1943682</v>
      </c>
    </row>
    <row r="26" s="4" customFormat="1" spans="1:11">
      <c r="A26" s="4">
        <v>14274799413</v>
      </c>
      <c r="B26" s="4">
        <v>540</v>
      </c>
      <c r="C26" s="4" t="str">
        <f>VLOOKUP(A26,HOP!A:H,8,0)</f>
        <v>540.00</v>
      </c>
      <c r="D26" s="4">
        <f>VLOOKUP(A26,HOP!A:B,2,0)</f>
        <v>1943689</v>
      </c>
      <c r="E26" s="4">
        <f t="shared" si="0"/>
        <v>0</v>
      </c>
      <c r="K26" s="4" t="str">
        <f t="shared" si="1"/>
        <v>,1943689</v>
      </c>
    </row>
    <row r="27" s="4" customFormat="1" spans="1:11">
      <c r="A27" s="4">
        <v>14274970635</v>
      </c>
      <c r="B27" s="4">
        <v>540</v>
      </c>
      <c r="C27" s="4" t="str">
        <f>VLOOKUP(A27,HOP!A:H,8,0)</f>
        <v>540.00</v>
      </c>
      <c r="D27" s="4">
        <f>VLOOKUP(A27,HOP!A:B,2,0)</f>
        <v>1943711</v>
      </c>
      <c r="E27" s="4">
        <f t="shared" si="0"/>
        <v>0</v>
      </c>
      <c r="K27" s="4" t="str">
        <f t="shared" si="1"/>
        <v>,1943711</v>
      </c>
    </row>
    <row r="28" s="4" customFormat="1" spans="1:11">
      <c r="A28" s="4">
        <v>14276625095</v>
      </c>
      <c r="B28" s="4">
        <v>199</v>
      </c>
      <c r="C28" s="4" t="str">
        <f>VLOOKUP(A28,HOP!A:H,8,0)</f>
        <v>199.00</v>
      </c>
      <c r="D28" s="4">
        <f>VLOOKUP(A28,HOP!A:B,2,0)</f>
        <v>1943751</v>
      </c>
      <c r="E28" s="4">
        <f t="shared" si="0"/>
        <v>0</v>
      </c>
      <c r="K28" s="4" t="str">
        <f t="shared" si="1"/>
        <v>,1943751</v>
      </c>
    </row>
    <row r="29" s="4" customFormat="1" spans="1:11">
      <c r="A29" s="4">
        <v>14276738707</v>
      </c>
      <c r="B29" s="4">
        <v>376</v>
      </c>
      <c r="C29" s="4" t="str">
        <f>VLOOKUP(A29,HOP!A:H,8,0)</f>
        <v>376.00</v>
      </c>
      <c r="D29" s="4">
        <f>VLOOKUP(A29,HOP!A:B,2,0)</f>
        <v>1943758</v>
      </c>
      <c r="E29" s="4">
        <f t="shared" si="0"/>
        <v>0</v>
      </c>
      <c r="K29" s="4" t="str">
        <f t="shared" si="1"/>
        <v>,1943758</v>
      </c>
    </row>
    <row r="30" s="4" customFormat="1" spans="1:11">
      <c r="A30" s="4">
        <v>14276908521</v>
      </c>
      <c r="B30" s="4">
        <v>662</v>
      </c>
      <c r="C30" s="4" t="str">
        <f>VLOOKUP(A30,HOP!A:H,8,0)</f>
        <v>662.00</v>
      </c>
      <c r="D30" s="4">
        <f>VLOOKUP(A30,HOP!A:B,2,0)</f>
        <v>1943773</v>
      </c>
      <c r="E30" s="4">
        <f t="shared" si="0"/>
        <v>0</v>
      </c>
      <c r="K30" s="4" t="str">
        <f t="shared" si="1"/>
        <v>,1943773</v>
      </c>
    </row>
    <row r="31" s="4" customFormat="1" spans="1:11">
      <c r="A31" s="4">
        <v>14276927284</v>
      </c>
      <c r="B31" s="4">
        <v>198</v>
      </c>
      <c r="C31" s="4" t="str">
        <f>VLOOKUP(A31,HOP!A:H,8,0)</f>
        <v>198.00</v>
      </c>
      <c r="D31" s="4">
        <f>VLOOKUP(A31,HOP!A:B,2,0)</f>
        <v>1943774</v>
      </c>
      <c r="E31" s="4">
        <f t="shared" si="0"/>
        <v>0</v>
      </c>
      <c r="K31" s="4" t="str">
        <f t="shared" si="1"/>
        <v>,1943774</v>
      </c>
    </row>
    <row r="32" s="4" customFormat="1" spans="1:11">
      <c r="A32" s="4">
        <v>14277073772</v>
      </c>
      <c r="B32" s="4">
        <v>1222</v>
      </c>
      <c r="C32" s="4" t="str">
        <f>VLOOKUP(A32,HOP!A:H,8,0)</f>
        <v>1222.00</v>
      </c>
      <c r="D32" s="4">
        <f>VLOOKUP(A32,HOP!A:B,2,0)</f>
        <v>1943811</v>
      </c>
      <c r="E32" s="4">
        <f>B32-C32</f>
        <v>0</v>
      </c>
      <c r="K32" s="4" t="str">
        <f>$K$1&amp;D32</f>
        <v>,1943811</v>
      </c>
    </row>
    <row r="33" s="4" customFormat="1" spans="1:11">
      <c r="A33" s="5">
        <v>14253887870</v>
      </c>
      <c r="B33" s="5">
        <v>0</v>
      </c>
      <c r="C33" s="5">
        <v>0</v>
      </c>
      <c r="D33" s="5">
        <v>1941283</v>
      </c>
      <c r="E33" s="5">
        <f>B33-C33</f>
        <v>0</v>
      </c>
      <c r="K33" s="5" t="str">
        <f>$K$1&amp;D33</f>
        <v>,1941283</v>
      </c>
    </row>
    <row r="34" s="4" customFormat="1" spans="1:11">
      <c r="A34" s="4">
        <v>14278165747</v>
      </c>
      <c r="B34" s="4">
        <v>896</v>
      </c>
      <c r="C34" s="4" t="str">
        <f>VLOOKUP(A34,HOP!A:H,8,0)</f>
        <v>896.00</v>
      </c>
      <c r="D34" s="4">
        <f>VLOOKUP(A34,HOP!A:B,2,0)</f>
        <v>1943988</v>
      </c>
      <c r="E34" s="4">
        <f>B34-C34</f>
        <v>0</v>
      </c>
      <c r="K34" s="4" t="str">
        <f>$K$1&amp;D34</f>
        <v>,1943988</v>
      </c>
    </row>
    <row r="35" s="4" customFormat="1" spans="1:11">
      <c r="A35" s="4">
        <v>14278622037</v>
      </c>
      <c r="B35" s="4">
        <v>1145</v>
      </c>
      <c r="C35" s="4" t="str">
        <f>VLOOKUP(A35,HOP!A:H,8,0)</f>
        <v>1145.00</v>
      </c>
      <c r="D35" s="4">
        <f>VLOOKUP(A35,HOP!A:B,2,0)</f>
        <v>1944042</v>
      </c>
      <c r="E35" s="4">
        <f>B35-C35</f>
        <v>0</v>
      </c>
      <c r="K35" s="4" t="str">
        <f>$K$1&amp;D35</f>
        <v>,1944042</v>
      </c>
    </row>
    <row r="36" s="4" customFormat="1" spans="1:11">
      <c r="A36" s="4">
        <v>14279693593</v>
      </c>
      <c r="B36" s="4">
        <v>540</v>
      </c>
      <c r="C36" s="4" t="str">
        <f>VLOOKUP(A36,HOP!A:H,8,0)</f>
        <v>540.00</v>
      </c>
      <c r="D36" s="4">
        <f>VLOOKUP(A36,HOP!A:B,2,0)</f>
        <v>1944175</v>
      </c>
      <c r="E36" s="4">
        <f>B36-C36</f>
        <v>0</v>
      </c>
      <c r="K36" s="4" t="str">
        <f>$K$1&amp;D36</f>
        <v>,1944175</v>
      </c>
    </row>
    <row r="37" s="4" customFormat="1" spans="1:11">
      <c r="A37" s="4">
        <v>14281078137</v>
      </c>
      <c r="B37" s="4">
        <v>539</v>
      </c>
      <c r="C37" s="4" t="str">
        <f>VLOOKUP(A37,HOP!A:H,8,0)</f>
        <v>539.00</v>
      </c>
      <c r="D37" s="4">
        <f>VLOOKUP(A37,HOP!A:B,2,0)</f>
        <v>1944184</v>
      </c>
      <c r="E37" s="4">
        <f>B37-C37</f>
        <v>0</v>
      </c>
      <c r="K37" s="4" t="str">
        <f>$K$1&amp;D37</f>
        <v>,1944184</v>
      </c>
    </row>
    <row r="38" s="4" customFormat="1" spans="1:11">
      <c r="A38" s="4">
        <v>14281705151</v>
      </c>
      <c r="B38" s="4">
        <v>301</v>
      </c>
      <c r="C38" s="4" t="str">
        <f>VLOOKUP(A38,HOP!A:H,8,0)</f>
        <v>301.00</v>
      </c>
      <c r="D38" s="4">
        <f>VLOOKUP(A38,HOP!A:B,2,0)</f>
        <v>1944211</v>
      </c>
      <c r="E38" s="4">
        <f>B38-C38</f>
        <v>0</v>
      </c>
      <c r="K38" s="4" t="str">
        <f>$K$1&amp;D38</f>
        <v>,1944211</v>
      </c>
    </row>
    <row r="39" s="4" customFormat="1" spans="1:11">
      <c r="A39" s="4">
        <v>14282420038</v>
      </c>
      <c r="B39" s="4">
        <v>630</v>
      </c>
      <c r="C39" s="4" t="str">
        <f>VLOOKUP(A39,HOP!A:H,8,0)</f>
        <v>630.00</v>
      </c>
      <c r="D39" s="4">
        <f>VLOOKUP(A39,HOP!A:B,2,0)</f>
        <v>1944326</v>
      </c>
      <c r="E39" s="4">
        <f>B39-C39</f>
        <v>0</v>
      </c>
      <c r="K39" s="4" t="str">
        <f>$K$1&amp;D39</f>
        <v>,1944326</v>
      </c>
    </row>
    <row r="40" s="4" customFormat="1" spans="1:11">
      <c r="A40" s="4">
        <v>14283209852</v>
      </c>
      <c r="B40" s="4">
        <v>537</v>
      </c>
      <c r="C40" s="4" t="str">
        <f>VLOOKUP(A40,HOP!A:H,8,0)</f>
        <v>537.00</v>
      </c>
      <c r="D40" s="4">
        <f>VLOOKUP(A40,HOP!A:B,2,0)</f>
        <v>1944431</v>
      </c>
      <c r="E40" s="4">
        <f>B40-C40</f>
        <v>0</v>
      </c>
      <c r="K40" s="4" t="str">
        <f>$K$1&amp;D40</f>
        <v>,1944431</v>
      </c>
    </row>
    <row r="41" s="4" customFormat="1" spans="1:11">
      <c r="A41" s="4">
        <v>14283285042</v>
      </c>
      <c r="B41" s="4">
        <v>629</v>
      </c>
      <c r="C41" s="4" t="str">
        <f>VLOOKUP(A41,HOP!A:H,8,0)</f>
        <v>629.00</v>
      </c>
      <c r="D41" s="4">
        <f>VLOOKUP(A41,HOP!A:B,2,0)</f>
        <v>1944438</v>
      </c>
      <c r="E41" s="4">
        <f>B41-C41</f>
        <v>0</v>
      </c>
      <c r="K41" s="4" t="str">
        <f>$K$1&amp;D41</f>
        <v>,1944438</v>
      </c>
    </row>
    <row r="42" s="4" customFormat="1" spans="1:11">
      <c r="A42" s="4">
        <v>14283585503</v>
      </c>
      <c r="B42" s="4">
        <v>537</v>
      </c>
      <c r="C42" s="4" t="str">
        <f>VLOOKUP(A42,HOP!A:H,8,0)</f>
        <v>537.00</v>
      </c>
      <c r="D42" s="4">
        <f>VLOOKUP(A42,HOP!A:B,2,0)</f>
        <v>1944459</v>
      </c>
      <c r="E42" s="4">
        <f>B42-C42</f>
        <v>0</v>
      </c>
      <c r="K42" s="4" t="str">
        <f>$K$1&amp;D42</f>
        <v>,1944459</v>
      </c>
    </row>
    <row r="43" s="4" customFormat="1" spans="1:11">
      <c r="A43" s="4">
        <v>14284159096</v>
      </c>
      <c r="B43" s="4">
        <v>537</v>
      </c>
      <c r="C43" s="4" t="str">
        <f>VLOOKUP(A43,HOP!A:H,8,0)</f>
        <v>537.00</v>
      </c>
      <c r="D43" s="4">
        <f>VLOOKUP(A43,HOP!A:B,2,0)</f>
        <v>1944502</v>
      </c>
      <c r="E43" s="4">
        <f>B43-C43</f>
        <v>0</v>
      </c>
      <c r="K43" s="4" t="str">
        <f>$K$1&amp;D43</f>
        <v>,1944502</v>
      </c>
    </row>
    <row r="44" s="4" customFormat="1" spans="1:11">
      <c r="A44" s="4">
        <v>14284755962</v>
      </c>
      <c r="B44" s="4">
        <v>537</v>
      </c>
      <c r="C44" s="4" t="str">
        <f>VLOOKUP(A44,HOP!A:H,8,0)</f>
        <v>537.00</v>
      </c>
      <c r="D44" s="4">
        <f>VLOOKUP(A44,HOP!A:B,2,0)</f>
        <v>1944556</v>
      </c>
      <c r="E44" s="4">
        <f>B44-C44</f>
        <v>0</v>
      </c>
      <c r="K44" s="4" t="str">
        <f>$K$1&amp;D44</f>
        <v>,1944556</v>
      </c>
    </row>
    <row r="45" s="4" customFormat="1" spans="1:11">
      <c r="A45" s="4">
        <v>14285226681</v>
      </c>
      <c r="B45" s="4">
        <v>198</v>
      </c>
      <c r="C45" s="4" t="str">
        <f>VLOOKUP(A45,HOP!A:H,8,0)</f>
        <v>198.00</v>
      </c>
      <c r="D45" s="4">
        <f>VLOOKUP(A45,HOP!A:B,2,0)</f>
        <v>1944711</v>
      </c>
      <c r="E45" s="4">
        <f>B45-C45</f>
        <v>0</v>
      </c>
      <c r="K45" s="4" t="str">
        <f>$K$1&amp;D45</f>
        <v>,1944711</v>
      </c>
    </row>
    <row r="46" s="4" customFormat="1" spans="1:11">
      <c r="A46" s="4">
        <v>14287225803</v>
      </c>
      <c r="B46" s="4">
        <v>767</v>
      </c>
      <c r="C46" s="4" t="str">
        <f>VLOOKUP(A46,HOP!A:H,8,0)</f>
        <v>767.00</v>
      </c>
      <c r="D46" s="4">
        <f>VLOOKUP(A46,HOP!A:B,2,0)</f>
        <v>1944796</v>
      </c>
      <c r="E46" s="4">
        <f>B46-C46</f>
        <v>0</v>
      </c>
      <c r="K46" s="4" t="str">
        <f>$K$1&amp;D46</f>
        <v>,1944796</v>
      </c>
    </row>
    <row r="47" s="4" customFormat="1" spans="1:11">
      <c r="A47" s="4">
        <v>14287371910</v>
      </c>
      <c r="B47" s="4">
        <v>413</v>
      </c>
      <c r="C47" s="4" t="str">
        <f>VLOOKUP(A47,HOP!A:H,8,0)</f>
        <v>413.00</v>
      </c>
      <c r="D47" s="4">
        <f>VLOOKUP(A47,HOP!A:B,2,0)</f>
        <v>1944824</v>
      </c>
      <c r="E47" s="4">
        <f>B47-C47</f>
        <v>0</v>
      </c>
      <c r="K47" s="4" t="str">
        <f>$K$1&amp;D47</f>
        <v>,1944824</v>
      </c>
    </row>
    <row r="48" s="4" customFormat="1" spans="1:11">
      <c r="A48" s="4">
        <v>14287469980</v>
      </c>
      <c r="B48" s="4">
        <v>595</v>
      </c>
      <c r="C48" s="4" t="str">
        <f>VLOOKUP(A48,HOP!A:H,8,0)</f>
        <v>595.00</v>
      </c>
      <c r="D48" s="4">
        <f>VLOOKUP(A48,HOP!A:B,2,0)</f>
        <v>1944836</v>
      </c>
      <c r="E48" s="4">
        <f>B48-C48</f>
        <v>0</v>
      </c>
      <c r="K48" s="4" t="str">
        <f>$K$1&amp;D48</f>
        <v>,1944836</v>
      </c>
    </row>
    <row r="49" s="4" customFormat="1" spans="1:11">
      <c r="A49" s="4">
        <v>14287888390</v>
      </c>
      <c r="B49" s="4">
        <v>538</v>
      </c>
      <c r="C49" s="4" t="str">
        <f>VLOOKUP(A49,HOP!A:H,8,0)</f>
        <v>538.00</v>
      </c>
      <c r="D49" s="4">
        <f>VLOOKUP(A49,HOP!A:B,2,0)</f>
        <v>1944885</v>
      </c>
      <c r="E49" s="4">
        <f>B49-C49</f>
        <v>0</v>
      </c>
      <c r="K49" s="4" t="str">
        <f>$K$1&amp;D49</f>
        <v>,1944885</v>
      </c>
    </row>
    <row r="50" s="4" customFormat="1" spans="1:11">
      <c r="A50" s="5">
        <v>14169852851</v>
      </c>
      <c r="B50" s="5">
        <v>0</v>
      </c>
      <c r="C50" s="5" t="str">
        <f>VLOOKUP(A50,HOP!A:H,8,0)</f>
        <v>0.00</v>
      </c>
      <c r="D50" s="5">
        <f>VLOOKUP(A50,HOP!A:B,2,0)</f>
        <v>1931183</v>
      </c>
      <c r="E50" s="5">
        <f>B50-C50</f>
        <v>0</v>
      </c>
      <c r="K50" s="5" t="str">
        <f>$K$1&amp;D50</f>
        <v>,1931183</v>
      </c>
    </row>
    <row r="51" s="4" customFormat="1" spans="1:11">
      <c r="A51" s="4">
        <v>14290074327</v>
      </c>
      <c r="B51" s="4">
        <v>3017</v>
      </c>
      <c r="C51" s="4" t="str">
        <f>VLOOKUP(A51,HOP!A:H,8,0)</f>
        <v>3017.00</v>
      </c>
      <c r="D51" s="4">
        <f>VLOOKUP(A51,HOP!A:B,2,0)</f>
        <v>1945966</v>
      </c>
      <c r="E51" s="4">
        <f t="shared" ref="E51:E60" si="2">B51-C51</f>
        <v>0</v>
      </c>
      <c r="K51" s="4" t="str">
        <f t="shared" ref="K51:K60" si="3">$K$1&amp;D51</f>
        <v>,1945966</v>
      </c>
    </row>
    <row r="52" s="4" customFormat="1" spans="1:11">
      <c r="A52" s="4">
        <v>14290079231</v>
      </c>
      <c r="B52" s="4">
        <v>646</v>
      </c>
      <c r="C52" s="4" t="str">
        <f>VLOOKUP(A52,HOP!A:H,8,0)</f>
        <v>646.00</v>
      </c>
      <c r="D52" s="4">
        <f>VLOOKUP(A52,HOP!A:B,2,0)</f>
        <v>1945980</v>
      </c>
      <c r="E52" s="4">
        <f t="shared" si="2"/>
        <v>0</v>
      </c>
      <c r="K52" s="4" t="str">
        <f t="shared" si="3"/>
        <v>,1945980</v>
      </c>
    </row>
    <row r="53" s="4" customFormat="1" spans="1:11">
      <c r="A53" s="4">
        <v>14290394153</v>
      </c>
      <c r="B53" s="4">
        <v>767</v>
      </c>
      <c r="C53" s="4" t="str">
        <f>VLOOKUP(A53,HOP!A:H,8,0)</f>
        <v>767.00</v>
      </c>
      <c r="D53" s="4">
        <f>VLOOKUP(A53,HOP!A:B,2,0)</f>
        <v>1946066</v>
      </c>
      <c r="E53" s="4">
        <f t="shared" si="2"/>
        <v>0</v>
      </c>
      <c r="K53" s="4" t="str">
        <f t="shared" si="3"/>
        <v>,1946066</v>
      </c>
    </row>
    <row r="54" s="4" customFormat="1" spans="1:11">
      <c r="A54" s="4">
        <v>14292711462</v>
      </c>
      <c r="B54" s="4">
        <v>2139</v>
      </c>
      <c r="C54" s="4" t="str">
        <f>VLOOKUP(A54,HOP!A:H,8,0)</f>
        <v>2139.00</v>
      </c>
      <c r="D54" s="4">
        <f>VLOOKUP(A54,HOP!A:B,2,0)</f>
        <v>1946092</v>
      </c>
      <c r="E54" s="4">
        <f t="shared" si="2"/>
        <v>0</v>
      </c>
      <c r="K54" s="4" t="str">
        <f t="shared" si="3"/>
        <v>,1946092</v>
      </c>
    </row>
    <row r="55" s="4" customFormat="1" spans="1:11">
      <c r="A55" s="4">
        <v>14292742444</v>
      </c>
      <c r="B55" s="4">
        <v>1073</v>
      </c>
      <c r="C55" s="4" t="str">
        <f>VLOOKUP(A55,HOP!A:H,8,0)</f>
        <v>1073.00</v>
      </c>
      <c r="D55" s="4">
        <f>VLOOKUP(A55,HOP!A:B,2,0)</f>
        <v>1946104</v>
      </c>
      <c r="E55" s="4">
        <f t="shared" si="2"/>
        <v>0</v>
      </c>
      <c r="K55" s="4" t="str">
        <f t="shared" si="3"/>
        <v>,1946104</v>
      </c>
    </row>
    <row r="56" s="4" customFormat="1" spans="1:11">
      <c r="A56" s="4">
        <v>14292754850</v>
      </c>
      <c r="B56" s="4">
        <v>572</v>
      </c>
      <c r="C56" s="4" t="str">
        <f>VLOOKUP(A56,HOP!A:H,8,0)</f>
        <v>572.00</v>
      </c>
      <c r="D56" s="4">
        <f>VLOOKUP(A56,HOP!A:B,2,0)</f>
        <v>1946107</v>
      </c>
      <c r="E56" s="4">
        <f t="shared" si="2"/>
        <v>0</v>
      </c>
      <c r="K56" s="4" t="str">
        <f t="shared" si="3"/>
        <v>,1946107</v>
      </c>
    </row>
    <row r="57" s="4" customFormat="1" spans="1:11">
      <c r="A57" s="4">
        <v>14292774348</v>
      </c>
      <c r="B57" s="4">
        <v>698</v>
      </c>
      <c r="C57" s="4" t="str">
        <f>VLOOKUP(A57,HOP!A:H,8,0)</f>
        <v>698.00</v>
      </c>
      <c r="D57" s="4">
        <f>VLOOKUP(A57,HOP!A:B,2,0)</f>
        <v>1946118</v>
      </c>
      <c r="E57" s="4">
        <f t="shared" si="2"/>
        <v>0</v>
      </c>
      <c r="K57" s="4" t="str">
        <f t="shared" si="3"/>
        <v>,1946118</v>
      </c>
    </row>
    <row r="58" s="4" customFormat="1" spans="1:11">
      <c r="A58" s="4">
        <v>14292806535</v>
      </c>
      <c r="B58" s="4">
        <v>538</v>
      </c>
      <c r="C58" s="4" t="str">
        <f>VLOOKUP(A58,HOP!A:H,8,0)</f>
        <v>538.00</v>
      </c>
      <c r="D58" s="4">
        <f>VLOOKUP(A58,HOP!A:B,2,0)</f>
        <v>1946132</v>
      </c>
      <c r="E58" s="4">
        <f t="shared" si="2"/>
        <v>0</v>
      </c>
      <c r="K58" s="4" t="str">
        <f t="shared" si="3"/>
        <v>,1946132</v>
      </c>
    </row>
    <row r="59" s="4" customFormat="1" spans="1:11">
      <c r="A59" s="4">
        <v>14293710097</v>
      </c>
      <c r="B59" s="4">
        <v>830</v>
      </c>
      <c r="C59" s="4" t="str">
        <f>VLOOKUP(A59,HOP!A:H,8,0)</f>
        <v>830.00</v>
      </c>
      <c r="D59" s="4">
        <f>VLOOKUP(A59,HOP!A:B,2,0)</f>
        <v>1946653</v>
      </c>
      <c r="E59" s="4">
        <f t="shared" si="2"/>
        <v>0</v>
      </c>
      <c r="K59" s="4" t="str">
        <f t="shared" si="3"/>
        <v>,1946653</v>
      </c>
    </row>
    <row r="60" s="4" customFormat="1" spans="1:11">
      <c r="A60" s="4">
        <v>14294131448</v>
      </c>
      <c r="B60" s="4">
        <v>482</v>
      </c>
      <c r="C60" s="4" t="str">
        <f>VLOOKUP(A60,HOP!A:H,8,0)</f>
        <v>482.00</v>
      </c>
      <c r="D60" s="4">
        <f>VLOOKUP(A60,HOP!A:B,2,0)</f>
        <v>1946883</v>
      </c>
      <c r="E60" s="4">
        <f t="shared" si="2"/>
        <v>0</v>
      </c>
      <c r="K60" s="4" t="str">
        <f t="shared" si="3"/>
        <v>,1946883</v>
      </c>
    </row>
    <row r="61" s="4" customFormat="1" spans="1:11">
      <c r="A61" s="4">
        <v>14294190396</v>
      </c>
      <c r="B61" s="4">
        <v>539</v>
      </c>
      <c r="C61" s="4" t="str">
        <f>VLOOKUP(A61,HOP!A:H,8,0)</f>
        <v>539.00</v>
      </c>
      <c r="D61" s="4">
        <f>VLOOKUP(A61,HOP!A:B,2,0)</f>
        <v>1946895</v>
      </c>
      <c r="E61" s="4">
        <f>B61-C61</f>
        <v>0</v>
      </c>
      <c r="K61" s="4" t="str">
        <f>$K$1&amp;D61</f>
        <v>,1946895</v>
      </c>
    </row>
    <row r="62" s="4" customFormat="1" spans="1:11">
      <c r="A62" s="5">
        <v>13946182528</v>
      </c>
      <c r="B62" s="5">
        <v>53.45</v>
      </c>
      <c r="C62" s="5" t="str">
        <f>VLOOKUP(A62,HOP!A:H,8,0)</f>
        <v>0.00</v>
      </c>
      <c r="D62" s="5">
        <f>VLOOKUP(A62,HOP!A:B,2,0)</f>
        <v>1911722</v>
      </c>
      <c r="E62" s="5">
        <f>B62-C62</f>
        <v>53.45</v>
      </c>
      <c r="F62" s="4" t="s">
        <v>203</v>
      </c>
      <c r="K62" s="5" t="str">
        <f>$K$1&amp;D62</f>
        <v>,1911722</v>
      </c>
    </row>
    <row r="63" s="4" customFormat="1" spans="1:11">
      <c r="A63" s="4">
        <v>14294563540</v>
      </c>
      <c r="B63" s="4">
        <v>539</v>
      </c>
      <c r="C63" s="4" t="str">
        <f>VLOOKUP(A63,HOP!A:H,8,0)</f>
        <v>539.00</v>
      </c>
      <c r="D63" s="4">
        <f>VLOOKUP(A63,HOP!A:B,2,0)</f>
        <v>1947069</v>
      </c>
      <c r="E63" s="4">
        <f t="shared" ref="E63:E80" si="4">B63-C63</f>
        <v>0</v>
      </c>
      <c r="K63" s="4" t="str">
        <f t="shared" ref="K63:K80" si="5">$K$1&amp;D63</f>
        <v>,1947069</v>
      </c>
    </row>
    <row r="64" s="4" customFormat="1" spans="1:11">
      <c r="A64" s="4">
        <v>14294694114</v>
      </c>
      <c r="B64" s="4">
        <v>239</v>
      </c>
      <c r="C64" s="4" t="str">
        <f>VLOOKUP(A64,HOP!A:H,8,0)</f>
        <v>239.00</v>
      </c>
      <c r="D64" s="4">
        <f>VLOOKUP(A64,HOP!A:B,2,0)</f>
        <v>1947153</v>
      </c>
      <c r="E64" s="4">
        <f t="shared" si="4"/>
        <v>0</v>
      </c>
      <c r="K64" s="4" t="str">
        <f t="shared" si="5"/>
        <v>,1947153</v>
      </c>
    </row>
    <row r="65" s="4" customFormat="1" spans="1:11">
      <c r="A65" s="4">
        <v>14294809772</v>
      </c>
      <c r="B65" s="4">
        <v>1438</v>
      </c>
      <c r="C65" s="4" t="str">
        <f>VLOOKUP(A65,HOP!A:H,8,0)</f>
        <v>1438.00</v>
      </c>
      <c r="D65" s="4">
        <f>VLOOKUP(A65,HOP!A:B,2,0)</f>
        <v>1947206</v>
      </c>
      <c r="E65" s="4">
        <f t="shared" si="4"/>
        <v>0</v>
      </c>
      <c r="K65" s="4" t="str">
        <f t="shared" si="5"/>
        <v>,1947206</v>
      </c>
    </row>
    <row r="66" s="4" customFormat="1" spans="1:11">
      <c r="A66" s="4">
        <v>14295228979</v>
      </c>
      <c r="B66" s="4">
        <v>539</v>
      </c>
      <c r="C66" s="4" t="str">
        <f>VLOOKUP(A66,HOP!A:H,8,0)</f>
        <v>539.00</v>
      </c>
      <c r="D66" s="4">
        <f>VLOOKUP(A66,HOP!A:B,2,0)</f>
        <v>1947452</v>
      </c>
      <c r="E66" s="4">
        <f t="shared" si="4"/>
        <v>0</v>
      </c>
      <c r="K66" s="4" t="str">
        <f t="shared" si="5"/>
        <v>,1947452</v>
      </c>
    </row>
    <row r="67" s="4" customFormat="1" spans="1:11">
      <c r="A67" s="4">
        <v>14295597346</v>
      </c>
      <c r="B67" s="4">
        <v>529</v>
      </c>
      <c r="C67" s="4" t="str">
        <f>VLOOKUP(A67,HOP!A:H,8,0)</f>
        <v>529.00</v>
      </c>
      <c r="D67" s="4">
        <f>VLOOKUP(A67,HOP!A:B,2,0)</f>
        <v>1947737</v>
      </c>
      <c r="E67" s="4">
        <f t="shared" si="4"/>
        <v>0</v>
      </c>
      <c r="K67" s="4" t="str">
        <f t="shared" si="5"/>
        <v>,1947737</v>
      </c>
    </row>
    <row r="68" s="4" customFormat="1" spans="1:11">
      <c r="A68" s="4">
        <v>14296123784</v>
      </c>
      <c r="B68" s="4">
        <v>559</v>
      </c>
      <c r="C68" s="4" t="str">
        <f>VLOOKUP(A68,HOP!A:H,8,0)</f>
        <v>559.00</v>
      </c>
      <c r="D68" s="4">
        <f>VLOOKUP(A68,HOP!A:B,2,0)</f>
        <v>1948088</v>
      </c>
      <c r="E68" s="4">
        <f t="shared" si="4"/>
        <v>0</v>
      </c>
      <c r="K68" s="4" t="str">
        <f t="shared" si="5"/>
        <v>,1948088</v>
      </c>
    </row>
    <row r="69" s="4" customFormat="1" spans="1:11">
      <c r="A69" s="4">
        <v>14298398524</v>
      </c>
      <c r="B69" s="4">
        <v>1317</v>
      </c>
      <c r="C69" s="4" t="str">
        <f>VLOOKUP(A69,HOP!A:H,8,0)</f>
        <v>1317.00</v>
      </c>
      <c r="D69" s="4">
        <f>VLOOKUP(A69,HOP!A:B,2,0)</f>
        <v>1948441</v>
      </c>
      <c r="E69" s="4">
        <f t="shared" si="4"/>
        <v>0</v>
      </c>
      <c r="K69" s="4" t="str">
        <f t="shared" si="5"/>
        <v>,1948441</v>
      </c>
    </row>
    <row r="70" s="4" customFormat="1" spans="1:11">
      <c r="A70" s="4">
        <v>14298523399</v>
      </c>
      <c r="B70" s="4">
        <v>539</v>
      </c>
      <c r="C70" s="4" t="str">
        <f>VLOOKUP(A70,HOP!A:H,8,0)</f>
        <v>539.00</v>
      </c>
      <c r="D70" s="4">
        <f>VLOOKUP(A70,HOP!A:B,2,0)</f>
        <v>1948499</v>
      </c>
      <c r="E70" s="4">
        <f t="shared" si="4"/>
        <v>0</v>
      </c>
      <c r="K70" s="4" t="str">
        <f t="shared" si="5"/>
        <v>,1948499</v>
      </c>
    </row>
    <row r="71" s="4" customFormat="1" spans="1:11">
      <c r="A71" s="4">
        <v>14298881011</v>
      </c>
      <c r="B71" s="4">
        <v>539</v>
      </c>
      <c r="C71" s="4" t="str">
        <f>VLOOKUP(A71,HOP!A:H,8,0)</f>
        <v>539.00</v>
      </c>
      <c r="D71" s="4">
        <f>VLOOKUP(A71,HOP!A:B,2,0)</f>
        <v>1948688</v>
      </c>
      <c r="E71" s="4">
        <f t="shared" si="4"/>
        <v>0</v>
      </c>
      <c r="K71" s="4" t="str">
        <f t="shared" si="5"/>
        <v>,1948688</v>
      </c>
    </row>
    <row r="72" s="4" customFormat="1" spans="1:11">
      <c r="A72" s="4">
        <v>14301173047</v>
      </c>
      <c r="B72" s="4">
        <v>1009</v>
      </c>
      <c r="C72" s="4" t="str">
        <f>VLOOKUP(A72,HOP!A:H,8,0)</f>
        <v>1009.00</v>
      </c>
      <c r="D72" s="4">
        <f>VLOOKUP(A72,HOP!A:B,2,0)</f>
        <v>1949898</v>
      </c>
      <c r="E72" s="4">
        <f t="shared" si="4"/>
        <v>0</v>
      </c>
      <c r="K72" s="4" t="str">
        <f t="shared" si="5"/>
        <v>,1949898</v>
      </c>
    </row>
    <row r="73" s="4" customFormat="1" spans="1:11">
      <c r="A73" s="4">
        <v>14301938900</v>
      </c>
      <c r="B73" s="4">
        <v>305</v>
      </c>
      <c r="C73" s="4" t="str">
        <f>VLOOKUP(A73,HOP!A:H,8,0)</f>
        <v>305.00</v>
      </c>
      <c r="D73" s="4">
        <f>VLOOKUP(A73,HOP!A:B,2,0)</f>
        <v>1950431</v>
      </c>
      <c r="E73" s="4">
        <f t="shared" si="4"/>
        <v>0</v>
      </c>
      <c r="K73" s="4" t="str">
        <f t="shared" si="5"/>
        <v>,1950431</v>
      </c>
    </row>
    <row r="74" s="4" customFormat="1" spans="1:11">
      <c r="A74" s="4">
        <v>14303650630</v>
      </c>
      <c r="B74" s="4">
        <v>559</v>
      </c>
      <c r="C74" s="4" t="str">
        <f>VLOOKUP(A74,HOP!A:H,8,0)</f>
        <v>559.00</v>
      </c>
      <c r="D74" s="4">
        <f>VLOOKUP(A74,HOP!A:B,2,0)</f>
        <v>1950544</v>
      </c>
      <c r="E74" s="4">
        <f t="shared" si="4"/>
        <v>0</v>
      </c>
      <c r="K74" s="4" t="str">
        <f t="shared" si="5"/>
        <v>,1950544</v>
      </c>
    </row>
    <row r="75" s="4" customFormat="1" spans="1:11">
      <c r="A75" s="4">
        <v>14304234603</v>
      </c>
      <c r="B75" s="4">
        <v>454</v>
      </c>
      <c r="C75" s="4" t="str">
        <f>VLOOKUP(A75,HOP!A:H,8,0)</f>
        <v>454.00</v>
      </c>
      <c r="D75" s="4">
        <f>VLOOKUP(A75,HOP!A:B,2,0)</f>
        <v>1950769</v>
      </c>
      <c r="E75" s="4">
        <f t="shared" si="4"/>
        <v>0</v>
      </c>
      <c r="K75" s="4" t="str">
        <f t="shared" si="5"/>
        <v>,1950769</v>
      </c>
    </row>
    <row r="76" s="4" customFormat="1" spans="1:11">
      <c r="A76" s="4">
        <v>14304396065</v>
      </c>
      <c r="B76" s="4">
        <v>559</v>
      </c>
      <c r="C76" s="4" t="str">
        <f>VLOOKUP(A76,HOP!A:H,8,0)</f>
        <v>559.00</v>
      </c>
      <c r="D76" s="4">
        <f>VLOOKUP(A76,HOP!A:B,2,0)</f>
        <v>1950852</v>
      </c>
      <c r="E76" s="4">
        <f t="shared" si="4"/>
        <v>0</v>
      </c>
      <c r="K76" s="4" t="str">
        <f t="shared" si="5"/>
        <v>,1950852</v>
      </c>
    </row>
    <row r="77" s="4" customFormat="1" spans="1:11">
      <c r="A77" s="4">
        <v>14304403832</v>
      </c>
      <c r="B77" s="4">
        <v>559</v>
      </c>
      <c r="C77" s="4" t="str">
        <f>VLOOKUP(A77,HOP!A:H,8,0)</f>
        <v>559.00</v>
      </c>
      <c r="D77" s="4">
        <f>VLOOKUP(A77,HOP!A:B,2,0)</f>
        <v>1950857</v>
      </c>
      <c r="E77" s="4">
        <f t="shared" si="4"/>
        <v>0</v>
      </c>
      <c r="K77" s="4" t="str">
        <f t="shared" si="5"/>
        <v>,1950857</v>
      </c>
    </row>
    <row r="78" s="4" customFormat="1" spans="1:11">
      <c r="A78" s="4">
        <v>14304502913</v>
      </c>
      <c r="B78" s="4">
        <v>676</v>
      </c>
      <c r="C78" s="4" t="str">
        <f>VLOOKUP(A78,HOP!A:H,8,0)</f>
        <v>676.00</v>
      </c>
      <c r="D78" s="4">
        <f>VLOOKUP(A78,HOP!A:B,2,0)</f>
        <v>1950946</v>
      </c>
      <c r="E78" s="4">
        <f t="shared" si="4"/>
        <v>0</v>
      </c>
      <c r="K78" s="4" t="str">
        <f t="shared" si="5"/>
        <v>,1950946</v>
      </c>
    </row>
    <row r="79" s="4" customFormat="1" spans="1:11">
      <c r="A79" s="4">
        <v>14304610757</v>
      </c>
      <c r="B79" s="4">
        <v>559</v>
      </c>
      <c r="C79" s="4" t="str">
        <f>VLOOKUP(A79,HOP!A:H,8,0)</f>
        <v>559.00</v>
      </c>
      <c r="D79" s="4">
        <f>VLOOKUP(A79,HOP!A:B,2,0)</f>
        <v>1951034</v>
      </c>
      <c r="E79" s="4">
        <f t="shared" si="4"/>
        <v>0</v>
      </c>
      <c r="K79" s="4" t="str">
        <f t="shared" si="5"/>
        <v>,1951034</v>
      </c>
    </row>
    <row r="80" s="4" customFormat="1" spans="1:11">
      <c r="A80" s="4">
        <v>14304708247</v>
      </c>
      <c r="B80" s="4">
        <v>458</v>
      </c>
      <c r="C80" s="4" t="str">
        <f>VLOOKUP(A80,HOP!A:H,8,0)</f>
        <v>458.00</v>
      </c>
      <c r="D80" s="4">
        <f>VLOOKUP(A80,HOP!A:B,2,0)</f>
        <v>1951130</v>
      </c>
      <c r="E80" s="4">
        <f t="shared" si="4"/>
        <v>0</v>
      </c>
      <c r="K80" s="4" t="str">
        <f t="shared" si="5"/>
        <v>,1951130</v>
      </c>
    </row>
    <row r="82" spans="2:2">
      <c r="B82" s="4">
        <f>SUM(B2:B81)</f>
        <v>50213.45</v>
      </c>
    </row>
    <row r="84" spans="1:1">
      <c r="A84" s="4" t="s">
        <v>204</v>
      </c>
    </row>
    <row r="85" spans="1:1">
      <c r="A85" s="4" t="s">
        <v>205</v>
      </c>
    </row>
    <row r="86" spans="1:1">
      <c r="A86" s="4" t="s">
        <v>206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8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207</v>
      </c>
      <c r="B1" s="2" t="s">
        <v>208</v>
      </c>
      <c r="C1" s="2" t="s">
        <v>209</v>
      </c>
      <c r="D1" s="2" t="s">
        <v>210</v>
      </c>
      <c r="E1" s="2" t="s">
        <v>5</v>
      </c>
      <c r="F1" s="2" t="s">
        <v>211</v>
      </c>
      <c r="G1" s="2" t="s">
        <v>212</v>
      </c>
      <c r="H1" s="2" t="s">
        <v>213</v>
      </c>
      <c r="I1" s="2" t="s">
        <v>214</v>
      </c>
      <c r="J1" s="2" t="s">
        <v>215</v>
      </c>
      <c r="K1" s="2" t="s">
        <v>17</v>
      </c>
    </row>
    <row r="2" s="1" customFormat="1" ht="20" customHeight="1" spans="1:11">
      <c r="A2" s="3">
        <v>14304708247</v>
      </c>
      <c r="B2" s="3">
        <v>1951130</v>
      </c>
      <c r="C2" s="2" t="s">
        <v>216</v>
      </c>
      <c r="D2" s="2" t="s">
        <v>217</v>
      </c>
      <c r="E2" s="2" t="s">
        <v>218</v>
      </c>
      <c r="F2" s="2" t="s">
        <v>219</v>
      </c>
      <c r="G2" s="2" t="s">
        <v>25</v>
      </c>
      <c r="H2" s="2" t="s">
        <v>220</v>
      </c>
      <c r="I2" s="2" t="s">
        <v>221</v>
      </c>
      <c r="J2" s="2" t="s">
        <v>221</v>
      </c>
      <c r="K2" s="2" t="s">
        <v>222</v>
      </c>
    </row>
    <row r="3" s="1" customFormat="1" ht="20" customHeight="1" spans="1:11">
      <c r="A3" s="3">
        <v>14304610757</v>
      </c>
      <c r="B3" s="3">
        <v>1951034</v>
      </c>
      <c r="C3" s="2" t="s">
        <v>223</v>
      </c>
      <c r="D3" s="2" t="s">
        <v>224</v>
      </c>
      <c r="E3" s="2" t="s">
        <v>218</v>
      </c>
      <c r="F3" s="2" t="s">
        <v>219</v>
      </c>
      <c r="G3" s="2" t="s">
        <v>25</v>
      </c>
      <c r="H3" s="2" t="s">
        <v>225</v>
      </c>
      <c r="I3" s="2" t="s">
        <v>221</v>
      </c>
      <c r="J3" s="2" t="s">
        <v>221</v>
      </c>
      <c r="K3" s="2" t="s">
        <v>226</v>
      </c>
    </row>
    <row r="4" s="1" customFormat="1" ht="20" customHeight="1" spans="1:11">
      <c r="A4" s="3">
        <v>14304502913</v>
      </c>
      <c r="B4" s="3">
        <v>1950946</v>
      </c>
      <c r="C4" s="2" t="s">
        <v>227</v>
      </c>
      <c r="D4" s="2" t="s">
        <v>228</v>
      </c>
      <c r="E4" s="2" t="s">
        <v>218</v>
      </c>
      <c r="F4" s="2" t="s">
        <v>219</v>
      </c>
      <c r="G4" s="2" t="s">
        <v>25</v>
      </c>
      <c r="H4" s="2" t="s">
        <v>229</v>
      </c>
      <c r="I4" s="2" t="s">
        <v>221</v>
      </c>
      <c r="J4" s="2" t="s">
        <v>221</v>
      </c>
      <c r="K4" s="2" t="s">
        <v>230</v>
      </c>
    </row>
    <row r="5" s="1" customFormat="1" ht="20" customHeight="1" spans="1:11">
      <c r="A5" s="3">
        <v>14304403832</v>
      </c>
      <c r="B5" s="3">
        <v>1950857</v>
      </c>
      <c r="C5" s="2" t="s">
        <v>223</v>
      </c>
      <c r="D5" s="2" t="s">
        <v>231</v>
      </c>
      <c r="E5" s="2" t="s">
        <v>218</v>
      </c>
      <c r="F5" s="2" t="s">
        <v>219</v>
      </c>
      <c r="G5" s="2" t="s">
        <v>25</v>
      </c>
      <c r="H5" s="2" t="s">
        <v>225</v>
      </c>
      <c r="I5" s="2" t="s">
        <v>221</v>
      </c>
      <c r="J5" s="2" t="s">
        <v>221</v>
      </c>
      <c r="K5" s="2" t="s">
        <v>232</v>
      </c>
    </row>
    <row r="6" s="1" customFormat="1" ht="20" customHeight="1" spans="1:11">
      <c r="A6" s="3">
        <v>14304396065</v>
      </c>
      <c r="B6" s="3">
        <v>1950852</v>
      </c>
      <c r="C6" s="2" t="s">
        <v>223</v>
      </c>
      <c r="D6" s="2" t="s">
        <v>233</v>
      </c>
      <c r="E6" s="2" t="s">
        <v>218</v>
      </c>
      <c r="F6" s="2" t="s">
        <v>219</v>
      </c>
      <c r="G6" s="2" t="s">
        <v>25</v>
      </c>
      <c r="H6" s="2" t="s">
        <v>225</v>
      </c>
      <c r="I6" s="2" t="s">
        <v>221</v>
      </c>
      <c r="J6" s="2" t="s">
        <v>221</v>
      </c>
      <c r="K6" s="2" t="s">
        <v>234</v>
      </c>
    </row>
    <row r="7" s="1" customFormat="1" ht="20" customHeight="1" spans="1:11">
      <c r="A7" s="3">
        <v>14304234603</v>
      </c>
      <c r="B7" s="3">
        <v>1950769</v>
      </c>
      <c r="C7" s="2" t="s">
        <v>235</v>
      </c>
      <c r="D7" s="2" t="s">
        <v>236</v>
      </c>
      <c r="E7" s="2" t="s">
        <v>218</v>
      </c>
      <c r="F7" s="2" t="s">
        <v>219</v>
      </c>
      <c r="G7" s="2" t="s">
        <v>25</v>
      </c>
      <c r="H7" s="2" t="s">
        <v>237</v>
      </c>
      <c r="I7" s="2" t="s">
        <v>221</v>
      </c>
      <c r="J7" s="2" t="s">
        <v>221</v>
      </c>
      <c r="K7" s="2" t="s">
        <v>238</v>
      </c>
    </row>
    <row r="8" s="1" customFormat="1" ht="20" customHeight="1" spans="1:11">
      <c r="A8" s="3">
        <v>14303650630</v>
      </c>
      <c r="B8" s="3">
        <v>1950544</v>
      </c>
      <c r="C8" s="2" t="s">
        <v>223</v>
      </c>
      <c r="D8" s="2" t="s">
        <v>239</v>
      </c>
      <c r="E8" s="2" t="s">
        <v>218</v>
      </c>
      <c r="F8" s="2" t="s">
        <v>219</v>
      </c>
      <c r="G8" s="2" t="s">
        <v>25</v>
      </c>
      <c r="H8" s="2" t="s">
        <v>225</v>
      </c>
      <c r="I8" s="2" t="s">
        <v>221</v>
      </c>
      <c r="J8" s="2" t="s">
        <v>221</v>
      </c>
      <c r="K8" s="2" t="s">
        <v>240</v>
      </c>
    </row>
    <row r="9" s="1" customFormat="1" ht="20" customHeight="1" spans="1:11">
      <c r="A9" s="3">
        <v>14301938900</v>
      </c>
      <c r="B9" s="3">
        <v>1950431</v>
      </c>
      <c r="C9" s="2" t="s">
        <v>241</v>
      </c>
      <c r="D9" s="2" t="s">
        <v>242</v>
      </c>
      <c r="E9" s="2" t="s">
        <v>218</v>
      </c>
      <c r="F9" s="2" t="s">
        <v>219</v>
      </c>
      <c r="G9" s="2" t="s">
        <v>25</v>
      </c>
      <c r="H9" s="2" t="s">
        <v>243</v>
      </c>
      <c r="I9" s="2" t="s">
        <v>221</v>
      </c>
      <c r="J9" s="2" t="s">
        <v>221</v>
      </c>
      <c r="K9" s="2" t="s">
        <v>244</v>
      </c>
    </row>
    <row r="10" s="1" customFormat="1" ht="20" customHeight="1" spans="1:11">
      <c r="A10" s="3">
        <v>14301173047</v>
      </c>
      <c r="B10" s="3">
        <v>1949898</v>
      </c>
      <c r="C10" s="2" t="s">
        <v>245</v>
      </c>
      <c r="D10" s="2" t="s">
        <v>246</v>
      </c>
      <c r="E10" s="2" t="s">
        <v>218</v>
      </c>
      <c r="F10" s="2" t="s">
        <v>219</v>
      </c>
      <c r="G10" s="2" t="s">
        <v>25</v>
      </c>
      <c r="H10" s="2" t="s">
        <v>247</v>
      </c>
      <c r="I10" s="2" t="s">
        <v>221</v>
      </c>
      <c r="J10" s="2" t="s">
        <v>221</v>
      </c>
      <c r="K10" s="2" t="s">
        <v>248</v>
      </c>
    </row>
    <row r="11" s="1" customFormat="1" ht="20" customHeight="1" spans="1:11">
      <c r="A11" s="3">
        <v>14298881011</v>
      </c>
      <c r="B11" s="3">
        <v>1948688</v>
      </c>
      <c r="C11" s="2" t="s">
        <v>249</v>
      </c>
      <c r="D11" s="2" t="s">
        <v>250</v>
      </c>
      <c r="E11" s="2" t="s">
        <v>251</v>
      </c>
      <c r="F11" s="2" t="s">
        <v>218</v>
      </c>
      <c r="G11" s="2" t="s">
        <v>25</v>
      </c>
      <c r="H11" s="2" t="s">
        <v>252</v>
      </c>
      <c r="I11" s="2" t="s">
        <v>221</v>
      </c>
      <c r="J11" s="2" t="s">
        <v>221</v>
      </c>
      <c r="K11" s="2" t="s">
        <v>253</v>
      </c>
    </row>
    <row r="12" s="1" customFormat="1" ht="20" customHeight="1" spans="1:11">
      <c r="A12" s="3">
        <v>14298523399</v>
      </c>
      <c r="B12" s="3">
        <v>1948499</v>
      </c>
      <c r="C12" s="2" t="s">
        <v>249</v>
      </c>
      <c r="D12" s="2" t="s">
        <v>254</v>
      </c>
      <c r="E12" s="2" t="s">
        <v>251</v>
      </c>
      <c r="F12" s="2" t="s">
        <v>218</v>
      </c>
      <c r="G12" s="2" t="s">
        <v>25</v>
      </c>
      <c r="H12" s="2" t="s">
        <v>252</v>
      </c>
      <c r="I12" s="2" t="s">
        <v>221</v>
      </c>
      <c r="J12" s="2" t="s">
        <v>221</v>
      </c>
      <c r="K12" s="2" t="s">
        <v>255</v>
      </c>
    </row>
    <row r="13" s="1" customFormat="1" ht="20" customHeight="1" spans="1:11">
      <c r="A13" s="3">
        <v>14298398524</v>
      </c>
      <c r="B13" s="3">
        <v>1948441</v>
      </c>
      <c r="C13" s="2" t="s">
        <v>256</v>
      </c>
      <c r="D13" s="2" t="s">
        <v>257</v>
      </c>
      <c r="E13" s="2" t="s">
        <v>251</v>
      </c>
      <c r="F13" s="2" t="s">
        <v>218</v>
      </c>
      <c r="G13" s="2" t="s">
        <v>25</v>
      </c>
      <c r="H13" s="2" t="s">
        <v>258</v>
      </c>
      <c r="I13" s="2" t="s">
        <v>221</v>
      </c>
      <c r="J13" s="2" t="s">
        <v>221</v>
      </c>
      <c r="K13" s="2" t="s">
        <v>259</v>
      </c>
    </row>
    <row r="14" s="1" customFormat="1" ht="20" customHeight="1" spans="1:11">
      <c r="A14" s="3">
        <v>14296123784</v>
      </c>
      <c r="B14" s="3">
        <v>1948088</v>
      </c>
      <c r="C14" s="2" t="s">
        <v>260</v>
      </c>
      <c r="D14" s="2" t="s">
        <v>261</v>
      </c>
      <c r="E14" s="2" t="s">
        <v>251</v>
      </c>
      <c r="F14" s="2" t="s">
        <v>218</v>
      </c>
      <c r="G14" s="2" t="s">
        <v>25</v>
      </c>
      <c r="H14" s="2" t="s">
        <v>225</v>
      </c>
      <c r="I14" s="2" t="s">
        <v>221</v>
      </c>
      <c r="J14" s="2" t="s">
        <v>221</v>
      </c>
      <c r="K14" s="2" t="s">
        <v>262</v>
      </c>
    </row>
    <row r="15" s="1" customFormat="1" ht="20" customHeight="1" spans="1:11">
      <c r="A15" s="3">
        <v>14295597346</v>
      </c>
      <c r="B15" s="3">
        <v>1947737</v>
      </c>
      <c r="C15" s="2" t="s">
        <v>263</v>
      </c>
      <c r="D15" s="2" t="s">
        <v>264</v>
      </c>
      <c r="E15" s="2" t="s">
        <v>265</v>
      </c>
      <c r="F15" s="2" t="s">
        <v>251</v>
      </c>
      <c r="G15" s="2" t="s">
        <v>25</v>
      </c>
      <c r="H15" s="2" t="s">
        <v>266</v>
      </c>
      <c r="I15" s="2" t="s">
        <v>221</v>
      </c>
      <c r="J15" s="2" t="s">
        <v>221</v>
      </c>
      <c r="K15" s="2" t="s">
        <v>267</v>
      </c>
    </row>
    <row r="16" s="1" customFormat="1" ht="20" customHeight="1" spans="1:11">
      <c r="A16" s="3">
        <v>14295228979</v>
      </c>
      <c r="B16" s="3">
        <v>1947452</v>
      </c>
      <c r="C16" s="2" t="s">
        <v>249</v>
      </c>
      <c r="D16" s="2" t="s">
        <v>268</v>
      </c>
      <c r="E16" s="2" t="s">
        <v>265</v>
      </c>
      <c r="F16" s="2" t="s">
        <v>251</v>
      </c>
      <c r="G16" s="2" t="s">
        <v>25</v>
      </c>
      <c r="H16" s="2" t="s">
        <v>252</v>
      </c>
      <c r="I16" s="2" t="s">
        <v>221</v>
      </c>
      <c r="J16" s="2" t="s">
        <v>221</v>
      </c>
      <c r="K16" s="2" t="s">
        <v>269</v>
      </c>
    </row>
    <row r="17" s="1" customFormat="1" ht="20" customHeight="1" spans="1:11">
      <c r="A17" s="3">
        <v>14294809772</v>
      </c>
      <c r="B17" s="3">
        <v>1947206</v>
      </c>
      <c r="C17" s="2" t="s">
        <v>270</v>
      </c>
      <c r="D17" s="2" t="s">
        <v>271</v>
      </c>
      <c r="E17" s="2" t="s">
        <v>251</v>
      </c>
      <c r="F17" s="2" t="s">
        <v>219</v>
      </c>
      <c r="G17" s="2" t="s">
        <v>25</v>
      </c>
      <c r="H17" s="2" t="s">
        <v>272</v>
      </c>
      <c r="I17" s="2" t="s">
        <v>221</v>
      </c>
      <c r="J17" s="2" t="s">
        <v>221</v>
      </c>
      <c r="K17" s="2" t="s">
        <v>273</v>
      </c>
    </row>
    <row r="18" s="1" customFormat="1" ht="20" customHeight="1" spans="1:11">
      <c r="A18" s="3">
        <v>14294694114</v>
      </c>
      <c r="B18" s="3">
        <v>1947153</v>
      </c>
      <c r="C18" s="2" t="s">
        <v>274</v>
      </c>
      <c r="D18" s="2" t="s">
        <v>275</v>
      </c>
      <c r="E18" s="2" t="s">
        <v>265</v>
      </c>
      <c r="F18" s="2" t="s">
        <v>251</v>
      </c>
      <c r="G18" s="2" t="s">
        <v>25</v>
      </c>
      <c r="H18" s="2" t="s">
        <v>276</v>
      </c>
      <c r="I18" s="2" t="s">
        <v>221</v>
      </c>
      <c r="J18" s="2" t="s">
        <v>221</v>
      </c>
      <c r="K18" s="2" t="s">
        <v>277</v>
      </c>
    </row>
    <row r="19" s="1" customFormat="1" ht="20" customHeight="1" spans="1:11">
      <c r="A19" s="3">
        <v>14294563540</v>
      </c>
      <c r="B19" s="3">
        <v>1947069</v>
      </c>
      <c r="C19" s="2" t="s">
        <v>249</v>
      </c>
      <c r="D19" s="2" t="s">
        <v>278</v>
      </c>
      <c r="E19" s="2" t="s">
        <v>265</v>
      </c>
      <c r="F19" s="2" t="s">
        <v>251</v>
      </c>
      <c r="G19" s="2" t="s">
        <v>25</v>
      </c>
      <c r="H19" s="2" t="s">
        <v>252</v>
      </c>
      <c r="I19" s="2" t="s">
        <v>221</v>
      </c>
      <c r="J19" s="2" t="s">
        <v>221</v>
      </c>
      <c r="K19" s="2" t="s">
        <v>279</v>
      </c>
    </row>
    <row r="20" s="1" customFormat="1" ht="20" customHeight="1" spans="1:11">
      <c r="A20" s="3">
        <v>14294190396</v>
      </c>
      <c r="B20" s="3">
        <v>1946895</v>
      </c>
      <c r="C20" s="2" t="s">
        <v>249</v>
      </c>
      <c r="D20" s="2" t="s">
        <v>280</v>
      </c>
      <c r="E20" s="2" t="s">
        <v>265</v>
      </c>
      <c r="F20" s="2" t="s">
        <v>251</v>
      </c>
      <c r="G20" s="2" t="s">
        <v>25</v>
      </c>
      <c r="H20" s="2" t="s">
        <v>252</v>
      </c>
      <c r="I20" s="2" t="s">
        <v>221</v>
      </c>
      <c r="J20" s="2" t="s">
        <v>221</v>
      </c>
      <c r="K20" s="2" t="s">
        <v>281</v>
      </c>
    </row>
    <row r="21" s="1" customFormat="1" ht="20" customHeight="1" spans="1:11">
      <c r="A21" s="3">
        <v>14294131448</v>
      </c>
      <c r="B21" s="3">
        <v>1946883</v>
      </c>
      <c r="C21" s="2" t="s">
        <v>282</v>
      </c>
      <c r="D21" s="2" t="s">
        <v>283</v>
      </c>
      <c r="E21" s="2" t="s">
        <v>265</v>
      </c>
      <c r="F21" s="2" t="s">
        <v>218</v>
      </c>
      <c r="G21" s="2" t="s">
        <v>25</v>
      </c>
      <c r="H21" s="2" t="s">
        <v>284</v>
      </c>
      <c r="I21" s="2" t="s">
        <v>221</v>
      </c>
      <c r="J21" s="2" t="s">
        <v>221</v>
      </c>
      <c r="K21" s="2" t="s">
        <v>285</v>
      </c>
    </row>
    <row r="22" s="1" customFormat="1" ht="20" customHeight="1" spans="1:11">
      <c r="A22" s="3">
        <v>14293710097</v>
      </c>
      <c r="B22" s="3">
        <v>1946653</v>
      </c>
      <c r="C22" s="2" t="s">
        <v>286</v>
      </c>
      <c r="D22" s="2" t="s">
        <v>287</v>
      </c>
      <c r="E22" s="2" t="s">
        <v>218</v>
      </c>
      <c r="F22" s="2" t="s">
        <v>219</v>
      </c>
      <c r="G22" s="2" t="s">
        <v>25</v>
      </c>
      <c r="H22" s="2" t="s">
        <v>288</v>
      </c>
      <c r="I22" s="2" t="s">
        <v>221</v>
      </c>
      <c r="J22" s="2" t="s">
        <v>221</v>
      </c>
      <c r="K22" s="2" t="s">
        <v>289</v>
      </c>
    </row>
    <row r="23" s="1" customFormat="1" ht="20" customHeight="1" spans="1:11">
      <c r="A23" s="3">
        <v>14292806535</v>
      </c>
      <c r="B23" s="3">
        <v>1946132</v>
      </c>
      <c r="C23" s="2" t="s">
        <v>249</v>
      </c>
      <c r="D23" s="2" t="s">
        <v>290</v>
      </c>
      <c r="E23" s="2" t="s">
        <v>251</v>
      </c>
      <c r="F23" s="2" t="s">
        <v>218</v>
      </c>
      <c r="G23" s="2" t="s">
        <v>25</v>
      </c>
      <c r="H23" s="2" t="s">
        <v>291</v>
      </c>
      <c r="I23" s="2" t="s">
        <v>221</v>
      </c>
      <c r="J23" s="2" t="s">
        <v>221</v>
      </c>
      <c r="K23" s="2" t="s">
        <v>292</v>
      </c>
    </row>
    <row r="24" s="1" customFormat="1" ht="20" customHeight="1" spans="1:11">
      <c r="A24" s="3">
        <v>14292774348</v>
      </c>
      <c r="B24" s="3">
        <v>1946118</v>
      </c>
      <c r="C24" s="2" t="s">
        <v>293</v>
      </c>
      <c r="D24" s="2" t="s">
        <v>294</v>
      </c>
      <c r="E24" s="2" t="s">
        <v>251</v>
      </c>
      <c r="F24" s="2" t="s">
        <v>218</v>
      </c>
      <c r="G24" s="2" t="s">
        <v>25</v>
      </c>
      <c r="H24" s="2" t="s">
        <v>295</v>
      </c>
      <c r="I24" s="2" t="s">
        <v>221</v>
      </c>
      <c r="J24" s="2" t="s">
        <v>221</v>
      </c>
      <c r="K24" s="2" t="s">
        <v>296</v>
      </c>
    </row>
    <row r="25" s="1" customFormat="1" ht="20" customHeight="1" spans="1:11">
      <c r="A25" s="3">
        <v>14292754850</v>
      </c>
      <c r="B25" s="3">
        <v>1946107</v>
      </c>
      <c r="C25" s="2" t="s">
        <v>297</v>
      </c>
      <c r="D25" s="2" t="s">
        <v>298</v>
      </c>
      <c r="E25" s="2" t="s">
        <v>251</v>
      </c>
      <c r="F25" s="2" t="s">
        <v>218</v>
      </c>
      <c r="G25" s="2" t="s">
        <v>25</v>
      </c>
      <c r="H25" s="2" t="s">
        <v>299</v>
      </c>
      <c r="I25" s="2" t="s">
        <v>221</v>
      </c>
      <c r="J25" s="2" t="s">
        <v>221</v>
      </c>
      <c r="K25" s="2" t="s">
        <v>300</v>
      </c>
    </row>
    <row r="26" s="1" customFormat="1" ht="20" customHeight="1" spans="1:11">
      <c r="A26" s="3">
        <v>14292742444</v>
      </c>
      <c r="B26" s="3">
        <v>1946104</v>
      </c>
      <c r="C26" s="2" t="s">
        <v>301</v>
      </c>
      <c r="D26" s="2" t="s">
        <v>302</v>
      </c>
      <c r="E26" s="2" t="s">
        <v>265</v>
      </c>
      <c r="F26" s="2" t="s">
        <v>251</v>
      </c>
      <c r="G26" s="2" t="s">
        <v>25</v>
      </c>
      <c r="H26" s="2" t="s">
        <v>303</v>
      </c>
      <c r="I26" s="2" t="s">
        <v>221</v>
      </c>
      <c r="J26" s="2" t="s">
        <v>221</v>
      </c>
      <c r="K26" s="2" t="s">
        <v>304</v>
      </c>
    </row>
    <row r="27" s="1" customFormat="1" ht="20" customHeight="1" spans="1:11">
      <c r="A27" s="3">
        <v>14292711462</v>
      </c>
      <c r="B27" s="3">
        <v>1946092</v>
      </c>
      <c r="C27" s="2" t="s">
        <v>305</v>
      </c>
      <c r="D27" s="2" t="s">
        <v>306</v>
      </c>
      <c r="E27" s="2" t="s">
        <v>218</v>
      </c>
      <c r="F27" s="2" t="s">
        <v>219</v>
      </c>
      <c r="G27" s="2" t="s">
        <v>25</v>
      </c>
      <c r="H27" s="2" t="s">
        <v>307</v>
      </c>
      <c r="I27" s="2" t="s">
        <v>221</v>
      </c>
      <c r="J27" s="2" t="s">
        <v>221</v>
      </c>
      <c r="K27" s="2" t="s">
        <v>308</v>
      </c>
    </row>
    <row r="28" s="1" customFormat="1" ht="20" customHeight="1" spans="1:11">
      <c r="A28" s="3">
        <v>14290394153</v>
      </c>
      <c r="B28" s="3">
        <v>1946066</v>
      </c>
      <c r="C28" s="2" t="s">
        <v>309</v>
      </c>
      <c r="D28" s="2" t="s">
        <v>310</v>
      </c>
      <c r="E28" s="2" t="s">
        <v>218</v>
      </c>
      <c r="F28" s="2" t="s">
        <v>219</v>
      </c>
      <c r="G28" s="2" t="s">
        <v>25</v>
      </c>
      <c r="H28" s="2" t="s">
        <v>311</v>
      </c>
      <c r="I28" s="2" t="s">
        <v>221</v>
      </c>
      <c r="J28" s="2" t="s">
        <v>221</v>
      </c>
      <c r="K28" s="2" t="s">
        <v>312</v>
      </c>
    </row>
    <row r="29" s="1" customFormat="1" ht="20" customHeight="1" spans="1:11">
      <c r="A29" s="3">
        <v>14290079231</v>
      </c>
      <c r="B29" s="3">
        <v>1945980</v>
      </c>
      <c r="C29" s="2" t="s">
        <v>313</v>
      </c>
      <c r="D29" s="2" t="s">
        <v>314</v>
      </c>
      <c r="E29" s="2" t="s">
        <v>218</v>
      </c>
      <c r="F29" s="2" t="s">
        <v>219</v>
      </c>
      <c r="G29" s="2" t="s">
        <v>25</v>
      </c>
      <c r="H29" s="2" t="s">
        <v>315</v>
      </c>
      <c r="I29" s="2" t="s">
        <v>221</v>
      </c>
      <c r="J29" s="2" t="s">
        <v>221</v>
      </c>
      <c r="K29" s="2" t="s">
        <v>316</v>
      </c>
    </row>
    <row r="30" s="1" customFormat="1" ht="20" customHeight="1" spans="1:11">
      <c r="A30" s="3">
        <v>14290074327</v>
      </c>
      <c r="B30" s="3">
        <v>1945966</v>
      </c>
      <c r="C30" s="2" t="s">
        <v>317</v>
      </c>
      <c r="D30" s="2" t="s">
        <v>318</v>
      </c>
      <c r="E30" s="2" t="s">
        <v>319</v>
      </c>
      <c r="F30" s="2" t="s">
        <v>265</v>
      </c>
      <c r="G30" s="2" t="s">
        <v>25</v>
      </c>
      <c r="H30" s="2" t="s">
        <v>320</v>
      </c>
      <c r="I30" s="2" t="s">
        <v>221</v>
      </c>
      <c r="J30" s="2" t="s">
        <v>221</v>
      </c>
      <c r="K30" s="2" t="s">
        <v>321</v>
      </c>
    </row>
    <row r="31" s="1" customFormat="1" ht="20" customHeight="1" spans="1:11">
      <c r="A31" s="3">
        <v>14287888390</v>
      </c>
      <c r="B31" s="3">
        <v>1944885</v>
      </c>
      <c r="C31" s="2" t="s">
        <v>249</v>
      </c>
      <c r="D31" s="2" t="s">
        <v>322</v>
      </c>
      <c r="E31" s="2" t="s">
        <v>319</v>
      </c>
      <c r="F31" s="2" t="s">
        <v>265</v>
      </c>
      <c r="G31" s="2" t="s">
        <v>25</v>
      </c>
      <c r="H31" s="2" t="s">
        <v>291</v>
      </c>
      <c r="I31" s="2" t="s">
        <v>221</v>
      </c>
      <c r="J31" s="2" t="s">
        <v>221</v>
      </c>
      <c r="K31" s="2" t="s">
        <v>323</v>
      </c>
    </row>
    <row r="32" s="1" customFormat="1" ht="20" customHeight="1" spans="1:11">
      <c r="A32" s="3">
        <v>14287469980</v>
      </c>
      <c r="B32" s="3">
        <v>1944836</v>
      </c>
      <c r="C32" s="2" t="s">
        <v>324</v>
      </c>
      <c r="D32" s="2" t="s">
        <v>325</v>
      </c>
      <c r="E32" s="2" t="s">
        <v>265</v>
      </c>
      <c r="F32" s="2" t="s">
        <v>251</v>
      </c>
      <c r="G32" s="2" t="s">
        <v>25</v>
      </c>
      <c r="H32" s="2" t="s">
        <v>326</v>
      </c>
      <c r="I32" s="2" t="s">
        <v>221</v>
      </c>
      <c r="J32" s="2" t="s">
        <v>221</v>
      </c>
      <c r="K32" s="2" t="s">
        <v>327</v>
      </c>
    </row>
    <row r="33" s="1" customFormat="1" ht="20" customHeight="1" spans="1:11">
      <c r="A33" s="3">
        <v>14287371910</v>
      </c>
      <c r="B33" s="3">
        <v>1944824</v>
      </c>
      <c r="C33" s="2" t="s">
        <v>328</v>
      </c>
      <c r="D33" s="2" t="s">
        <v>329</v>
      </c>
      <c r="E33" s="2" t="s">
        <v>265</v>
      </c>
      <c r="F33" s="2" t="s">
        <v>251</v>
      </c>
      <c r="G33" s="2" t="s">
        <v>25</v>
      </c>
      <c r="H33" s="2" t="s">
        <v>330</v>
      </c>
      <c r="I33" s="2" t="s">
        <v>221</v>
      </c>
      <c r="J33" s="2" t="s">
        <v>221</v>
      </c>
      <c r="K33" s="2" t="s">
        <v>331</v>
      </c>
    </row>
    <row r="34" s="1" customFormat="1" ht="20" customHeight="1" spans="1:11">
      <c r="A34" s="3">
        <v>14287225803</v>
      </c>
      <c r="B34" s="3">
        <v>1944796</v>
      </c>
      <c r="C34" s="2" t="s">
        <v>309</v>
      </c>
      <c r="D34" s="2" t="s">
        <v>332</v>
      </c>
      <c r="E34" s="2" t="s">
        <v>251</v>
      </c>
      <c r="F34" s="2" t="s">
        <v>218</v>
      </c>
      <c r="G34" s="2" t="s">
        <v>25</v>
      </c>
      <c r="H34" s="2" t="s">
        <v>311</v>
      </c>
      <c r="I34" s="2" t="s">
        <v>221</v>
      </c>
      <c r="J34" s="2" t="s">
        <v>221</v>
      </c>
      <c r="K34" s="2" t="s">
        <v>333</v>
      </c>
    </row>
    <row r="35" s="1" customFormat="1" ht="20" customHeight="1" spans="1:11">
      <c r="A35" s="3">
        <v>14285226681</v>
      </c>
      <c r="B35" s="3">
        <v>1944711</v>
      </c>
      <c r="C35" s="2" t="s">
        <v>334</v>
      </c>
      <c r="D35" s="2" t="s">
        <v>335</v>
      </c>
      <c r="E35" s="2" t="s">
        <v>336</v>
      </c>
      <c r="F35" s="2" t="s">
        <v>319</v>
      </c>
      <c r="G35" s="2" t="s">
        <v>25</v>
      </c>
      <c r="H35" s="2" t="s">
        <v>337</v>
      </c>
      <c r="I35" s="2" t="s">
        <v>221</v>
      </c>
      <c r="J35" s="2" t="s">
        <v>221</v>
      </c>
      <c r="K35" s="2" t="s">
        <v>338</v>
      </c>
    </row>
    <row r="36" s="1" customFormat="1" ht="20" customHeight="1" spans="1:11">
      <c r="A36" s="3">
        <v>14284755962</v>
      </c>
      <c r="B36" s="3">
        <v>1944556</v>
      </c>
      <c r="C36" s="2" t="s">
        <v>249</v>
      </c>
      <c r="D36" s="2" t="s">
        <v>339</v>
      </c>
      <c r="E36" s="2" t="s">
        <v>336</v>
      </c>
      <c r="F36" s="2" t="s">
        <v>319</v>
      </c>
      <c r="G36" s="2" t="s">
        <v>25</v>
      </c>
      <c r="H36" s="2" t="s">
        <v>340</v>
      </c>
      <c r="I36" s="2" t="s">
        <v>221</v>
      </c>
      <c r="J36" s="2" t="s">
        <v>221</v>
      </c>
      <c r="K36" s="2" t="s">
        <v>341</v>
      </c>
    </row>
    <row r="37" s="1" customFormat="1" ht="20" customHeight="1" spans="1:11">
      <c r="A37" s="3">
        <v>14284159096</v>
      </c>
      <c r="B37" s="3">
        <v>1944502</v>
      </c>
      <c r="C37" s="2" t="s">
        <v>249</v>
      </c>
      <c r="D37" s="2" t="s">
        <v>342</v>
      </c>
      <c r="E37" s="2" t="s">
        <v>336</v>
      </c>
      <c r="F37" s="2" t="s">
        <v>319</v>
      </c>
      <c r="G37" s="2" t="s">
        <v>25</v>
      </c>
      <c r="H37" s="2" t="s">
        <v>340</v>
      </c>
      <c r="I37" s="2" t="s">
        <v>221</v>
      </c>
      <c r="J37" s="2" t="s">
        <v>221</v>
      </c>
      <c r="K37" s="2" t="s">
        <v>343</v>
      </c>
    </row>
    <row r="38" s="1" customFormat="1" ht="20" customHeight="1" spans="1:11">
      <c r="A38" s="3">
        <v>14283585503</v>
      </c>
      <c r="B38" s="3">
        <v>1944459</v>
      </c>
      <c r="C38" s="2" t="s">
        <v>249</v>
      </c>
      <c r="D38" s="2" t="s">
        <v>344</v>
      </c>
      <c r="E38" s="2" t="s">
        <v>336</v>
      </c>
      <c r="F38" s="2" t="s">
        <v>319</v>
      </c>
      <c r="G38" s="2" t="s">
        <v>25</v>
      </c>
      <c r="H38" s="2" t="s">
        <v>340</v>
      </c>
      <c r="I38" s="2" t="s">
        <v>221</v>
      </c>
      <c r="J38" s="2" t="s">
        <v>221</v>
      </c>
      <c r="K38" s="2" t="s">
        <v>345</v>
      </c>
    </row>
    <row r="39" s="1" customFormat="1" ht="20" customHeight="1" spans="1:11">
      <c r="A39" s="3">
        <v>14283285042</v>
      </c>
      <c r="B39" s="3">
        <v>1944438</v>
      </c>
      <c r="C39" s="2" t="s">
        <v>346</v>
      </c>
      <c r="D39" s="2" t="s">
        <v>347</v>
      </c>
      <c r="E39" s="2" t="s">
        <v>336</v>
      </c>
      <c r="F39" s="2" t="s">
        <v>319</v>
      </c>
      <c r="G39" s="2" t="s">
        <v>25</v>
      </c>
      <c r="H39" s="2" t="s">
        <v>348</v>
      </c>
      <c r="I39" s="2" t="s">
        <v>221</v>
      </c>
      <c r="J39" s="2" t="s">
        <v>221</v>
      </c>
      <c r="K39" s="2" t="s">
        <v>349</v>
      </c>
    </row>
    <row r="40" s="1" customFormat="1" ht="20" customHeight="1" spans="1:11">
      <c r="A40" s="3">
        <v>14283209852</v>
      </c>
      <c r="B40" s="3">
        <v>1944431</v>
      </c>
      <c r="C40" s="2" t="s">
        <v>249</v>
      </c>
      <c r="D40" s="2" t="s">
        <v>350</v>
      </c>
      <c r="E40" s="2" t="s">
        <v>336</v>
      </c>
      <c r="F40" s="2" t="s">
        <v>319</v>
      </c>
      <c r="G40" s="2" t="s">
        <v>25</v>
      </c>
      <c r="H40" s="2" t="s">
        <v>340</v>
      </c>
      <c r="I40" s="2" t="s">
        <v>221</v>
      </c>
      <c r="J40" s="2" t="s">
        <v>221</v>
      </c>
      <c r="K40" s="2" t="s">
        <v>351</v>
      </c>
    </row>
    <row r="41" s="1" customFormat="1" ht="20" customHeight="1" spans="1:11">
      <c r="A41" s="3">
        <v>14282420038</v>
      </c>
      <c r="B41" s="3">
        <v>1944326</v>
      </c>
      <c r="C41" s="2" t="s">
        <v>352</v>
      </c>
      <c r="D41" s="2" t="s">
        <v>353</v>
      </c>
      <c r="E41" s="2" t="s">
        <v>336</v>
      </c>
      <c r="F41" s="2" t="s">
        <v>319</v>
      </c>
      <c r="G41" s="2" t="s">
        <v>25</v>
      </c>
      <c r="H41" s="2" t="s">
        <v>354</v>
      </c>
      <c r="I41" s="2" t="s">
        <v>221</v>
      </c>
      <c r="J41" s="2" t="s">
        <v>221</v>
      </c>
      <c r="K41" s="2" t="s">
        <v>355</v>
      </c>
    </row>
    <row r="42" s="1" customFormat="1" ht="20" customHeight="1" spans="1:11">
      <c r="A42" s="3">
        <v>14281705151</v>
      </c>
      <c r="B42" s="3">
        <v>1944211</v>
      </c>
      <c r="C42" s="2" t="s">
        <v>356</v>
      </c>
      <c r="D42" s="2" t="s">
        <v>357</v>
      </c>
      <c r="E42" s="2" t="s">
        <v>358</v>
      </c>
      <c r="F42" s="2" t="s">
        <v>336</v>
      </c>
      <c r="G42" s="2" t="s">
        <v>25</v>
      </c>
      <c r="H42" s="2" t="s">
        <v>359</v>
      </c>
      <c r="I42" s="2" t="s">
        <v>221</v>
      </c>
      <c r="J42" s="2" t="s">
        <v>221</v>
      </c>
      <c r="K42" s="2" t="s">
        <v>360</v>
      </c>
    </row>
    <row r="43" s="1" customFormat="1" ht="20" customHeight="1" spans="1:11">
      <c r="A43" s="3">
        <v>14281078137</v>
      </c>
      <c r="B43" s="3">
        <v>1944184</v>
      </c>
      <c r="C43" s="2" t="s">
        <v>249</v>
      </c>
      <c r="D43" s="2" t="s">
        <v>361</v>
      </c>
      <c r="E43" s="2" t="s">
        <v>358</v>
      </c>
      <c r="F43" s="2" t="s">
        <v>336</v>
      </c>
      <c r="G43" s="2" t="s">
        <v>25</v>
      </c>
      <c r="H43" s="2" t="s">
        <v>252</v>
      </c>
      <c r="I43" s="2" t="s">
        <v>221</v>
      </c>
      <c r="J43" s="2" t="s">
        <v>221</v>
      </c>
      <c r="K43" s="2" t="s">
        <v>362</v>
      </c>
    </row>
    <row r="44" s="1" customFormat="1" ht="20" customHeight="1" spans="1:11">
      <c r="A44" s="3">
        <v>14279693593</v>
      </c>
      <c r="B44" s="3">
        <v>1944175</v>
      </c>
      <c r="C44" s="2" t="s">
        <v>363</v>
      </c>
      <c r="D44" s="2" t="s">
        <v>364</v>
      </c>
      <c r="E44" s="2" t="s">
        <v>358</v>
      </c>
      <c r="F44" s="2" t="s">
        <v>319</v>
      </c>
      <c r="G44" s="2" t="s">
        <v>25</v>
      </c>
      <c r="H44" s="2" t="s">
        <v>365</v>
      </c>
      <c r="I44" s="2" t="s">
        <v>221</v>
      </c>
      <c r="J44" s="2" t="s">
        <v>221</v>
      </c>
      <c r="K44" s="2" t="s">
        <v>366</v>
      </c>
    </row>
    <row r="45" s="1" customFormat="1" ht="20" customHeight="1" spans="1:11">
      <c r="A45" s="3">
        <v>14278622037</v>
      </c>
      <c r="B45" s="3">
        <v>1944042</v>
      </c>
      <c r="C45" s="2" t="s">
        <v>367</v>
      </c>
      <c r="D45" s="2" t="s">
        <v>368</v>
      </c>
      <c r="E45" s="2" t="s">
        <v>251</v>
      </c>
      <c r="F45" s="2" t="s">
        <v>218</v>
      </c>
      <c r="G45" s="2" t="s">
        <v>25</v>
      </c>
      <c r="H45" s="2" t="s">
        <v>369</v>
      </c>
      <c r="I45" s="2" t="s">
        <v>221</v>
      </c>
      <c r="J45" s="2" t="s">
        <v>221</v>
      </c>
      <c r="K45" s="2" t="s">
        <v>370</v>
      </c>
    </row>
    <row r="46" s="1" customFormat="1" ht="20" customHeight="1" spans="1:11">
      <c r="A46" s="3">
        <v>14278165747</v>
      </c>
      <c r="B46" s="3">
        <v>1943988</v>
      </c>
      <c r="C46" s="2" t="s">
        <v>371</v>
      </c>
      <c r="D46" s="2" t="s">
        <v>372</v>
      </c>
      <c r="E46" s="2" t="s">
        <v>358</v>
      </c>
      <c r="F46" s="2" t="s">
        <v>319</v>
      </c>
      <c r="G46" s="2" t="s">
        <v>25</v>
      </c>
      <c r="H46" s="2" t="s">
        <v>373</v>
      </c>
      <c r="I46" s="2" t="s">
        <v>221</v>
      </c>
      <c r="J46" s="2" t="s">
        <v>221</v>
      </c>
      <c r="K46" s="2" t="s">
        <v>374</v>
      </c>
    </row>
    <row r="47" s="1" customFormat="1" ht="20" customHeight="1" spans="1:11">
      <c r="A47" s="3">
        <v>14277073772</v>
      </c>
      <c r="B47" s="3">
        <v>1943811</v>
      </c>
      <c r="C47" s="2" t="s">
        <v>375</v>
      </c>
      <c r="D47" s="2" t="s">
        <v>376</v>
      </c>
      <c r="E47" s="2" t="s">
        <v>377</v>
      </c>
      <c r="F47" s="2" t="s">
        <v>358</v>
      </c>
      <c r="G47" s="2" t="s">
        <v>25</v>
      </c>
      <c r="H47" s="2" t="s">
        <v>378</v>
      </c>
      <c r="I47" s="2" t="s">
        <v>221</v>
      </c>
      <c r="J47" s="2" t="s">
        <v>221</v>
      </c>
      <c r="K47" s="2" t="s">
        <v>379</v>
      </c>
    </row>
    <row r="48" s="1" customFormat="1" ht="20" customHeight="1" spans="1:11">
      <c r="A48" s="3">
        <v>14276927284</v>
      </c>
      <c r="B48" s="3">
        <v>1943774</v>
      </c>
      <c r="C48" s="2" t="s">
        <v>334</v>
      </c>
      <c r="D48" s="2" t="s">
        <v>380</v>
      </c>
      <c r="E48" s="2" t="s">
        <v>377</v>
      </c>
      <c r="F48" s="2" t="s">
        <v>358</v>
      </c>
      <c r="G48" s="2" t="s">
        <v>25</v>
      </c>
      <c r="H48" s="2" t="s">
        <v>337</v>
      </c>
      <c r="I48" s="2" t="s">
        <v>221</v>
      </c>
      <c r="J48" s="2" t="s">
        <v>221</v>
      </c>
      <c r="K48" s="2" t="s">
        <v>381</v>
      </c>
    </row>
    <row r="49" s="1" customFormat="1" ht="20" customHeight="1" spans="1:11">
      <c r="A49" s="3">
        <v>14276908521</v>
      </c>
      <c r="B49" s="3">
        <v>1943773</v>
      </c>
      <c r="C49" s="2" t="s">
        <v>382</v>
      </c>
      <c r="D49" s="2" t="s">
        <v>383</v>
      </c>
      <c r="E49" s="2" t="s">
        <v>319</v>
      </c>
      <c r="F49" s="2" t="s">
        <v>251</v>
      </c>
      <c r="G49" s="2" t="s">
        <v>25</v>
      </c>
      <c r="H49" s="2" t="s">
        <v>384</v>
      </c>
      <c r="I49" s="2" t="s">
        <v>221</v>
      </c>
      <c r="J49" s="2" t="s">
        <v>221</v>
      </c>
      <c r="K49" s="2" t="s">
        <v>385</v>
      </c>
    </row>
    <row r="50" s="1" customFormat="1" ht="20" customHeight="1" spans="1:11">
      <c r="A50" s="3">
        <v>14276738707</v>
      </c>
      <c r="B50" s="3">
        <v>1943758</v>
      </c>
      <c r="C50" s="2" t="s">
        <v>386</v>
      </c>
      <c r="D50" s="2" t="s">
        <v>387</v>
      </c>
      <c r="E50" s="2" t="s">
        <v>377</v>
      </c>
      <c r="F50" s="2" t="s">
        <v>336</v>
      </c>
      <c r="G50" s="2" t="s">
        <v>25</v>
      </c>
      <c r="H50" s="2" t="s">
        <v>388</v>
      </c>
      <c r="I50" s="2" t="s">
        <v>221</v>
      </c>
      <c r="J50" s="2" t="s">
        <v>221</v>
      </c>
      <c r="K50" s="2" t="s">
        <v>389</v>
      </c>
    </row>
    <row r="51" s="1" customFormat="1" ht="20" customHeight="1" spans="1:11">
      <c r="A51" s="3">
        <v>14276625095</v>
      </c>
      <c r="B51" s="3">
        <v>1943751</v>
      </c>
      <c r="C51" s="2" t="s">
        <v>390</v>
      </c>
      <c r="D51" s="2" t="s">
        <v>391</v>
      </c>
      <c r="E51" s="2" t="s">
        <v>377</v>
      </c>
      <c r="F51" s="2" t="s">
        <v>358</v>
      </c>
      <c r="G51" s="2" t="s">
        <v>25</v>
      </c>
      <c r="H51" s="2" t="s">
        <v>392</v>
      </c>
      <c r="I51" s="2" t="s">
        <v>221</v>
      </c>
      <c r="J51" s="2" t="s">
        <v>221</v>
      </c>
      <c r="K51" s="2" t="s">
        <v>393</v>
      </c>
    </row>
    <row r="52" s="1" customFormat="1" ht="20" customHeight="1" spans="1:11">
      <c r="A52" s="3">
        <v>14274970635</v>
      </c>
      <c r="B52" s="3">
        <v>1943711</v>
      </c>
      <c r="C52" s="2" t="s">
        <v>249</v>
      </c>
      <c r="D52" s="2" t="s">
        <v>394</v>
      </c>
      <c r="E52" s="2" t="s">
        <v>377</v>
      </c>
      <c r="F52" s="2" t="s">
        <v>358</v>
      </c>
      <c r="G52" s="2" t="s">
        <v>25</v>
      </c>
      <c r="H52" s="2" t="s">
        <v>365</v>
      </c>
      <c r="I52" s="2" t="s">
        <v>221</v>
      </c>
      <c r="J52" s="2" t="s">
        <v>221</v>
      </c>
      <c r="K52" s="2" t="s">
        <v>395</v>
      </c>
    </row>
    <row r="53" s="1" customFormat="1" ht="20" customHeight="1" spans="1:11">
      <c r="A53" s="3">
        <v>14274799413</v>
      </c>
      <c r="B53" s="3">
        <v>1943689</v>
      </c>
      <c r="C53" s="2" t="s">
        <v>249</v>
      </c>
      <c r="D53" s="2" t="s">
        <v>339</v>
      </c>
      <c r="E53" s="2" t="s">
        <v>377</v>
      </c>
      <c r="F53" s="2" t="s">
        <v>358</v>
      </c>
      <c r="G53" s="2" t="s">
        <v>25</v>
      </c>
      <c r="H53" s="2" t="s">
        <v>365</v>
      </c>
      <c r="I53" s="2" t="s">
        <v>221</v>
      </c>
      <c r="J53" s="2" t="s">
        <v>221</v>
      </c>
      <c r="K53" s="2" t="s">
        <v>396</v>
      </c>
    </row>
    <row r="54" s="1" customFormat="1" ht="20" customHeight="1" spans="1:11">
      <c r="A54" s="3">
        <v>14274724130</v>
      </c>
      <c r="B54" s="3">
        <v>1943682</v>
      </c>
      <c r="C54" s="2" t="s">
        <v>249</v>
      </c>
      <c r="D54" s="2" t="s">
        <v>397</v>
      </c>
      <c r="E54" s="2" t="s">
        <v>336</v>
      </c>
      <c r="F54" s="2" t="s">
        <v>265</v>
      </c>
      <c r="G54" s="2" t="s">
        <v>25</v>
      </c>
      <c r="H54" s="2" t="s">
        <v>398</v>
      </c>
      <c r="I54" s="2" t="s">
        <v>221</v>
      </c>
      <c r="J54" s="2" t="s">
        <v>221</v>
      </c>
      <c r="K54" s="2" t="s">
        <v>399</v>
      </c>
    </row>
    <row r="55" s="1" customFormat="1" ht="20" customHeight="1" spans="1:11">
      <c r="A55" s="3">
        <v>14274663351</v>
      </c>
      <c r="B55" s="3">
        <v>1943670</v>
      </c>
      <c r="C55" s="2" t="s">
        <v>400</v>
      </c>
      <c r="D55" s="2" t="s">
        <v>401</v>
      </c>
      <c r="E55" s="2" t="s">
        <v>377</v>
      </c>
      <c r="F55" s="2" t="s">
        <v>358</v>
      </c>
      <c r="G55" s="2" t="s">
        <v>25</v>
      </c>
      <c r="H55" s="2" t="s">
        <v>402</v>
      </c>
      <c r="I55" s="2" t="s">
        <v>221</v>
      </c>
      <c r="J55" s="2" t="s">
        <v>221</v>
      </c>
      <c r="K55" s="2" t="s">
        <v>403</v>
      </c>
    </row>
    <row r="56" s="1" customFormat="1" ht="20" customHeight="1" spans="1:11">
      <c r="A56" s="3">
        <v>14274599433</v>
      </c>
      <c r="B56" s="3">
        <v>1943656</v>
      </c>
      <c r="C56" s="2" t="s">
        <v>404</v>
      </c>
      <c r="D56" s="2" t="s">
        <v>405</v>
      </c>
      <c r="E56" s="2" t="s">
        <v>336</v>
      </c>
      <c r="F56" s="2" t="s">
        <v>319</v>
      </c>
      <c r="G56" s="2" t="s">
        <v>25</v>
      </c>
      <c r="H56" s="2" t="s">
        <v>406</v>
      </c>
      <c r="I56" s="2" t="s">
        <v>221</v>
      </c>
      <c r="J56" s="2" t="s">
        <v>221</v>
      </c>
      <c r="K56" s="2" t="s">
        <v>407</v>
      </c>
    </row>
    <row r="57" s="1" customFormat="1" ht="20" customHeight="1" spans="1:11">
      <c r="A57" s="3">
        <v>14274398389</v>
      </c>
      <c r="B57" s="3">
        <v>1943631</v>
      </c>
      <c r="C57" s="2" t="s">
        <v>400</v>
      </c>
      <c r="D57" s="2" t="s">
        <v>408</v>
      </c>
      <c r="E57" s="2" t="s">
        <v>377</v>
      </c>
      <c r="F57" s="2" t="s">
        <v>358</v>
      </c>
      <c r="G57" s="2" t="s">
        <v>25</v>
      </c>
      <c r="H57" s="2" t="s">
        <v>402</v>
      </c>
      <c r="I57" s="2" t="s">
        <v>221</v>
      </c>
      <c r="J57" s="2" t="s">
        <v>221</v>
      </c>
      <c r="K57" s="2" t="s">
        <v>409</v>
      </c>
    </row>
    <row r="58" s="1" customFormat="1" ht="20" customHeight="1" spans="1:11">
      <c r="A58" s="3">
        <v>14274384702</v>
      </c>
      <c r="B58" s="3">
        <v>1943626</v>
      </c>
      <c r="C58" s="2" t="s">
        <v>404</v>
      </c>
      <c r="D58" s="2" t="s">
        <v>410</v>
      </c>
      <c r="E58" s="2" t="s">
        <v>377</v>
      </c>
      <c r="F58" s="2" t="s">
        <v>358</v>
      </c>
      <c r="G58" s="2" t="s">
        <v>25</v>
      </c>
      <c r="H58" s="2" t="s">
        <v>406</v>
      </c>
      <c r="I58" s="2" t="s">
        <v>221</v>
      </c>
      <c r="J58" s="2" t="s">
        <v>221</v>
      </c>
      <c r="K58" s="2" t="s">
        <v>411</v>
      </c>
    </row>
    <row r="59" s="1" customFormat="1" ht="20" customHeight="1" spans="1:11">
      <c r="A59" s="3">
        <v>14273837347</v>
      </c>
      <c r="B59" s="3">
        <v>1943566</v>
      </c>
      <c r="C59" s="2" t="s">
        <v>412</v>
      </c>
      <c r="D59" s="2" t="s">
        <v>413</v>
      </c>
      <c r="E59" s="2" t="s">
        <v>377</v>
      </c>
      <c r="F59" s="2" t="s">
        <v>358</v>
      </c>
      <c r="G59" s="2" t="s">
        <v>25</v>
      </c>
      <c r="H59" s="2" t="s">
        <v>414</v>
      </c>
      <c r="I59" s="2" t="s">
        <v>221</v>
      </c>
      <c r="J59" s="2" t="s">
        <v>221</v>
      </c>
      <c r="K59" s="2" t="s">
        <v>415</v>
      </c>
    </row>
    <row r="60" s="1" customFormat="1" ht="20" customHeight="1" spans="1:11">
      <c r="A60" s="3">
        <v>14268153682</v>
      </c>
      <c r="B60" s="3">
        <v>1943121</v>
      </c>
      <c r="C60" s="2" t="s">
        <v>416</v>
      </c>
      <c r="D60" s="2" t="s">
        <v>417</v>
      </c>
      <c r="E60" s="2" t="s">
        <v>251</v>
      </c>
      <c r="F60" s="2" t="s">
        <v>219</v>
      </c>
      <c r="G60" s="2" t="s">
        <v>25</v>
      </c>
      <c r="H60" s="2" t="s">
        <v>418</v>
      </c>
      <c r="I60" s="2" t="s">
        <v>221</v>
      </c>
      <c r="J60" s="2" t="s">
        <v>221</v>
      </c>
      <c r="K60" s="2" t="s">
        <v>419</v>
      </c>
    </row>
    <row r="61" s="1" customFormat="1" ht="20" customHeight="1" spans="1:11">
      <c r="A61" s="3">
        <v>14267706797</v>
      </c>
      <c r="B61" s="3">
        <v>1943044</v>
      </c>
      <c r="C61" s="2" t="s">
        <v>420</v>
      </c>
      <c r="D61" s="2" t="s">
        <v>421</v>
      </c>
      <c r="E61" s="2" t="s">
        <v>422</v>
      </c>
      <c r="F61" s="2" t="s">
        <v>358</v>
      </c>
      <c r="G61" s="2" t="s">
        <v>25</v>
      </c>
      <c r="H61" s="2" t="s">
        <v>423</v>
      </c>
      <c r="I61" s="2" t="s">
        <v>221</v>
      </c>
      <c r="J61" s="2" t="s">
        <v>221</v>
      </c>
      <c r="K61" s="2" t="s">
        <v>424</v>
      </c>
    </row>
    <row r="62" s="1" customFormat="1" ht="20" customHeight="1" spans="1:11">
      <c r="A62" s="3">
        <v>14267383570</v>
      </c>
      <c r="B62" s="3">
        <v>1942966</v>
      </c>
      <c r="C62" s="2" t="s">
        <v>425</v>
      </c>
      <c r="D62" s="2" t="s">
        <v>426</v>
      </c>
      <c r="E62" s="2" t="s">
        <v>336</v>
      </c>
      <c r="F62" s="2" t="s">
        <v>319</v>
      </c>
      <c r="G62" s="2" t="s">
        <v>25</v>
      </c>
      <c r="H62" s="2" t="s">
        <v>326</v>
      </c>
      <c r="I62" s="2" t="s">
        <v>221</v>
      </c>
      <c r="J62" s="2" t="s">
        <v>221</v>
      </c>
      <c r="K62" s="2" t="s">
        <v>427</v>
      </c>
    </row>
    <row r="63" s="1" customFormat="1" ht="20" customHeight="1" spans="1:11">
      <c r="A63" s="3">
        <v>14261667894</v>
      </c>
      <c r="B63" s="3">
        <v>1942318</v>
      </c>
      <c r="C63" s="2" t="s">
        <v>249</v>
      </c>
      <c r="D63" s="2" t="s">
        <v>428</v>
      </c>
      <c r="E63" s="2" t="s">
        <v>377</v>
      </c>
      <c r="F63" s="2" t="s">
        <v>358</v>
      </c>
      <c r="G63" s="2" t="s">
        <v>25</v>
      </c>
      <c r="H63" s="2" t="s">
        <v>429</v>
      </c>
      <c r="I63" s="2" t="s">
        <v>221</v>
      </c>
      <c r="J63" s="2" t="s">
        <v>221</v>
      </c>
      <c r="K63" s="2" t="s">
        <v>430</v>
      </c>
    </row>
    <row r="64" s="1" customFormat="1" ht="20" customHeight="1" spans="1:11">
      <c r="A64" s="3">
        <v>14258937691</v>
      </c>
      <c r="B64" s="3">
        <v>1941951</v>
      </c>
      <c r="C64" s="2" t="s">
        <v>431</v>
      </c>
      <c r="D64" s="2" t="s">
        <v>432</v>
      </c>
      <c r="E64" s="2" t="s">
        <v>336</v>
      </c>
      <c r="F64" s="2" t="s">
        <v>319</v>
      </c>
      <c r="G64" s="2" t="s">
        <v>25</v>
      </c>
      <c r="H64" s="2" t="s">
        <v>433</v>
      </c>
      <c r="I64" s="2" t="s">
        <v>221</v>
      </c>
      <c r="J64" s="2" t="s">
        <v>221</v>
      </c>
      <c r="K64" s="2" t="s">
        <v>434</v>
      </c>
    </row>
    <row r="65" s="1" customFormat="1" ht="20" customHeight="1" spans="1:11">
      <c r="A65" s="3">
        <v>14258707107</v>
      </c>
      <c r="B65" s="3">
        <v>1941915</v>
      </c>
      <c r="C65" s="2" t="s">
        <v>435</v>
      </c>
      <c r="D65" s="2" t="s">
        <v>436</v>
      </c>
      <c r="E65" s="2" t="s">
        <v>336</v>
      </c>
      <c r="F65" s="2" t="s">
        <v>265</v>
      </c>
      <c r="G65" s="2" t="s">
        <v>25</v>
      </c>
      <c r="H65" s="2" t="s">
        <v>437</v>
      </c>
      <c r="I65" s="2" t="s">
        <v>221</v>
      </c>
      <c r="J65" s="2" t="s">
        <v>221</v>
      </c>
      <c r="K65" s="2" t="s">
        <v>438</v>
      </c>
    </row>
    <row r="66" s="1" customFormat="1" ht="20" customHeight="1" spans="1:11">
      <c r="A66" s="3">
        <v>14255021531</v>
      </c>
      <c r="B66" s="3">
        <v>1941501</v>
      </c>
      <c r="C66" s="2" t="s">
        <v>328</v>
      </c>
      <c r="D66" s="2" t="s">
        <v>439</v>
      </c>
      <c r="E66" s="2" t="s">
        <v>265</v>
      </c>
      <c r="F66" s="2" t="s">
        <v>251</v>
      </c>
      <c r="G66" s="2" t="s">
        <v>25</v>
      </c>
      <c r="H66" s="2" t="s">
        <v>440</v>
      </c>
      <c r="I66" s="2" t="s">
        <v>221</v>
      </c>
      <c r="J66" s="2" t="s">
        <v>221</v>
      </c>
      <c r="K66" s="2" t="s">
        <v>441</v>
      </c>
    </row>
    <row r="67" s="1" customFormat="1" ht="20" customHeight="1" spans="1:11">
      <c r="A67" s="3">
        <v>14252789366</v>
      </c>
      <c r="B67" s="3">
        <v>1941117</v>
      </c>
      <c r="C67" s="2" t="s">
        <v>442</v>
      </c>
      <c r="D67" s="2" t="s">
        <v>443</v>
      </c>
      <c r="E67" s="2" t="s">
        <v>251</v>
      </c>
      <c r="F67" s="2" t="s">
        <v>218</v>
      </c>
      <c r="G67" s="2" t="s">
        <v>25</v>
      </c>
      <c r="H67" s="2" t="s">
        <v>444</v>
      </c>
      <c r="I67" s="2" t="s">
        <v>221</v>
      </c>
      <c r="J67" s="2" t="s">
        <v>221</v>
      </c>
      <c r="K67" s="2" t="s">
        <v>445</v>
      </c>
    </row>
    <row r="68" s="1" customFormat="1" ht="20" customHeight="1" spans="1:11">
      <c r="A68" s="3">
        <v>14248066633</v>
      </c>
      <c r="B68" s="3">
        <v>1940598</v>
      </c>
      <c r="C68" s="2" t="s">
        <v>446</v>
      </c>
      <c r="D68" s="2" t="s">
        <v>447</v>
      </c>
      <c r="E68" s="2" t="s">
        <v>358</v>
      </c>
      <c r="F68" s="2" t="s">
        <v>336</v>
      </c>
      <c r="G68" s="2" t="s">
        <v>25</v>
      </c>
      <c r="H68" s="2" t="s">
        <v>448</v>
      </c>
      <c r="I68" s="2" t="s">
        <v>221</v>
      </c>
      <c r="J68" s="2" t="s">
        <v>221</v>
      </c>
      <c r="K68" s="2" t="s">
        <v>449</v>
      </c>
    </row>
    <row r="69" s="1" customFormat="1" ht="20" customHeight="1" spans="1:11">
      <c r="A69" s="3">
        <v>14248011848</v>
      </c>
      <c r="B69" s="3">
        <v>1940591</v>
      </c>
      <c r="C69" s="2" t="s">
        <v>450</v>
      </c>
      <c r="D69" s="2" t="s">
        <v>451</v>
      </c>
      <c r="E69" s="2" t="s">
        <v>319</v>
      </c>
      <c r="F69" s="2" t="s">
        <v>265</v>
      </c>
      <c r="G69" s="2" t="s">
        <v>25</v>
      </c>
      <c r="H69" s="2" t="s">
        <v>452</v>
      </c>
      <c r="I69" s="2" t="s">
        <v>221</v>
      </c>
      <c r="J69" s="2" t="s">
        <v>221</v>
      </c>
      <c r="K69" s="2" t="s">
        <v>453</v>
      </c>
    </row>
    <row r="70" s="1" customFormat="1" ht="20" customHeight="1" spans="1:11">
      <c r="A70" s="3">
        <v>14248007904</v>
      </c>
      <c r="B70" s="3">
        <v>1940588</v>
      </c>
      <c r="C70" s="2" t="s">
        <v>450</v>
      </c>
      <c r="D70" s="2" t="s">
        <v>451</v>
      </c>
      <c r="E70" s="2" t="s">
        <v>336</v>
      </c>
      <c r="F70" s="2" t="s">
        <v>319</v>
      </c>
      <c r="G70" s="2" t="s">
        <v>25</v>
      </c>
      <c r="H70" s="2" t="s">
        <v>454</v>
      </c>
      <c r="I70" s="2" t="s">
        <v>221</v>
      </c>
      <c r="J70" s="2" t="s">
        <v>221</v>
      </c>
      <c r="K70" s="2" t="s">
        <v>455</v>
      </c>
    </row>
    <row r="71" s="1" customFormat="1" ht="20" customHeight="1" spans="1:11">
      <c r="A71" s="3">
        <v>14247482296</v>
      </c>
      <c r="B71" s="3">
        <v>1940509</v>
      </c>
      <c r="C71" s="2" t="s">
        <v>456</v>
      </c>
      <c r="D71" s="2" t="s">
        <v>457</v>
      </c>
      <c r="E71" s="2" t="s">
        <v>458</v>
      </c>
      <c r="F71" s="2" t="s">
        <v>358</v>
      </c>
      <c r="G71" s="2" t="s">
        <v>25</v>
      </c>
      <c r="H71" s="2" t="s">
        <v>459</v>
      </c>
      <c r="I71" s="2" t="s">
        <v>221</v>
      </c>
      <c r="J71" s="2" t="s">
        <v>221</v>
      </c>
      <c r="K71" s="2" t="s">
        <v>460</v>
      </c>
    </row>
    <row r="72" s="1" customFormat="1" ht="20" customHeight="1" spans="1:11">
      <c r="A72" s="3">
        <v>14222758445</v>
      </c>
      <c r="B72" s="3">
        <v>1938118</v>
      </c>
      <c r="C72" s="2" t="s">
        <v>461</v>
      </c>
      <c r="D72" s="2" t="s">
        <v>462</v>
      </c>
      <c r="E72" s="2" t="s">
        <v>336</v>
      </c>
      <c r="F72" s="2" t="s">
        <v>319</v>
      </c>
      <c r="G72" s="2" t="s">
        <v>25</v>
      </c>
      <c r="H72" s="2" t="s">
        <v>463</v>
      </c>
      <c r="I72" s="2" t="s">
        <v>221</v>
      </c>
      <c r="J72" s="2" t="s">
        <v>221</v>
      </c>
      <c r="K72" s="2" t="s">
        <v>464</v>
      </c>
    </row>
    <row r="73" s="1" customFormat="1" ht="20" customHeight="1" spans="1:11">
      <c r="A73" s="3">
        <v>14216461139</v>
      </c>
      <c r="B73" s="3">
        <v>1937415</v>
      </c>
      <c r="C73" s="2" t="s">
        <v>465</v>
      </c>
      <c r="D73" s="2" t="s">
        <v>466</v>
      </c>
      <c r="E73" s="2" t="s">
        <v>265</v>
      </c>
      <c r="F73" s="2" t="s">
        <v>218</v>
      </c>
      <c r="G73" s="2" t="s">
        <v>25</v>
      </c>
      <c r="H73" s="2" t="s">
        <v>467</v>
      </c>
      <c r="I73" s="2" t="s">
        <v>221</v>
      </c>
      <c r="J73" s="2" t="s">
        <v>221</v>
      </c>
      <c r="K73" s="2" t="s">
        <v>468</v>
      </c>
    </row>
    <row r="74" s="1" customFormat="1" ht="20" customHeight="1" spans="1:11">
      <c r="A74" s="3">
        <v>14174288620</v>
      </c>
      <c r="B74" s="3">
        <v>1931575</v>
      </c>
      <c r="C74" s="2" t="s">
        <v>367</v>
      </c>
      <c r="D74" s="2" t="s">
        <v>469</v>
      </c>
      <c r="E74" s="2" t="s">
        <v>358</v>
      </c>
      <c r="F74" s="2" t="s">
        <v>319</v>
      </c>
      <c r="G74" s="2" t="s">
        <v>25</v>
      </c>
      <c r="H74" s="2" t="s">
        <v>470</v>
      </c>
      <c r="I74" s="2" t="s">
        <v>221</v>
      </c>
      <c r="J74" s="2" t="s">
        <v>221</v>
      </c>
      <c r="K74" s="2" t="s">
        <v>471</v>
      </c>
    </row>
    <row r="75" s="1" customFormat="1" ht="20" customHeight="1" spans="1:11">
      <c r="A75" s="3">
        <v>14169852851</v>
      </c>
      <c r="B75" s="3">
        <v>1931183</v>
      </c>
      <c r="C75" s="2" t="s">
        <v>472</v>
      </c>
      <c r="D75" s="2" t="s">
        <v>473</v>
      </c>
      <c r="E75" s="2" t="s">
        <v>422</v>
      </c>
      <c r="F75" s="2" t="s">
        <v>358</v>
      </c>
      <c r="G75" s="2" t="s">
        <v>25</v>
      </c>
      <c r="H75" s="2" t="s">
        <v>433</v>
      </c>
      <c r="I75" s="2" t="s">
        <v>221</v>
      </c>
      <c r="J75" s="2" t="s">
        <v>221</v>
      </c>
      <c r="K75" s="2" t="s">
        <v>474</v>
      </c>
    </row>
    <row r="76" s="1" customFormat="1" ht="20" customHeight="1" spans="1:11">
      <c r="A76" s="3">
        <v>13946182528</v>
      </c>
      <c r="B76" s="3">
        <v>1911722</v>
      </c>
      <c r="C76" s="2" t="s">
        <v>475</v>
      </c>
      <c r="D76" s="2" t="s">
        <v>476</v>
      </c>
      <c r="E76" s="2" t="s">
        <v>422</v>
      </c>
      <c r="F76" s="2" t="s">
        <v>358</v>
      </c>
      <c r="G76" s="2" t="s">
        <v>25</v>
      </c>
      <c r="H76" s="2" t="s">
        <v>433</v>
      </c>
      <c r="I76" s="2" t="s">
        <v>221</v>
      </c>
      <c r="J76" s="2" t="s">
        <v>221</v>
      </c>
      <c r="K76" s="2" t="s">
        <v>477</v>
      </c>
    </row>
    <row r="77" s="1" customFormat="1" ht="20" customHeight="1" spans="1:11">
      <c r="A77" s="3">
        <v>13919336345</v>
      </c>
      <c r="B77" s="3">
        <v>1907066</v>
      </c>
      <c r="C77" s="2" t="s">
        <v>478</v>
      </c>
      <c r="D77" s="2" t="s">
        <v>479</v>
      </c>
      <c r="E77" s="2" t="s">
        <v>336</v>
      </c>
      <c r="F77" s="2" t="s">
        <v>319</v>
      </c>
      <c r="G77" s="2" t="s">
        <v>25</v>
      </c>
      <c r="H77" s="2" t="s">
        <v>480</v>
      </c>
      <c r="I77" s="2" t="s">
        <v>221</v>
      </c>
      <c r="J77" s="2" t="s">
        <v>221</v>
      </c>
      <c r="K77" s="2" t="s">
        <v>481</v>
      </c>
    </row>
    <row r="78" s="1" customFormat="1" ht="20" customHeight="1" spans="1:11">
      <c r="A78" s="3">
        <v>13516424115</v>
      </c>
      <c r="B78" s="3">
        <v>1870421</v>
      </c>
      <c r="C78" s="2" t="s">
        <v>482</v>
      </c>
      <c r="D78" s="2" t="s">
        <v>483</v>
      </c>
      <c r="E78" s="2" t="s">
        <v>377</v>
      </c>
      <c r="F78" s="2" t="s">
        <v>358</v>
      </c>
      <c r="G78" s="2" t="s">
        <v>25</v>
      </c>
      <c r="H78" s="2" t="s">
        <v>484</v>
      </c>
      <c r="I78" s="2" t="s">
        <v>221</v>
      </c>
      <c r="J78" s="2" t="s">
        <v>221</v>
      </c>
      <c r="K78" s="2" t="s">
        <v>485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2021-01-18T07:18:10Z</dcterms:created>
  <dcterms:modified xsi:type="dcterms:W3CDTF">2021-01-18T07:48:56Z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