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对账!$A$1:$K$1</definedName>
  </definedNames>
  <calcPr calcId="144525" concurrentCalc="0"/>
</workbook>
</file>

<file path=xl/sharedStrings.xml><?xml version="1.0" encoding="utf-8"?>
<sst xmlns="http://schemas.openxmlformats.org/spreadsheetml/2006/main" count="2289" uniqueCount="550">
  <si>
    <t>同程旅行对账单
(账期：20210111-20210117)</t>
  </si>
  <si>
    <t>应付房费总金额</t>
  </si>
  <si>
    <t>应付罚金总金额</t>
  </si>
  <si>
    <t>调整项</t>
  </si>
  <si>
    <t>币种</t>
  </si>
  <si>
    <t>应付合计</t>
  </si>
  <si>
    <t>63570.50</t>
  </si>
  <si>
    <t>0.00</t>
  </si>
  <si>
    <t>CNY</t>
  </si>
  <si>
    <t>梅州客天下国际大酒店</t>
  </si>
  <si>
    <t/>
  </si>
  <si>
    <t>小计:4207.00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</si>
  <si>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</si>
  <si>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</si>
  <si>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</si>
  <si>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</si>
  <si>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</si>
  <si>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</si>
  <si>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</si>
  <si>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</si>
  <si>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</si>
  <si>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</si>
  <si>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856469511</t>
  </si>
  <si>
    <t>616867</t>
  </si>
  <si>
    <t>杨涛</t>
  </si>
  <si>
    <t>伴山别墅大床房</t>
  </si>
  <si>
    <t>2021/01/10</t>
  </si>
  <si>
    <t>2021/01/11</t>
  </si>
  <si>
    <t>1.00</t>
  </si>
  <si>
    <t>344.00</t>
  </si>
  <si>
    <t>王记安</t>
  </si>
  <si>
    <t>857141723</t>
  </si>
  <si>
    <t>616897</t>
  </si>
  <si>
    <t>2021/01/12</t>
  </si>
  <si>
    <t>355.00</t>
  </si>
  <si>
    <t>858413714</t>
  </si>
  <si>
    <t>617040</t>
  </si>
  <si>
    <t>王家皇</t>
  </si>
  <si>
    <t>林风眠艺术主题大床房</t>
  </si>
  <si>
    <t>2021/01/13</t>
  </si>
  <si>
    <t>356.00</t>
  </si>
  <si>
    <t>860713794</t>
  </si>
  <si>
    <t>617261</t>
  </si>
  <si>
    <t>阮思民</t>
  </si>
  <si>
    <t>2021/01/14</t>
  </si>
  <si>
    <t>2021/01/15</t>
  </si>
  <si>
    <t>358.00</t>
  </si>
  <si>
    <t>860730349</t>
  </si>
  <si>
    <t>617263</t>
  </si>
  <si>
    <t>陈燕</t>
  </si>
  <si>
    <t>860943799</t>
  </si>
  <si>
    <t>617288</t>
  </si>
  <si>
    <t>李姗</t>
  </si>
  <si>
    <t>2021/01/16</t>
  </si>
  <si>
    <t>2021/01/17</t>
  </si>
  <si>
    <t>345.00</t>
  </si>
  <si>
    <t>862996600</t>
  </si>
  <si>
    <t>617483</t>
  </si>
  <si>
    <t>万爱文</t>
  </si>
  <si>
    <t>348.00</t>
  </si>
  <si>
    <t>863244328</t>
  </si>
  <si>
    <t>617521</t>
  </si>
  <si>
    <t>汤湛明</t>
  </si>
  <si>
    <t>林风眠艺术主题双床房</t>
  </si>
  <si>
    <t>罗柳芬</t>
  </si>
  <si>
    <t>刘继红</t>
  </si>
  <si>
    <t>广州圣丰索菲特大酒店</t>
  </si>
  <si>
    <t>小计:34109.00</t>
  </si>
  <si>
    <t>854750571</t>
  </si>
  <si>
    <t>吴秀玉</t>
  </si>
  <si>
    <t>高级大床房</t>
  </si>
  <si>
    <t>2021/01/09</t>
  </si>
  <si>
    <t>2.00</t>
  </si>
  <si>
    <t>1324.00</t>
  </si>
  <si>
    <t>856045855</t>
  </si>
  <si>
    <t>冯张磊</t>
  </si>
  <si>
    <t>662.00</t>
  </si>
  <si>
    <t>857122652</t>
  </si>
  <si>
    <t>陈紫月</t>
  </si>
  <si>
    <t>857162379</t>
  </si>
  <si>
    <t>7726074</t>
  </si>
  <si>
    <t>胡伯泉</t>
  </si>
  <si>
    <t>857237900</t>
  </si>
  <si>
    <t>7726137</t>
  </si>
  <si>
    <t>逄博</t>
  </si>
  <si>
    <t>857262577</t>
  </si>
  <si>
    <t>7726142</t>
  </si>
  <si>
    <t>鞠学亮</t>
  </si>
  <si>
    <t>7726143</t>
  </si>
  <si>
    <t>吴超</t>
  </si>
  <si>
    <t>7726144</t>
  </si>
  <si>
    <t>郑超</t>
  </si>
  <si>
    <t>857401107</t>
  </si>
  <si>
    <t>7726228</t>
  </si>
  <si>
    <t>陈玲娟</t>
  </si>
  <si>
    <t>708.00</t>
  </si>
  <si>
    <t>857493316</t>
  </si>
  <si>
    <t>廖海春</t>
  </si>
  <si>
    <t>高级双床房</t>
  </si>
  <si>
    <t>857496605</t>
  </si>
  <si>
    <t>7726254</t>
  </si>
  <si>
    <t>韦国生</t>
  </si>
  <si>
    <t>857142403</t>
  </si>
  <si>
    <t>LU/HAN</t>
  </si>
  <si>
    <t>804.00</t>
  </si>
  <si>
    <t>857562575</t>
  </si>
  <si>
    <t>胡盈盈</t>
  </si>
  <si>
    <t>尊尚大床房</t>
  </si>
  <si>
    <t>848.00</t>
  </si>
  <si>
    <t>858560154</t>
  </si>
  <si>
    <t>7726637</t>
  </si>
  <si>
    <t>刘奇</t>
  </si>
  <si>
    <t>802.00</t>
  </si>
  <si>
    <t>858702588</t>
  </si>
  <si>
    <t>7726845</t>
  </si>
  <si>
    <t>比里亚尔阿木提</t>
  </si>
  <si>
    <t>857380463</t>
  </si>
  <si>
    <t>项献珍</t>
  </si>
  <si>
    <t>744.00</t>
  </si>
  <si>
    <t>858506254</t>
  </si>
  <si>
    <t>7726604</t>
  </si>
  <si>
    <t>陈西强</t>
  </si>
  <si>
    <t>859526881</t>
  </si>
  <si>
    <t>7727182</t>
  </si>
  <si>
    <t>叶峰</t>
  </si>
  <si>
    <t>754.00</t>
  </si>
  <si>
    <t>859639848</t>
  </si>
  <si>
    <t>7727311</t>
  </si>
  <si>
    <t>肖杰</t>
  </si>
  <si>
    <t>859662829</t>
  </si>
  <si>
    <t>7727330</t>
  </si>
  <si>
    <t>陈奕昕</t>
  </si>
  <si>
    <t>豪华房</t>
  </si>
  <si>
    <t>943.00</t>
  </si>
  <si>
    <t>859719501</t>
  </si>
  <si>
    <t>7727378</t>
  </si>
  <si>
    <t>季婷婷</t>
  </si>
  <si>
    <t>859769674</t>
  </si>
  <si>
    <t>7727393</t>
  </si>
  <si>
    <t>万桂平</t>
  </si>
  <si>
    <t>859774366</t>
  </si>
  <si>
    <t>WANG/CHOKHOCK</t>
  </si>
  <si>
    <t>TAN/WEELONG</t>
  </si>
  <si>
    <t>陈德海</t>
  </si>
  <si>
    <t>859794017</t>
  </si>
  <si>
    <t>7727418</t>
  </si>
  <si>
    <t>孙勇</t>
  </si>
  <si>
    <t>859889396</t>
  </si>
  <si>
    <t>7727452</t>
  </si>
  <si>
    <t>陈汉浚</t>
  </si>
  <si>
    <t>859894429</t>
  </si>
  <si>
    <t>7727503</t>
  </si>
  <si>
    <t>860551265</t>
  </si>
  <si>
    <t>7727596</t>
  </si>
  <si>
    <t>张辉</t>
  </si>
  <si>
    <t>755.00</t>
  </si>
  <si>
    <t>860581468</t>
  </si>
  <si>
    <t>7727616</t>
  </si>
  <si>
    <t>关淑梅</t>
  </si>
  <si>
    <t>860821145</t>
  </si>
  <si>
    <t>7727798</t>
  </si>
  <si>
    <t>苏子钰</t>
  </si>
  <si>
    <t>860946297</t>
  </si>
  <si>
    <t>7727873</t>
  </si>
  <si>
    <t>陈林</t>
  </si>
  <si>
    <t>861008994</t>
  </si>
  <si>
    <t>7727937</t>
  </si>
  <si>
    <t>周卫东</t>
  </si>
  <si>
    <t>861829812</t>
  </si>
  <si>
    <t>史峰立</t>
  </si>
  <si>
    <t>976.00</t>
  </si>
  <si>
    <t>859722830</t>
  </si>
  <si>
    <t>叶梦佳</t>
  </si>
  <si>
    <t>1604.00</t>
  </si>
  <si>
    <t>860450769</t>
  </si>
  <si>
    <t>7727537</t>
  </si>
  <si>
    <t>张文林</t>
  </si>
  <si>
    <t>7727538</t>
  </si>
  <si>
    <t>861716649</t>
  </si>
  <si>
    <t>陈丹萍</t>
  </si>
  <si>
    <t>1764.00</t>
  </si>
  <si>
    <t>863017421</t>
  </si>
  <si>
    <t>郝建明</t>
  </si>
  <si>
    <t>863019026</t>
  </si>
  <si>
    <t>吕卫东</t>
  </si>
  <si>
    <t>大理古城未迟清舍客栈</t>
  </si>
  <si>
    <t>小计:630.00</t>
  </si>
  <si>
    <t>850316554</t>
  </si>
  <si>
    <t>3317581267954214</t>
  </si>
  <si>
    <t>何毅</t>
  </si>
  <si>
    <t>清舍庭院双床房</t>
  </si>
  <si>
    <t>3.00</t>
  </si>
  <si>
    <t>630.00</t>
  </si>
  <si>
    <t>张家界京武铂尔曼酒店</t>
  </si>
  <si>
    <t>小计:704.00</t>
  </si>
  <si>
    <t>852703147</t>
  </si>
  <si>
    <t>李小林</t>
  </si>
  <si>
    <t>704.00</t>
  </si>
  <si>
    <t>上海夏阳湖皇冠假日酒店</t>
  </si>
  <si>
    <t>小计:2008.00</t>
  </si>
  <si>
    <t>857041228</t>
  </si>
  <si>
    <t>726505</t>
  </si>
  <si>
    <t>周航</t>
  </si>
  <si>
    <t>皇冠豪华房</t>
  </si>
  <si>
    <t>1004.00</t>
  </si>
  <si>
    <t>860993060</t>
  </si>
  <si>
    <t>727462</t>
  </si>
  <si>
    <t>王蕾</t>
  </si>
  <si>
    <t>梅州昌盛豪生大酒店</t>
  </si>
  <si>
    <t>小计:9368.00</t>
  </si>
  <si>
    <t>859509968</t>
  </si>
  <si>
    <t>杨高辉</t>
  </si>
  <si>
    <t>豪华大床房</t>
  </si>
  <si>
    <t>422.00</t>
  </si>
  <si>
    <t>860534614</t>
  </si>
  <si>
    <t>林芳</t>
  </si>
  <si>
    <t>427.00</t>
  </si>
  <si>
    <t>860551203</t>
  </si>
  <si>
    <t>李永烽</t>
  </si>
  <si>
    <t>李景良</t>
  </si>
  <si>
    <t>860823755</t>
  </si>
  <si>
    <t>付国威</t>
  </si>
  <si>
    <t>425.00</t>
  </si>
  <si>
    <t>858870599</t>
  </si>
  <si>
    <t>罗昆麟</t>
  </si>
  <si>
    <t>844.00</t>
  </si>
  <si>
    <t>860962133</t>
  </si>
  <si>
    <t>唐娜</t>
  </si>
  <si>
    <t>861805141</t>
  </si>
  <si>
    <t>林耀章</t>
  </si>
  <si>
    <t>861833652</t>
  </si>
  <si>
    <t>谢芳</t>
  </si>
  <si>
    <t>858875444</t>
  </si>
  <si>
    <t>860568158</t>
  </si>
  <si>
    <t>余广华</t>
  </si>
  <si>
    <t>854.00</t>
  </si>
  <si>
    <t>861077329</t>
  </si>
  <si>
    <t>余煜标</t>
  </si>
  <si>
    <t>862098006</t>
  </si>
  <si>
    <t>陈阳</t>
  </si>
  <si>
    <t>862806322</t>
  </si>
  <si>
    <t>余柔芬</t>
  </si>
  <si>
    <t>862861354</t>
  </si>
  <si>
    <t>谢进勇</t>
  </si>
  <si>
    <t>862902700</t>
  </si>
  <si>
    <t>饶钼灯</t>
  </si>
  <si>
    <t>863058108</t>
  </si>
  <si>
    <t>梁宇皓</t>
  </si>
  <si>
    <t>萧振麟</t>
  </si>
  <si>
    <t>863271183</t>
  </si>
  <si>
    <t>郑伟</t>
  </si>
  <si>
    <t>863272133</t>
  </si>
  <si>
    <t>东莞稻香喜舍酒店</t>
  </si>
  <si>
    <t>小计:670.00</t>
  </si>
  <si>
    <t>858571424</t>
  </si>
  <si>
    <t>郭中健</t>
  </si>
  <si>
    <t>标准双人房</t>
  </si>
  <si>
    <t>330.00</t>
  </si>
  <si>
    <t>863202125</t>
  </si>
  <si>
    <t>王俊杰</t>
  </si>
  <si>
    <t>豪华湖景大床房</t>
  </si>
  <si>
    <t>340.00</t>
  </si>
  <si>
    <t>亚朵朵酒店(广州新白云国际机场体验店)</t>
  </si>
  <si>
    <t>小计:2261.00</t>
  </si>
  <si>
    <t>855962443</t>
  </si>
  <si>
    <t>汪春龙</t>
  </si>
  <si>
    <t>雅致大床房</t>
  </si>
  <si>
    <t>138.00</t>
  </si>
  <si>
    <t>859735263</t>
  </si>
  <si>
    <t>张怀雷</t>
  </si>
  <si>
    <t>859799665</t>
  </si>
  <si>
    <t>鲍国良</t>
  </si>
  <si>
    <t>859810716</t>
  </si>
  <si>
    <t>姜芳</t>
  </si>
  <si>
    <t>云朵大床房</t>
  </si>
  <si>
    <t>170.00</t>
  </si>
  <si>
    <t>859766382</t>
  </si>
  <si>
    <t>刘鑫</t>
  </si>
  <si>
    <t>姜宏</t>
  </si>
  <si>
    <t>于翔</t>
  </si>
  <si>
    <t>860586276</t>
  </si>
  <si>
    <t>杨志会</t>
  </si>
  <si>
    <t>谭仁情</t>
  </si>
  <si>
    <t>860871524</t>
  </si>
  <si>
    <t>郭胜飞</t>
  </si>
  <si>
    <t>860937200</t>
  </si>
  <si>
    <t>刘宝均</t>
  </si>
  <si>
    <t>860968519</t>
  </si>
  <si>
    <t>冷佳奇</t>
  </si>
  <si>
    <t>861641057</t>
  </si>
  <si>
    <t>李明松</t>
  </si>
  <si>
    <t>861890135</t>
  </si>
  <si>
    <t>刘暑明</t>
  </si>
  <si>
    <t>143.00</t>
  </si>
  <si>
    <t>863025430</t>
  </si>
  <si>
    <t>胡锦良</t>
  </si>
  <si>
    <t>146.00</t>
  </si>
  <si>
    <t>863123360</t>
  </si>
  <si>
    <t>宋艳娇</t>
  </si>
  <si>
    <t>金华巨龙温泉旅游度假村</t>
  </si>
  <si>
    <t>小计:400.00</t>
  </si>
  <si>
    <t>854193121</t>
  </si>
  <si>
    <t>何枫</t>
  </si>
  <si>
    <t>行政大床房</t>
  </si>
  <si>
    <t>400.00</t>
  </si>
  <si>
    <t>龙门十字水生态温泉度假村</t>
  </si>
  <si>
    <t>小计:8816.00</t>
  </si>
  <si>
    <t>850454202</t>
  </si>
  <si>
    <t>宋小刚</t>
  </si>
  <si>
    <t>园景双床房</t>
  </si>
  <si>
    <t>1415.00</t>
  </si>
  <si>
    <t>宋小强</t>
  </si>
  <si>
    <t>857034034</t>
  </si>
  <si>
    <t>苏生</t>
  </si>
  <si>
    <t>1928.00</t>
  </si>
  <si>
    <t>857160005</t>
  </si>
  <si>
    <t>2101110018</t>
  </si>
  <si>
    <t>曹军</t>
  </si>
  <si>
    <t>1940.00</t>
  </si>
  <si>
    <t>855849194</t>
  </si>
  <si>
    <t>2101100005</t>
  </si>
  <si>
    <t>薛婉钰</t>
  </si>
  <si>
    <t>2118.00</t>
  </si>
  <si>
    <t>珠海东澳岛佳兆业可域度假村</t>
  </si>
  <si>
    <t>小计:397.50</t>
  </si>
  <si>
    <t>849109157</t>
  </si>
  <si>
    <t>潘璟懿</t>
  </si>
  <si>
    <t>山景大床房</t>
  </si>
  <si>
    <t>397.50</t>
  </si>
  <si>
    <t>,</t>
  </si>
  <si>
    <t>A210119091739459</t>
  </si>
  <si>
    <t>合计63570.5元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</si>
  <si>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</si>
  <si>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</si>
  <si>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</si>
  <si>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</si>
  <si>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</si>
  <si>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</si>
  <si>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</si>
  <si>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</si>
  <si>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</si>
  <si>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1951050</t>
  </si>
  <si>
    <t>2021-01-16</t>
  </si>
  <si>
    <t>2021-01-17</t>
  </si>
  <si>
    <t>RMB</t>
  </si>
  <si>
    <t>2021/1/16 20:53:03</t>
  </si>
  <si>
    <t>1951047</t>
  </si>
  <si>
    <t>2021/1/16 20:52:56</t>
  </si>
  <si>
    <t>1950965</t>
  </si>
  <si>
    <t>汤湛明,罗柳芬,刘继红</t>
  </si>
  <si>
    <t>1044.00</t>
  </si>
  <si>
    <t>2021/1/16 20:18:08</t>
  </si>
  <si>
    <t>1950828</t>
  </si>
  <si>
    <t>2021/1/16 19:29:41</t>
  </si>
  <si>
    <t>1950593</t>
  </si>
  <si>
    <t>2021/1/16 17:46:58</t>
  </si>
  <si>
    <t>1950438</t>
  </si>
  <si>
    <t>梁宇皓,萧振麟</t>
  </si>
  <si>
    <t>2021/1/16 16:24:04</t>
  </si>
  <si>
    <t>1950375</t>
  </si>
  <si>
    <t>2021/1/16 15:45:47</t>
  </si>
  <si>
    <t>1950351</t>
  </si>
  <si>
    <t>2021/1/16 15:35:18</t>
  </si>
  <si>
    <t>1950350</t>
  </si>
  <si>
    <t>1950303</t>
  </si>
  <si>
    <t>2021/1/16 15:06:29</t>
  </si>
  <si>
    <t>1950099</t>
  </si>
  <si>
    <t>2021/1/16 13:09:28</t>
  </si>
  <si>
    <t>862896342</t>
  </si>
  <si>
    <t>1950089</t>
  </si>
  <si>
    <t>杨家德</t>
  </si>
  <si>
    <t>2021/1/16 13:01:09</t>
  </si>
  <si>
    <t>1950007</t>
  </si>
  <si>
    <t>2021/1/16 12:18:36</t>
  </si>
  <si>
    <t>1949877</t>
  </si>
  <si>
    <t>2021/1/16 11:09:20</t>
  </si>
  <si>
    <t>1949245</t>
  </si>
  <si>
    <t>2021/1/15 20:27:23</t>
  </si>
  <si>
    <t>1948659</t>
  </si>
  <si>
    <t>2021-01-15</t>
  </si>
  <si>
    <t>2021/1/15 16:01:38</t>
  </si>
  <si>
    <t>1948554</t>
  </si>
  <si>
    <t>2021/1/15 14:48:36</t>
  </si>
  <si>
    <t>1948544</t>
  </si>
  <si>
    <t>2021/1/15 14:43:51</t>
  </si>
  <si>
    <t>1948498</t>
  </si>
  <si>
    <t>2021/1/15 14:12:17</t>
  </si>
  <si>
    <t>1948310</t>
  </si>
  <si>
    <t>2021/1/15 12:22:28</t>
  </si>
  <si>
    <t>1948171</t>
  </si>
  <si>
    <t>2021/1/15 10:52:12</t>
  </si>
  <si>
    <t>1947788</t>
  </si>
  <si>
    <t>2021/1/14 23:01:48</t>
  </si>
  <si>
    <t>1947566</t>
  </si>
  <si>
    <t>2021/1/14 21:34:12</t>
  </si>
  <si>
    <t>1947515</t>
  </si>
  <si>
    <t>2021/1/14 21:14:20</t>
  </si>
  <si>
    <t>1947437</t>
  </si>
  <si>
    <t>2021-01-14</t>
  </si>
  <si>
    <t>2021/1/14 20:43:56</t>
  </si>
  <si>
    <t>1947411</t>
  </si>
  <si>
    <t>2021/1/14 20:35:30</t>
  </si>
  <si>
    <t>1947362</t>
  </si>
  <si>
    <t>2021/1/14 20:15:23</t>
  </si>
  <si>
    <t>1947359</t>
  </si>
  <si>
    <t>2021/1/14 20:12:37</t>
  </si>
  <si>
    <t>1947346</t>
  </si>
  <si>
    <t>2021/1/14 20:05:04</t>
  </si>
  <si>
    <t>1947177</t>
  </si>
  <si>
    <t>2021/1/14 18:41:55</t>
  </si>
  <si>
    <t>1947061</t>
  </si>
  <si>
    <t>2021/1/14 17:48:56</t>
  </si>
  <si>
    <t>1947045</t>
  </si>
  <si>
    <t>2021/1/14 17:42:45</t>
  </si>
  <si>
    <t>1946853</t>
  </si>
  <si>
    <t>2021/1/14 15:43:11</t>
  </si>
  <si>
    <t>1946822</t>
  </si>
  <si>
    <t>2021/1/14 15:24:22</t>
  </si>
  <si>
    <t>1946548</t>
  </si>
  <si>
    <t>杨志会,谭仁情</t>
  </si>
  <si>
    <t>276.00</t>
  </si>
  <si>
    <t>2021/1/14 12:42:46</t>
  </si>
  <si>
    <t>1946540</t>
  </si>
  <si>
    <t>2021/1/14 12:39:07</t>
  </si>
  <si>
    <t>1946511</t>
  </si>
  <si>
    <t>2021/1/14 12:22:44</t>
  </si>
  <si>
    <t>1946462</t>
  </si>
  <si>
    <t>2021/1/14 12:00:34</t>
  </si>
  <si>
    <t>1946457</t>
  </si>
  <si>
    <t>李永烽,李景良</t>
  </si>
  <si>
    <t>2021/1/14 11:58:33</t>
  </si>
  <si>
    <t>1946425</t>
  </si>
  <si>
    <t>2021/1/14 11:40:31</t>
  </si>
  <si>
    <t>1946258</t>
  </si>
  <si>
    <t>张文林,史峰立</t>
  </si>
  <si>
    <t>3208.00</t>
  </si>
  <si>
    <t>2021/1/14 10:04:16</t>
  </si>
  <si>
    <t>1945909</t>
  </si>
  <si>
    <t>2021/1/13 22:16:37</t>
  </si>
  <si>
    <t>1945893</t>
  </si>
  <si>
    <t>2021-01-13</t>
  </si>
  <si>
    <t>2021/1/13 22:10:02</t>
  </si>
  <si>
    <t>1945668</t>
  </si>
  <si>
    <t>2021/1/13 20:31:25</t>
  </si>
  <si>
    <t>1945636</t>
  </si>
  <si>
    <t>2021/1/13 20:17:31</t>
  </si>
  <si>
    <t>1945615</t>
  </si>
  <si>
    <t>2021/1/13 20:10:32</t>
  </si>
  <si>
    <t>1945571</t>
  </si>
  <si>
    <t>WANG/CHOKHOCK,TAN/WEELONG,陈德海</t>
  </si>
  <si>
    <t>2262.00</t>
  </si>
  <si>
    <t>2021/1/13 19:46:37</t>
  </si>
  <si>
    <t>1945559</t>
  </si>
  <si>
    <t>刘鑫,姜宏,于翔</t>
  </si>
  <si>
    <t>414.00</t>
  </si>
  <si>
    <t>2021/1/13 19:41:05</t>
  </si>
  <si>
    <t>1945557</t>
  </si>
  <si>
    <t>2021/1/13 19:39:24</t>
  </si>
  <si>
    <t>1945487</t>
  </si>
  <si>
    <t>2021/1/13 18:57:07</t>
  </si>
  <si>
    <t>1945458</t>
  </si>
  <si>
    <t>2021/1/13 18:40:31</t>
  </si>
  <si>
    <t>1945450</t>
  </si>
  <si>
    <t>2021/1/13 18:37:56</t>
  </si>
  <si>
    <t>1945327</t>
  </si>
  <si>
    <t>2021/1/13 17:25:20</t>
  </si>
  <si>
    <t>1945282</t>
  </si>
  <si>
    <t>2021/1/13 16:56:59</t>
  </si>
  <si>
    <t>1945075</t>
  </si>
  <si>
    <t>2021/1/13 14:35:03</t>
  </si>
  <si>
    <t>1945039</t>
  </si>
  <si>
    <t>2021/1/13 14:13:04</t>
  </si>
  <si>
    <t>1944788</t>
  </si>
  <si>
    <t>2021/1/13 8:00:50</t>
  </si>
  <si>
    <t>1944787</t>
  </si>
  <si>
    <t>2021/1/13 7:59:28</t>
  </si>
  <si>
    <t>858783739</t>
  </si>
  <si>
    <t>1944721</t>
  </si>
  <si>
    <t>赖岳峰</t>
  </si>
  <si>
    <t>2021/1/12 23:08:17</t>
  </si>
  <si>
    <t>1944624</t>
  </si>
  <si>
    <t>2021-01-12</t>
  </si>
  <si>
    <t>2021/1/12 21:21:31</t>
  </si>
  <si>
    <t>1944547</t>
  </si>
  <si>
    <t>2021/1/12 18:36:14</t>
  </si>
  <si>
    <t>1944541</t>
  </si>
  <si>
    <t>2021/1/12 18:21:24</t>
  </si>
  <si>
    <t>1944523</t>
  </si>
  <si>
    <t>2021/1/12 17:13:55</t>
  </si>
  <si>
    <t>1944484</t>
  </si>
  <si>
    <t>2021/1/12 15:19:35</t>
  </si>
  <si>
    <t>1944241</t>
  </si>
  <si>
    <t>2021/1/11 21:32:47</t>
  </si>
  <si>
    <t>1944198</t>
  </si>
  <si>
    <t>2021-01-11</t>
  </si>
  <si>
    <t>2021/1/11 20:06:12</t>
  </si>
  <si>
    <t>1944197</t>
  </si>
  <si>
    <t>2021/1/11 20:04:51</t>
  </si>
  <si>
    <t>1944165</t>
  </si>
  <si>
    <t>2021/1/11 18:06:01</t>
  </si>
  <si>
    <t>1944155</t>
  </si>
  <si>
    <t>2021/1/11 17:43:56</t>
  </si>
  <si>
    <t>1944083</t>
  </si>
  <si>
    <t>鞠学亮,吴超,郑超</t>
  </si>
  <si>
    <t>1986.00</t>
  </si>
  <si>
    <t>2021/1/11 15:11:34</t>
  </si>
  <si>
    <t>1944072</t>
  </si>
  <si>
    <t>2021/1/11 14:46:30</t>
  </si>
  <si>
    <t>1944035</t>
  </si>
  <si>
    <t>2021/1/11 13:06:42</t>
  </si>
  <si>
    <t>1944034</t>
  </si>
  <si>
    <t>2021/1/11 13:04:29</t>
  </si>
  <si>
    <t>1944026</t>
  </si>
  <si>
    <t>王记安,杨涛</t>
  </si>
  <si>
    <t>710.00</t>
  </si>
  <si>
    <t>2021/1/11 12:50:35</t>
  </si>
  <si>
    <t>1944025</t>
  </si>
  <si>
    <t>2021/1/11 12:49:35</t>
  </si>
  <si>
    <t>1944009</t>
  </si>
  <si>
    <t>2021/1/11 12:16:19</t>
  </si>
  <si>
    <t>1943972</t>
  </si>
  <si>
    <t>2021/1/11 10:35:37</t>
  </si>
  <si>
    <t>1943971</t>
  </si>
  <si>
    <t>2021/1/11 10:32:04</t>
  </si>
  <si>
    <t>1943876</t>
  </si>
  <si>
    <t>杨涛,王记安</t>
  </si>
  <si>
    <t>2021-01-10</t>
  </si>
  <si>
    <t>688.00</t>
  </si>
  <si>
    <t>2021/1/10 23:07:56</t>
  </si>
  <si>
    <t>1943642</t>
  </si>
  <si>
    <t>2021/1/10 13:46:39</t>
  </si>
  <si>
    <t>1943610</t>
  </si>
  <si>
    <t>2021/1/10 12:11:09</t>
  </si>
  <si>
    <t>1943564</t>
  </si>
  <si>
    <t>2021/1/10 9:40:37</t>
  </si>
  <si>
    <t>1943160</t>
  </si>
  <si>
    <t>2021-01-09</t>
  </si>
  <si>
    <t>2021/1/9 10:40:46</t>
  </si>
  <si>
    <t>1943034</t>
  </si>
  <si>
    <t>2021/1/8 23:06:43</t>
  </si>
  <si>
    <t>1942171</t>
  </si>
  <si>
    <t>2021/1/7 15:49:21</t>
  </si>
  <si>
    <t>1940984</t>
  </si>
  <si>
    <t>宋小刚,宋小强</t>
  </si>
  <si>
    <t>2830.00</t>
  </si>
  <si>
    <t>2021/1/5 16:47:04</t>
  </si>
  <si>
    <t>1940873</t>
  </si>
  <si>
    <t>2021/1/5 13:53:46</t>
  </si>
  <si>
    <t>1940248</t>
  </si>
  <si>
    <t>2021/1/4 12:41:31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</si>
</sst>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30"/>
      <name val="Calibri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8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8" fillId="5" borderId="5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2" borderId="2" xfId="0" applyFill="1" applyBorder="1"/>
    <xf numFmtId="0" fontId="0" fillId="0" borderId="0" xfId="0" applyBorder="1"/>
    <xf numFmtId="0" fontId="0" fillId="0" borderId="0" xfId="0" applyNumberFormat="1" applyBorder="1"/>
    <xf numFmtId="0" fontId="0" fillId="0" borderId="0" xfId="0" applyNumberFormat="1"/>
    <xf numFmtId="0" fontId="3" fillId="0" borderId="0" xfId="0" applyFont="1"/>
    <xf numFmtId="0" fontId="0" fillId="0" borderId="2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31"/>
  <sheetViews>
    <sheetView workbookViewId="0">
      <selection activeCell="A1" sqref="$A1:$XFD104857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8" t="s">
        <v>6</v>
      </c>
      <c r="C6" s="8" t="s">
        <v>7</v>
      </c>
      <c r="D6" s="8" t="s">
        <v>7</v>
      </c>
      <c r="E6" s="8" t="s">
        <v>8</v>
      </c>
      <c r="F6" s="8" t="s">
        <v>6</v>
      </c>
    </row>
    <row r="9" spans="2:9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23</v>
      </c>
      <c r="E11" t="s">
        <v>24</v>
      </c>
      <c r="F11" t="s">
        <v>25</v>
      </c>
      <c r="G11" t="s">
        <v>26</v>
      </c>
      <c r="H11" t="s">
        <v>27</v>
      </c>
      <c r="I11" t="s">
        <v>28</v>
      </c>
      <c r="J11" t="s">
        <v>8</v>
      </c>
      <c r="K11" t="s">
        <v>29</v>
      </c>
    </row>
    <row r="12" spans="2:11">
      <c r="B12" t="s">
        <v>21</v>
      </c>
      <c r="C12" t="s">
        <v>22</v>
      </c>
      <c r="D12" t="s">
        <v>23</v>
      </c>
      <c r="E12" t="s">
        <v>30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29</v>
      </c>
    </row>
    <row r="13" spans="2:11">
      <c r="B13" t="s">
        <v>21</v>
      </c>
      <c r="C13" t="s">
        <v>31</v>
      </c>
      <c r="D13" t="s">
        <v>32</v>
      </c>
      <c r="E13" t="s">
        <v>30</v>
      </c>
      <c r="F13" t="s">
        <v>25</v>
      </c>
      <c r="G13" t="s">
        <v>27</v>
      </c>
      <c r="H13" t="s">
        <v>33</v>
      </c>
      <c r="I13" t="s">
        <v>28</v>
      </c>
      <c r="J13" t="s">
        <v>8</v>
      </c>
      <c r="K13" t="s">
        <v>34</v>
      </c>
    </row>
    <row r="14" spans="2:11">
      <c r="B14" t="s">
        <v>21</v>
      </c>
      <c r="C14" t="s">
        <v>31</v>
      </c>
      <c r="D14" t="s">
        <v>32</v>
      </c>
      <c r="E14" t="s">
        <v>24</v>
      </c>
      <c r="F14" t="s">
        <v>25</v>
      </c>
      <c r="G14" t="s">
        <v>27</v>
      </c>
      <c r="H14" t="s">
        <v>33</v>
      </c>
      <c r="I14" t="s">
        <v>28</v>
      </c>
      <c r="J14" t="s">
        <v>8</v>
      </c>
      <c r="K14" t="s">
        <v>34</v>
      </c>
    </row>
    <row r="15" spans="2:11">
      <c r="B15" t="s">
        <v>21</v>
      </c>
      <c r="C15" t="s">
        <v>35</v>
      </c>
      <c r="D15" t="s">
        <v>36</v>
      </c>
      <c r="E15" t="s">
        <v>37</v>
      </c>
      <c r="F15" t="s">
        <v>38</v>
      </c>
      <c r="G15" t="s">
        <v>33</v>
      </c>
      <c r="H15" t="s">
        <v>39</v>
      </c>
      <c r="I15" t="s">
        <v>28</v>
      </c>
      <c r="J15" t="s">
        <v>8</v>
      </c>
      <c r="K15" t="s">
        <v>40</v>
      </c>
    </row>
    <row r="16" spans="2:11">
      <c r="B16" t="s">
        <v>21</v>
      </c>
      <c r="C16" t="s">
        <v>41</v>
      </c>
      <c r="D16" t="s">
        <v>42</v>
      </c>
      <c r="E16" t="s">
        <v>43</v>
      </c>
      <c r="F16" t="s">
        <v>25</v>
      </c>
      <c r="G16" t="s">
        <v>44</v>
      </c>
      <c r="H16" t="s">
        <v>45</v>
      </c>
      <c r="I16" t="s">
        <v>28</v>
      </c>
      <c r="J16" t="s">
        <v>8</v>
      </c>
      <c r="K16" t="s">
        <v>46</v>
      </c>
    </row>
    <row r="17" spans="2:11">
      <c r="B17" t="s">
        <v>21</v>
      </c>
      <c r="C17" t="s">
        <v>47</v>
      </c>
      <c r="D17" t="s">
        <v>48</v>
      </c>
      <c r="E17" t="s">
        <v>49</v>
      </c>
      <c r="F17" t="s">
        <v>25</v>
      </c>
      <c r="G17" t="s">
        <v>44</v>
      </c>
      <c r="H17" t="s">
        <v>45</v>
      </c>
      <c r="I17" t="s">
        <v>28</v>
      </c>
      <c r="J17" t="s">
        <v>8</v>
      </c>
      <c r="K17" t="s">
        <v>46</v>
      </c>
    </row>
    <row r="18" spans="2:11">
      <c r="B18" t="s">
        <v>21</v>
      </c>
      <c r="C18" t="s">
        <v>50</v>
      </c>
      <c r="D18" t="s">
        <v>51</v>
      </c>
      <c r="E18" t="s">
        <v>52</v>
      </c>
      <c r="F18" t="s">
        <v>38</v>
      </c>
      <c r="G18" t="s">
        <v>53</v>
      </c>
      <c r="H18" t="s">
        <v>54</v>
      </c>
      <c r="I18" t="s">
        <v>28</v>
      </c>
      <c r="J18" t="s">
        <v>8</v>
      </c>
      <c r="K18" t="s">
        <v>55</v>
      </c>
    </row>
    <row r="19" spans="2:11">
      <c r="B19" t="s">
        <v>21</v>
      </c>
      <c r="C19" t="s">
        <v>56</v>
      </c>
      <c r="D19" t="s">
        <v>57</v>
      </c>
      <c r="E19" t="s">
        <v>58</v>
      </c>
      <c r="F19" t="s">
        <v>25</v>
      </c>
      <c r="G19" t="s">
        <v>53</v>
      </c>
      <c r="H19" t="s">
        <v>54</v>
      </c>
      <c r="I19" t="s">
        <v>28</v>
      </c>
      <c r="J19" t="s">
        <v>8</v>
      </c>
      <c r="K19" t="s">
        <v>59</v>
      </c>
    </row>
    <row r="20" spans="2:11">
      <c r="B20" t="s">
        <v>21</v>
      </c>
      <c r="C20" t="s">
        <v>60</v>
      </c>
      <c r="D20" t="s">
        <v>61</v>
      </c>
      <c r="E20" t="s">
        <v>62</v>
      </c>
      <c r="F20" t="s">
        <v>63</v>
      </c>
      <c r="G20" t="s">
        <v>53</v>
      </c>
      <c r="H20" t="s">
        <v>54</v>
      </c>
      <c r="I20" t="s">
        <v>28</v>
      </c>
      <c r="J20" t="s">
        <v>8</v>
      </c>
      <c r="K20" t="s">
        <v>59</v>
      </c>
    </row>
    <row r="21" spans="2:11">
      <c r="B21" t="s">
        <v>21</v>
      </c>
      <c r="C21" t="s">
        <v>60</v>
      </c>
      <c r="D21" t="s">
        <v>61</v>
      </c>
      <c r="E21" t="s">
        <v>64</v>
      </c>
      <c r="F21" t="s">
        <v>63</v>
      </c>
      <c r="G21" t="s">
        <v>53</v>
      </c>
      <c r="H21" t="s">
        <v>54</v>
      </c>
      <c r="I21" t="s">
        <v>28</v>
      </c>
      <c r="J21" t="s">
        <v>8</v>
      </c>
      <c r="K21" t="s">
        <v>59</v>
      </c>
    </row>
    <row r="22" spans="2:11">
      <c r="B22" t="s">
        <v>21</v>
      </c>
      <c r="C22" t="s">
        <v>60</v>
      </c>
      <c r="D22" t="s">
        <v>61</v>
      </c>
      <c r="E22" t="s">
        <v>65</v>
      </c>
      <c r="F22" t="s">
        <v>63</v>
      </c>
      <c r="G22" t="s">
        <v>53</v>
      </c>
      <c r="H22" t="s">
        <v>54</v>
      </c>
      <c r="I22" t="s">
        <v>28</v>
      </c>
      <c r="J22" t="s">
        <v>8</v>
      </c>
      <c r="K22" t="s">
        <v>59</v>
      </c>
    </row>
    <row r="23" spans="2:9">
      <c r="B23" s="3" t="s">
        <v>66</v>
      </c>
      <c r="C23" s="3" t="s">
        <v>10</v>
      </c>
      <c r="D23" s="3" t="s">
        <v>10</v>
      </c>
      <c r="E23" s="3" t="s">
        <v>10</v>
      </c>
      <c r="F23" s="3" t="s">
        <v>67</v>
      </c>
      <c r="G23" s="3" t="s">
        <v>10</v>
      </c>
      <c r="H23" s="3" t="s">
        <v>10</v>
      </c>
      <c r="I23" s="3" t="s">
        <v>10</v>
      </c>
    </row>
    <row r="24" spans="2:11">
      <c r="B24" s="3" t="s">
        <v>12</v>
      </c>
      <c r="C24" s="3" t="s">
        <v>13</v>
      </c>
      <c r="D24" s="3" t="s">
        <v>14</v>
      </c>
      <c r="E24" s="3" t="s">
        <v>15</v>
      </c>
      <c r="F24" s="3" t="s">
        <v>16</v>
      </c>
      <c r="G24" s="3" t="s">
        <v>17</v>
      </c>
      <c r="H24" s="3" t="s">
        <v>18</v>
      </c>
      <c r="I24" s="3" t="s">
        <v>19</v>
      </c>
      <c r="J24" s="3" t="s">
        <v>4</v>
      </c>
      <c r="K24" s="3" t="s">
        <v>20</v>
      </c>
    </row>
    <row r="25" spans="2:11">
      <c r="B25" t="s">
        <v>21</v>
      </c>
      <c r="C25" t="s">
        <v>68</v>
      </c>
      <c r="D25" t="s">
        <v>10</v>
      </c>
      <c r="E25" t="s">
        <v>69</v>
      </c>
      <c r="F25" t="s">
        <v>70</v>
      </c>
      <c r="G25" t="s">
        <v>71</v>
      </c>
      <c r="H25" t="s">
        <v>27</v>
      </c>
      <c r="I25" t="s">
        <v>72</v>
      </c>
      <c r="J25" t="s">
        <v>8</v>
      </c>
      <c r="K25" t="s">
        <v>73</v>
      </c>
    </row>
    <row r="26" spans="2:11">
      <c r="B26" t="s">
        <v>21</v>
      </c>
      <c r="C26" t="s">
        <v>74</v>
      </c>
      <c r="D26" t="s">
        <v>10</v>
      </c>
      <c r="E26" t="s">
        <v>75</v>
      </c>
      <c r="F26" t="s">
        <v>70</v>
      </c>
      <c r="G26" t="s">
        <v>26</v>
      </c>
      <c r="H26" t="s">
        <v>27</v>
      </c>
      <c r="I26" t="s">
        <v>28</v>
      </c>
      <c r="J26" t="s">
        <v>8</v>
      </c>
      <c r="K26" t="s">
        <v>76</v>
      </c>
    </row>
    <row r="27" spans="2:11">
      <c r="B27" t="s">
        <v>21</v>
      </c>
      <c r="C27" t="s">
        <v>77</v>
      </c>
      <c r="D27" t="s">
        <v>10</v>
      </c>
      <c r="E27" t="s">
        <v>78</v>
      </c>
      <c r="F27" t="s">
        <v>70</v>
      </c>
      <c r="G27" t="s">
        <v>27</v>
      </c>
      <c r="H27" t="s">
        <v>33</v>
      </c>
      <c r="I27" t="s">
        <v>28</v>
      </c>
      <c r="J27" t="s">
        <v>8</v>
      </c>
      <c r="K27" t="s">
        <v>76</v>
      </c>
    </row>
    <row r="28" spans="2:11">
      <c r="B28" t="s">
        <v>21</v>
      </c>
      <c r="C28" t="s">
        <v>79</v>
      </c>
      <c r="D28" t="s">
        <v>80</v>
      </c>
      <c r="E28" t="s">
        <v>81</v>
      </c>
      <c r="F28" t="s">
        <v>70</v>
      </c>
      <c r="G28" t="s">
        <v>27</v>
      </c>
      <c r="H28" t="s">
        <v>33</v>
      </c>
      <c r="I28" t="s">
        <v>28</v>
      </c>
      <c r="J28" t="s">
        <v>8</v>
      </c>
      <c r="K28" t="s">
        <v>76</v>
      </c>
    </row>
    <row r="29" spans="2:11">
      <c r="B29" t="s">
        <v>21</v>
      </c>
      <c r="C29" t="s">
        <v>82</v>
      </c>
      <c r="D29" t="s">
        <v>83</v>
      </c>
      <c r="E29" t="s">
        <v>84</v>
      </c>
      <c r="F29" t="s">
        <v>70</v>
      </c>
      <c r="G29" t="s">
        <v>27</v>
      </c>
      <c r="H29" t="s">
        <v>33</v>
      </c>
      <c r="I29" t="s">
        <v>28</v>
      </c>
      <c r="J29" t="s">
        <v>8</v>
      </c>
      <c r="K29" t="s">
        <v>76</v>
      </c>
    </row>
    <row r="30" spans="2:11">
      <c r="B30" t="s">
        <v>21</v>
      </c>
      <c r="C30" t="s">
        <v>85</v>
      </c>
      <c r="D30" t="s">
        <v>86</v>
      </c>
      <c r="E30" t="s">
        <v>87</v>
      </c>
      <c r="F30" t="s">
        <v>70</v>
      </c>
      <c r="G30" t="s">
        <v>27</v>
      </c>
      <c r="H30" t="s">
        <v>33</v>
      </c>
      <c r="I30" t="s">
        <v>28</v>
      </c>
      <c r="J30" t="s">
        <v>8</v>
      </c>
      <c r="K30" t="s">
        <v>76</v>
      </c>
    </row>
    <row r="31" spans="2:11">
      <c r="B31" t="s">
        <v>21</v>
      </c>
      <c r="C31" t="s">
        <v>85</v>
      </c>
      <c r="D31" t="s">
        <v>88</v>
      </c>
      <c r="E31" t="s">
        <v>89</v>
      </c>
      <c r="F31" t="s">
        <v>70</v>
      </c>
      <c r="G31" t="s">
        <v>27</v>
      </c>
      <c r="H31" t="s">
        <v>33</v>
      </c>
      <c r="I31" t="s">
        <v>28</v>
      </c>
      <c r="J31" t="s">
        <v>8</v>
      </c>
      <c r="K31" t="s">
        <v>76</v>
      </c>
    </row>
    <row r="32" spans="2:11">
      <c r="B32" t="s">
        <v>21</v>
      </c>
      <c r="C32" t="s">
        <v>85</v>
      </c>
      <c r="D32" t="s">
        <v>90</v>
      </c>
      <c r="E32" t="s">
        <v>91</v>
      </c>
      <c r="F32" t="s">
        <v>70</v>
      </c>
      <c r="G32" t="s">
        <v>27</v>
      </c>
      <c r="H32" t="s">
        <v>33</v>
      </c>
      <c r="I32" t="s">
        <v>28</v>
      </c>
      <c r="J32" t="s">
        <v>8</v>
      </c>
      <c r="K32" t="s">
        <v>76</v>
      </c>
    </row>
    <row r="33" spans="2:11">
      <c r="B33" t="s">
        <v>21</v>
      </c>
      <c r="C33" t="s">
        <v>92</v>
      </c>
      <c r="D33" t="s">
        <v>93</v>
      </c>
      <c r="E33" t="s">
        <v>94</v>
      </c>
      <c r="F33" t="s">
        <v>70</v>
      </c>
      <c r="G33" t="s">
        <v>27</v>
      </c>
      <c r="H33" t="s">
        <v>33</v>
      </c>
      <c r="I33" t="s">
        <v>28</v>
      </c>
      <c r="J33" t="s">
        <v>8</v>
      </c>
      <c r="K33" t="s">
        <v>95</v>
      </c>
    </row>
    <row r="34" spans="2:11">
      <c r="B34" t="s">
        <v>21</v>
      </c>
      <c r="C34" t="s">
        <v>96</v>
      </c>
      <c r="D34" t="s">
        <v>10</v>
      </c>
      <c r="E34" t="s">
        <v>97</v>
      </c>
      <c r="F34" t="s">
        <v>98</v>
      </c>
      <c r="G34" t="s">
        <v>27</v>
      </c>
      <c r="H34" t="s">
        <v>33</v>
      </c>
      <c r="I34" t="s">
        <v>28</v>
      </c>
      <c r="J34" t="s">
        <v>8</v>
      </c>
      <c r="K34" t="s">
        <v>95</v>
      </c>
    </row>
    <row r="35" spans="2:11">
      <c r="B35" t="s">
        <v>21</v>
      </c>
      <c r="C35" t="s">
        <v>99</v>
      </c>
      <c r="D35" t="s">
        <v>100</v>
      </c>
      <c r="E35" t="s">
        <v>101</v>
      </c>
      <c r="F35" t="s">
        <v>70</v>
      </c>
      <c r="G35" t="s">
        <v>27</v>
      </c>
      <c r="H35" t="s">
        <v>33</v>
      </c>
      <c r="I35" t="s">
        <v>28</v>
      </c>
      <c r="J35" t="s">
        <v>8</v>
      </c>
      <c r="K35" t="s">
        <v>95</v>
      </c>
    </row>
    <row r="36" spans="2:11">
      <c r="B36" t="s">
        <v>21</v>
      </c>
      <c r="C36" t="s">
        <v>102</v>
      </c>
      <c r="D36" t="s">
        <v>10</v>
      </c>
      <c r="E36" t="s">
        <v>103</v>
      </c>
      <c r="F36" t="s">
        <v>70</v>
      </c>
      <c r="G36" t="s">
        <v>33</v>
      </c>
      <c r="H36" t="s">
        <v>39</v>
      </c>
      <c r="I36" t="s">
        <v>28</v>
      </c>
      <c r="J36" t="s">
        <v>8</v>
      </c>
      <c r="K36" t="s">
        <v>104</v>
      </c>
    </row>
    <row r="37" spans="2:11">
      <c r="B37" t="s">
        <v>21</v>
      </c>
      <c r="C37" t="s">
        <v>105</v>
      </c>
      <c r="D37" t="s">
        <v>10</v>
      </c>
      <c r="E37" t="s">
        <v>106</v>
      </c>
      <c r="F37" t="s">
        <v>107</v>
      </c>
      <c r="G37" t="s">
        <v>33</v>
      </c>
      <c r="H37" t="s">
        <v>39</v>
      </c>
      <c r="I37" t="s">
        <v>28</v>
      </c>
      <c r="J37" t="s">
        <v>8</v>
      </c>
      <c r="K37" t="s">
        <v>108</v>
      </c>
    </row>
    <row r="38" spans="2:11">
      <c r="B38" t="s">
        <v>21</v>
      </c>
      <c r="C38" t="s">
        <v>109</v>
      </c>
      <c r="D38" t="s">
        <v>110</v>
      </c>
      <c r="E38" t="s">
        <v>111</v>
      </c>
      <c r="F38" t="s">
        <v>107</v>
      </c>
      <c r="G38" t="s">
        <v>33</v>
      </c>
      <c r="H38" t="s">
        <v>39</v>
      </c>
      <c r="I38" t="s">
        <v>28</v>
      </c>
      <c r="J38" t="s">
        <v>8</v>
      </c>
      <c r="K38" t="s">
        <v>112</v>
      </c>
    </row>
    <row r="39" spans="2:11">
      <c r="B39" t="s">
        <v>21</v>
      </c>
      <c r="C39" t="s">
        <v>113</v>
      </c>
      <c r="D39" t="s">
        <v>114</v>
      </c>
      <c r="E39" t="s">
        <v>115</v>
      </c>
      <c r="F39" t="s">
        <v>70</v>
      </c>
      <c r="G39" t="s">
        <v>33</v>
      </c>
      <c r="H39" t="s">
        <v>39</v>
      </c>
      <c r="I39" t="s">
        <v>28</v>
      </c>
      <c r="J39" t="s">
        <v>8</v>
      </c>
      <c r="K39" t="s">
        <v>95</v>
      </c>
    </row>
    <row r="40" spans="2:11">
      <c r="B40" t="s">
        <v>21</v>
      </c>
      <c r="C40" t="s">
        <v>116</v>
      </c>
      <c r="D40" t="s">
        <v>10</v>
      </c>
      <c r="E40" t="s">
        <v>117</v>
      </c>
      <c r="F40" t="s">
        <v>70</v>
      </c>
      <c r="G40" t="s">
        <v>39</v>
      </c>
      <c r="H40" t="s">
        <v>44</v>
      </c>
      <c r="I40" t="s">
        <v>28</v>
      </c>
      <c r="J40" t="s">
        <v>8</v>
      </c>
      <c r="K40" t="s">
        <v>118</v>
      </c>
    </row>
    <row r="41" spans="2:11">
      <c r="B41" t="s">
        <v>21</v>
      </c>
      <c r="C41" t="s">
        <v>119</v>
      </c>
      <c r="D41" t="s">
        <v>120</v>
      </c>
      <c r="E41" t="s">
        <v>121</v>
      </c>
      <c r="F41" t="s">
        <v>70</v>
      </c>
      <c r="G41" t="s">
        <v>39</v>
      </c>
      <c r="H41" t="s">
        <v>44</v>
      </c>
      <c r="I41" t="s">
        <v>28</v>
      </c>
      <c r="J41" t="s">
        <v>8</v>
      </c>
      <c r="K41" t="s">
        <v>95</v>
      </c>
    </row>
    <row r="42" spans="2:11">
      <c r="B42" t="s">
        <v>21</v>
      </c>
      <c r="C42" t="s">
        <v>122</v>
      </c>
      <c r="D42" t="s">
        <v>123</v>
      </c>
      <c r="E42" t="s">
        <v>124</v>
      </c>
      <c r="F42" t="s">
        <v>70</v>
      </c>
      <c r="G42" t="s">
        <v>39</v>
      </c>
      <c r="H42" t="s">
        <v>44</v>
      </c>
      <c r="I42" t="s">
        <v>28</v>
      </c>
      <c r="J42" t="s">
        <v>8</v>
      </c>
      <c r="K42" t="s">
        <v>125</v>
      </c>
    </row>
    <row r="43" spans="2:11">
      <c r="B43" t="s">
        <v>21</v>
      </c>
      <c r="C43" t="s">
        <v>126</v>
      </c>
      <c r="D43" t="s">
        <v>127</v>
      </c>
      <c r="E43" t="s">
        <v>128</v>
      </c>
      <c r="F43" t="s">
        <v>70</v>
      </c>
      <c r="G43" t="s">
        <v>39</v>
      </c>
      <c r="H43" t="s">
        <v>44</v>
      </c>
      <c r="I43" t="s">
        <v>28</v>
      </c>
      <c r="J43" t="s">
        <v>8</v>
      </c>
      <c r="K43" t="s">
        <v>125</v>
      </c>
    </row>
    <row r="44" spans="2:11">
      <c r="B44" t="s">
        <v>21</v>
      </c>
      <c r="C44" t="s">
        <v>129</v>
      </c>
      <c r="D44" t="s">
        <v>130</v>
      </c>
      <c r="E44" t="s">
        <v>131</v>
      </c>
      <c r="F44" t="s">
        <v>132</v>
      </c>
      <c r="G44" t="s">
        <v>39</v>
      </c>
      <c r="H44" t="s">
        <v>44</v>
      </c>
      <c r="I44" t="s">
        <v>28</v>
      </c>
      <c r="J44" t="s">
        <v>8</v>
      </c>
      <c r="K44" t="s">
        <v>133</v>
      </c>
    </row>
    <row r="45" spans="2:11">
      <c r="B45" t="s">
        <v>21</v>
      </c>
      <c r="C45" t="s">
        <v>134</v>
      </c>
      <c r="D45" t="s">
        <v>135</v>
      </c>
      <c r="E45" t="s">
        <v>136</v>
      </c>
      <c r="F45" t="s">
        <v>70</v>
      </c>
      <c r="G45" t="s">
        <v>39</v>
      </c>
      <c r="H45" t="s">
        <v>44</v>
      </c>
      <c r="I45" t="s">
        <v>28</v>
      </c>
      <c r="J45" t="s">
        <v>8</v>
      </c>
      <c r="K45" t="s">
        <v>125</v>
      </c>
    </row>
    <row r="46" spans="2:11">
      <c r="B46" t="s">
        <v>21</v>
      </c>
      <c r="C46" t="s">
        <v>137</v>
      </c>
      <c r="D46" t="s">
        <v>138</v>
      </c>
      <c r="E46" t="s">
        <v>139</v>
      </c>
      <c r="F46" t="s">
        <v>70</v>
      </c>
      <c r="G46" t="s">
        <v>39</v>
      </c>
      <c r="H46" t="s">
        <v>44</v>
      </c>
      <c r="I46" t="s">
        <v>28</v>
      </c>
      <c r="J46" t="s">
        <v>8</v>
      </c>
      <c r="K46" t="s">
        <v>125</v>
      </c>
    </row>
    <row r="47" spans="2:11">
      <c r="B47" t="s">
        <v>21</v>
      </c>
      <c r="C47" t="s">
        <v>140</v>
      </c>
      <c r="D47" t="s">
        <v>10</v>
      </c>
      <c r="E47" t="s">
        <v>141</v>
      </c>
      <c r="F47" t="s">
        <v>70</v>
      </c>
      <c r="G47" t="s">
        <v>39</v>
      </c>
      <c r="H47" t="s">
        <v>44</v>
      </c>
      <c r="I47" t="s">
        <v>28</v>
      </c>
      <c r="J47" t="s">
        <v>8</v>
      </c>
      <c r="K47" t="s">
        <v>125</v>
      </c>
    </row>
    <row r="48" spans="2:11">
      <c r="B48" t="s">
        <v>21</v>
      </c>
      <c r="C48" t="s">
        <v>140</v>
      </c>
      <c r="D48" t="s">
        <v>10</v>
      </c>
      <c r="E48" t="s">
        <v>142</v>
      </c>
      <c r="F48" t="s">
        <v>70</v>
      </c>
      <c r="G48" t="s">
        <v>39</v>
      </c>
      <c r="H48" t="s">
        <v>44</v>
      </c>
      <c r="I48" t="s">
        <v>28</v>
      </c>
      <c r="J48" t="s">
        <v>8</v>
      </c>
      <c r="K48" t="s">
        <v>125</v>
      </c>
    </row>
    <row r="49" spans="2:11">
      <c r="B49" t="s">
        <v>21</v>
      </c>
      <c r="C49" t="s">
        <v>140</v>
      </c>
      <c r="D49" t="s">
        <v>10</v>
      </c>
      <c r="E49" t="s">
        <v>143</v>
      </c>
      <c r="F49" t="s">
        <v>70</v>
      </c>
      <c r="G49" t="s">
        <v>39</v>
      </c>
      <c r="H49" t="s">
        <v>44</v>
      </c>
      <c r="I49" t="s">
        <v>28</v>
      </c>
      <c r="J49" t="s">
        <v>8</v>
      </c>
      <c r="K49" t="s">
        <v>125</v>
      </c>
    </row>
    <row r="50" spans="2:11">
      <c r="B50" t="s">
        <v>21</v>
      </c>
      <c r="C50" t="s">
        <v>144</v>
      </c>
      <c r="D50" t="s">
        <v>145</v>
      </c>
      <c r="E50" t="s">
        <v>146</v>
      </c>
      <c r="F50" t="s">
        <v>70</v>
      </c>
      <c r="G50" t="s">
        <v>39</v>
      </c>
      <c r="H50" t="s">
        <v>44</v>
      </c>
      <c r="I50" t="s">
        <v>28</v>
      </c>
      <c r="J50" t="s">
        <v>8</v>
      </c>
      <c r="K50" t="s">
        <v>125</v>
      </c>
    </row>
    <row r="51" spans="2:11">
      <c r="B51" t="s">
        <v>21</v>
      </c>
      <c r="C51" t="s">
        <v>147</v>
      </c>
      <c r="D51" t="s">
        <v>148</v>
      </c>
      <c r="E51" t="s">
        <v>149</v>
      </c>
      <c r="F51" t="s">
        <v>70</v>
      </c>
      <c r="G51" t="s">
        <v>39</v>
      </c>
      <c r="H51" t="s">
        <v>44</v>
      </c>
      <c r="I51" t="s">
        <v>28</v>
      </c>
      <c r="J51" t="s">
        <v>8</v>
      </c>
      <c r="K51" t="s">
        <v>125</v>
      </c>
    </row>
    <row r="52" spans="2:11">
      <c r="B52" t="s">
        <v>21</v>
      </c>
      <c r="C52" t="s">
        <v>150</v>
      </c>
      <c r="D52" t="s">
        <v>151</v>
      </c>
      <c r="E52" t="s">
        <v>121</v>
      </c>
      <c r="F52" t="s">
        <v>70</v>
      </c>
      <c r="G52" t="s">
        <v>44</v>
      </c>
      <c r="H52" t="s">
        <v>45</v>
      </c>
      <c r="I52" t="s">
        <v>28</v>
      </c>
      <c r="J52" t="s">
        <v>8</v>
      </c>
      <c r="K52" t="s">
        <v>95</v>
      </c>
    </row>
    <row r="53" spans="2:11">
      <c r="B53" t="s">
        <v>21</v>
      </c>
      <c r="C53" t="s">
        <v>152</v>
      </c>
      <c r="D53" t="s">
        <v>153</v>
      </c>
      <c r="E53" t="s">
        <v>154</v>
      </c>
      <c r="F53" t="s">
        <v>70</v>
      </c>
      <c r="G53" t="s">
        <v>44</v>
      </c>
      <c r="H53" t="s">
        <v>45</v>
      </c>
      <c r="I53" t="s">
        <v>28</v>
      </c>
      <c r="J53" t="s">
        <v>8</v>
      </c>
      <c r="K53" t="s">
        <v>155</v>
      </c>
    </row>
    <row r="54" spans="2:11">
      <c r="B54" t="s">
        <v>21</v>
      </c>
      <c r="C54" t="s">
        <v>156</v>
      </c>
      <c r="D54" t="s">
        <v>157</v>
      </c>
      <c r="E54" t="s">
        <v>158</v>
      </c>
      <c r="F54" t="s">
        <v>70</v>
      </c>
      <c r="G54" t="s">
        <v>44</v>
      </c>
      <c r="H54" t="s">
        <v>45</v>
      </c>
      <c r="I54" t="s">
        <v>28</v>
      </c>
      <c r="J54" t="s">
        <v>8</v>
      </c>
      <c r="K54" t="s">
        <v>155</v>
      </c>
    </row>
    <row r="55" spans="2:11">
      <c r="B55" t="s">
        <v>21</v>
      </c>
      <c r="C55" t="s">
        <v>159</v>
      </c>
      <c r="D55" t="s">
        <v>160</v>
      </c>
      <c r="E55" t="s">
        <v>161</v>
      </c>
      <c r="F55" t="s">
        <v>70</v>
      </c>
      <c r="G55" t="s">
        <v>44</v>
      </c>
      <c r="H55" t="s">
        <v>45</v>
      </c>
      <c r="I55" t="s">
        <v>28</v>
      </c>
      <c r="J55" t="s">
        <v>8</v>
      </c>
      <c r="K55" t="s">
        <v>95</v>
      </c>
    </row>
    <row r="56" spans="2:11">
      <c r="B56" t="s">
        <v>21</v>
      </c>
      <c r="C56" t="s">
        <v>162</v>
      </c>
      <c r="D56" t="s">
        <v>163</v>
      </c>
      <c r="E56" t="s">
        <v>164</v>
      </c>
      <c r="F56" t="s">
        <v>70</v>
      </c>
      <c r="G56" t="s">
        <v>44</v>
      </c>
      <c r="H56" t="s">
        <v>45</v>
      </c>
      <c r="I56" t="s">
        <v>28</v>
      </c>
      <c r="J56" t="s">
        <v>8</v>
      </c>
      <c r="K56" t="s">
        <v>95</v>
      </c>
    </row>
    <row r="57" spans="2:11">
      <c r="B57" t="s">
        <v>21</v>
      </c>
      <c r="C57" t="s">
        <v>165</v>
      </c>
      <c r="D57" t="s">
        <v>166</v>
      </c>
      <c r="E57" t="s">
        <v>167</v>
      </c>
      <c r="F57" t="s">
        <v>107</v>
      </c>
      <c r="G57" t="s">
        <v>45</v>
      </c>
      <c r="H57" t="s">
        <v>53</v>
      </c>
      <c r="I57" t="s">
        <v>28</v>
      </c>
      <c r="J57" t="s">
        <v>8</v>
      </c>
      <c r="K57" t="s">
        <v>112</v>
      </c>
    </row>
    <row r="58" spans="2:11">
      <c r="B58" t="s">
        <v>21</v>
      </c>
      <c r="C58" t="s">
        <v>168</v>
      </c>
      <c r="D58" t="s">
        <v>10</v>
      </c>
      <c r="E58" t="s">
        <v>169</v>
      </c>
      <c r="F58" t="s">
        <v>132</v>
      </c>
      <c r="G58" t="s">
        <v>45</v>
      </c>
      <c r="H58" t="s">
        <v>53</v>
      </c>
      <c r="I58" t="s">
        <v>28</v>
      </c>
      <c r="J58" t="s">
        <v>8</v>
      </c>
      <c r="K58" t="s">
        <v>170</v>
      </c>
    </row>
    <row r="59" spans="2:11">
      <c r="B59" t="s">
        <v>21</v>
      </c>
      <c r="C59" t="s">
        <v>171</v>
      </c>
      <c r="D59" t="s">
        <v>10</v>
      </c>
      <c r="E59" t="s">
        <v>172</v>
      </c>
      <c r="F59" t="s">
        <v>107</v>
      </c>
      <c r="G59" t="s">
        <v>45</v>
      </c>
      <c r="H59" t="s">
        <v>54</v>
      </c>
      <c r="I59" t="s">
        <v>72</v>
      </c>
      <c r="J59" t="s">
        <v>8</v>
      </c>
      <c r="K59" t="s">
        <v>173</v>
      </c>
    </row>
    <row r="60" spans="2:11">
      <c r="B60" t="s">
        <v>21</v>
      </c>
      <c r="C60" t="s">
        <v>174</v>
      </c>
      <c r="D60" t="s">
        <v>175</v>
      </c>
      <c r="E60" t="s">
        <v>176</v>
      </c>
      <c r="F60" t="s">
        <v>107</v>
      </c>
      <c r="G60" t="s">
        <v>45</v>
      </c>
      <c r="H60" t="s">
        <v>54</v>
      </c>
      <c r="I60" t="s">
        <v>72</v>
      </c>
      <c r="J60" t="s">
        <v>8</v>
      </c>
      <c r="K60" t="s">
        <v>173</v>
      </c>
    </row>
    <row r="61" spans="2:11">
      <c r="B61" t="s">
        <v>21</v>
      </c>
      <c r="C61" t="s">
        <v>174</v>
      </c>
      <c r="D61" t="s">
        <v>177</v>
      </c>
      <c r="E61" t="s">
        <v>169</v>
      </c>
      <c r="F61" t="s">
        <v>107</v>
      </c>
      <c r="G61" t="s">
        <v>45</v>
      </c>
      <c r="H61" t="s">
        <v>54</v>
      </c>
      <c r="I61" t="s">
        <v>72</v>
      </c>
      <c r="J61" t="s">
        <v>8</v>
      </c>
      <c r="K61" t="s">
        <v>173</v>
      </c>
    </row>
    <row r="62" spans="2:11">
      <c r="B62" t="s">
        <v>21</v>
      </c>
      <c r="C62" t="s">
        <v>178</v>
      </c>
      <c r="D62" t="s">
        <v>10</v>
      </c>
      <c r="E62" t="s">
        <v>179</v>
      </c>
      <c r="F62" t="s">
        <v>107</v>
      </c>
      <c r="G62" t="s">
        <v>45</v>
      </c>
      <c r="H62" t="s">
        <v>54</v>
      </c>
      <c r="I62" t="s">
        <v>72</v>
      </c>
      <c r="J62" t="s">
        <v>8</v>
      </c>
      <c r="K62" t="s">
        <v>180</v>
      </c>
    </row>
    <row r="63" spans="2:11">
      <c r="B63" t="s">
        <v>21</v>
      </c>
      <c r="C63" t="s">
        <v>181</v>
      </c>
      <c r="D63" t="s">
        <v>10</v>
      </c>
      <c r="E63" t="s">
        <v>182</v>
      </c>
      <c r="F63" t="s">
        <v>107</v>
      </c>
      <c r="G63" t="s">
        <v>53</v>
      </c>
      <c r="H63" t="s">
        <v>54</v>
      </c>
      <c r="I63" t="s">
        <v>28</v>
      </c>
      <c r="J63" t="s">
        <v>8</v>
      </c>
      <c r="K63" t="s">
        <v>108</v>
      </c>
    </row>
    <row r="64" spans="2:11">
      <c r="B64" t="s">
        <v>21</v>
      </c>
      <c r="C64" t="s">
        <v>183</v>
      </c>
      <c r="D64" t="s">
        <v>10</v>
      </c>
      <c r="E64" t="s">
        <v>184</v>
      </c>
      <c r="F64" t="s">
        <v>107</v>
      </c>
      <c r="G64" t="s">
        <v>53</v>
      </c>
      <c r="H64" t="s">
        <v>54</v>
      </c>
      <c r="I64" t="s">
        <v>28</v>
      </c>
      <c r="J64" t="s">
        <v>8</v>
      </c>
      <c r="K64" t="s">
        <v>108</v>
      </c>
    </row>
    <row r="65" spans="2:9">
      <c r="B65" s="3" t="s">
        <v>185</v>
      </c>
      <c r="C65" s="3" t="s">
        <v>10</v>
      </c>
      <c r="D65" s="3" t="s">
        <v>10</v>
      </c>
      <c r="E65" s="3" t="s">
        <v>10</v>
      </c>
      <c r="F65" s="3" t="s">
        <v>186</v>
      </c>
      <c r="G65" s="3" t="s">
        <v>10</v>
      </c>
      <c r="H65" s="3" t="s">
        <v>10</v>
      </c>
      <c r="I65" s="3" t="s">
        <v>10</v>
      </c>
    </row>
    <row r="66" spans="2:11">
      <c r="B66" s="3" t="s">
        <v>12</v>
      </c>
      <c r="C66" s="3" t="s">
        <v>13</v>
      </c>
      <c r="D66" s="3" t="s">
        <v>14</v>
      </c>
      <c r="E66" s="3" t="s">
        <v>15</v>
      </c>
      <c r="F66" s="3" t="s">
        <v>16</v>
      </c>
      <c r="G66" s="3" t="s">
        <v>17</v>
      </c>
      <c r="H66" s="3" t="s">
        <v>18</v>
      </c>
      <c r="I66" s="3" t="s">
        <v>19</v>
      </c>
      <c r="J66" s="3" t="s">
        <v>4</v>
      </c>
      <c r="K66" s="3" t="s">
        <v>20</v>
      </c>
    </row>
    <row r="67" spans="2:11">
      <c r="B67" t="s">
        <v>21</v>
      </c>
      <c r="C67" t="s">
        <v>187</v>
      </c>
      <c r="D67" t="s">
        <v>188</v>
      </c>
      <c r="E67" t="s">
        <v>189</v>
      </c>
      <c r="F67" t="s">
        <v>190</v>
      </c>
      <c r="G67" t="s">
        <v>26</v>
      </c>
      <c r="H67" t="s">
        <v>39</v>
      </c>
      <c r="I67" t="s">
        <v>191</v>
      </c>
      <c r="J67" t="s">
        <v>8</v>
      </c>
      <c r="K67" t="s">
        <v>192</v>
      </c>
    </row>
    <row r="68" spans="2:9">
      <c r="B68" s="3" t="s">
        <v>193</v>
      </c>
      <c r="C68" s="3" t="s">
        <v>10</v>
      </c>
      <c r="D68" s="3" t="s">
        <v>10</v>
      </c>
      <c r="E68" s="3" t="s">
        <v>10</v>
      </c>
      <c r="F68" s="3" t="s">
        <v>194</v>
      </c>
      <c r="G68" s="3" t="s">
        <v>10</v>
      </c>
      <c r="H68" s="3" t="s">
        <v>10</v>
      </c>
      <c r="I68" s="3" t="s">
        <v>10</v>
      </c>
    </row>
    <row r="69" spans="2:11">
      <c r="B69" s="3" t="s">
        <v>12</v>
      </c>
      <c r="C69" s="3" t="s">
        <v>13</v>
      </c>
      <c r="D69" s="3" t="s">
        <v>14</v>
      </c>
      <c r="E69" s="3" t="s">
        <v>15</v>
      </c>
      <c r="F69" s="3" t="s">
        <v>16</v>
      </c>
      <c r="G69" s="3" t="s">
        <v>17</v>
      </c>
      <c r="H69" s="3" t="s">
        <v>18</v>
      </c>
      <c r="I69" s="3" t="s">
        <v>19</v>
      </c>
      <c r="J69" s="3" t="s">
        <v>4</v>
      </c>
      <c r="K69" s="3" t="s">
        <v>20</v>
      </c>
    </row>
    <row r="70" spans="2:11">
      <c r="B70" t="s">
        <v>21</v>
      </c>
      <c r="C70" t="s">
        <v>195</v>
      </c>
      <c r="D70" t="s">
        <v>10</v>
      </c>
      <c r="E70" t="s">
        <v>196</v>
      </c>
      <c r="F70" t="s">
        <v>98</v>
      </c>
      <c r="G70" t="s">
        <v>71</v>
      </c>
      <c r="H70" t="s">
        <v>27</v>
      </c>
      <c r="I70" t="s">
        <v>72</v>
      </c>
      <c r="J70" t="s">
        <v>8</v>
      </c>
      <c r="K70" t="s">
        <v>197</v>
      </c>
    </row>
    <row r="71" spans="2:9">
      <c r="B71" s="3" t="s">
        <v>198</v>
      </c>
      <c r="C71" s="3" t="s">
        <v>10</v>
      </c>
      <c r="D71" s="3" t="s">
        <v>10</v>
      </c>
      <c r="E71" s="3" t="s">
        <v>10</v>
      </c>
      <c r="F71" s="3" t="s">
        <v>199</v>
      </c>
      <c r="G71" s="3" t="s">
        <v>10</v>
      </c>
      <c r="H71" s="3" t="s">
        <v>10</v>
      </c>
      <c r="I71" s="3" t="s">
        <v>10</v>
      </c>
    </row>
    <row r="72" spans="2:11">
      <c r="B72" s="3" t="s">
        <v>12</v>
      </c>
      <c r="C72" s="3" t="s">
        <v>13</v>
      </c>
      <c r="D72" s="3" t="s">
        <v>14</v>
      </c>
      <c r="E72" s="3" t="s">
        <v>15</v>
      </c>
      <c r="F72" s="3" t="s">
        <v>16</v>
      </c>
      <c r="G72" s="3" t="s">
        <v>17</v>
      </c>
      <c r="H72" s="3" t="s">
        <v>18</v>
      </c>
      <c r="I72" s="3" t="s">
        <v>19</v>
      </c>
      <c r="J72" s="3" t="s">
        <v>4</v>
      </c>
      <c r="K72" s="3" t="s">
        <v>20</v>
      </c>
    </row>
    <row r="73" spans="2:11">
      <c r="B73" t="s">
        <v>21</v>
      </c>
      <c r="C73" t="s">
        <v>200</v>
      </c>
      <c r="D73" t="s">
        <v>201</v>
      </c>
      <c r="E73" t="s">
        <v>202</v>
      </c>
      <c r="F73" t="s">
        <v>203</v>
      </c>
      <c r="G73" t="s">
        <v>33</v>
      </c>
      <c r="H73" t="s">
        <v>44</v>
      </c>
      <c r="I73" t="s">
        <v>72</v>
      </c>
      <c r="J73" t="s">
        <v>8</v>
      </c>
      <c r="K73" t="s">
        <v>204</v>
      </c>
    </row>
    <row r="74" spans="2:11">
      <c r="B74" t="s">
        <v>21</v>
      </c>
      <c r="C74" t="s">
        <v>205</v>
      </c>
      <c r="D74" t="s">
        <v>206</v>
      </c>
      <c r="E74" t="s">
        <v>207</v>
      </c>
      <c r="F74" t="s">
        <v>203</v>
      </c>
      <c r="G74" t="s">
        <v>45</v>
      </c>
      <c r="H74" t="s">
        <v>54</v>
      </c>
      <c r="I74" t="s">
        <v>72</v>
      </c>
      <c r="J74" t="s">
        <v>8</v>
      </c>
      <c r="K74" t="s">
        <v>204</v>
      </c>
    </row>
    <row r="75" spans="2:9">
      <c r="B75" s="3" t="s">
        <v>208</v>
      </c>
      <c r="C75" s="3" t="s">
        <v>10</v>
      </c>
      <c r="D75" s="3" t="s">
        <v>10</v>
      </c>
      <c r="E75" s="3" t="s">
        <v>10</v>
      </c>
      <c r="F75" s="3" t="s">
        <v>209</v>
      </c>
      <c r="G75" s="3" t="s">
        <v>10</v>
      </c>
      <c r="H75" s="3" t="s">
        <v>10</v>
      </c>
      <c r="I75" s="3" t="s">
        <v>10</v>
      </c>
    </row>
    <row r="76" spans="2:11">
      <c r="B76" s="3" t="s">
        <v>12</v>
      </c>
      <c r="C76" s="3" t="s">
        <v>13</v>
      </c>
      <c r="D76" s="3" t="s">
        <v>14</v>
      </c>
      <c r="E76" s="3" t="s">
        <v>15</v>
      </c>
      <c r="F76" s="3" t="s">
        <v>16</v>
      </c>
      <c r="G76" s="3" t="s">
        <v>17</v>
      </c>
      <c r="H76" s="3" t="s">
        <v>18</v>
      </c>
      <c r="I76" s="3" t="s">
        <v>19</v>
      </c>
      <c r="J76" s="3" t="s">
        <v>4</v>
      </c>
      <c r="K76" s="3" t="s">
        <v>20</v>
      </c>
    </row>
    <row r="77" spans="2:11">
      <c r="B77" t="s">
        <v>21</v>
      </c>
      <c r="C77" t="s">
        <v>210</v>
      </c>
      <c r="D77" t="s">
        <v>10</v>
      </c>
      <c r="E77" t="s">
        <v>211</v>
      </c>
      <c r="F77" t="s">
        <v>212</v>
      </c>
      <c r="G77" t="s">
        <v>39</v>
      </c>
      <c r="H77" t="s">
        <v>44</v>
      </c>
      <c r="I77" t="s">
        <v>28</v>
      </c>
      <c r="J77" t="s">
        <v>8</v>
      </c>
      <c r="K77" t="s">
        <v>213</v>
      </c>
    </row>
    <row r="78" spans="2:11">
      <c r="B78" t="s">
        <v>21</v>
      </c>
      <c r="C78" t="s">
        <v>214</v>
      </c>
      <c r="D78" t="s">
        <v>10</v>
      </c>
      <c r="E78" t="s">
        <v>215</v>
      </c>
      <c r="F78" t="s">
        <v>212</v>
      </c>
      <c r="G78" t="s">
        <v>44</v>
      </c>
      <c r="H78" t="s">
        <v>45</v>
      </c>
      <c r="I78" t="s">
        <v>28</v>
      </c>
      <c r="J78" t="s">
        <v>8</v>
      </c>
      <c r="K78" t="s">
        <v>216</v>
      </c>
    </row>
    <row r="79" spans="2:11">
      <c r="B79" t="s">
        <v>21</v>
      </c>
      <c r="C79" t="s">
        <v>217</v>
      </c>
      <c r="D79" t="s">
        <v>10</v>
      </c>
      <c r="E79" t="s">
        <v>218</v>
      </c>
      <c r="F79" t="s">
        <v>212</v>
      </c>
      <c r="G79" t="s">
        <v>44</v>
      </c>
      <c r="H79" t="s">
        <v>45</v>
      </c>
      <c r="I79" t="s">
        <v>28</v>
      </c>
      <c r="J79" t="s">
        <v>8</v>
      </c>
      <c r="K79" t="s">
        <v>216</v>
      </c>
    </row>
    <row r="80" spans="2:11">
      <c r="B80" t="s">
        <v>21</v>
      </c>
      <c r="C80" t="s">
        <v>217</v>
      </c>
      <c r="D80" t="s">
        <v>10</v>
      </c>
      <c r="E80" t="s">
        <v>219</v>
      </c>
      <c r="F80" t="s">
        <v>212</v>
      </c>
      <c r="G80" t="s">
        <v>44</v>
      </c>
      <c r="H80" t="s">
        <v>45</v>
      </c>
      <c r="I80" t="s">
        <v>28</v>
      </c>
      <c r="J80" t="s">
        <v>8</v>
      </c>
      <c r="K80" t="s">
        <v>216</v>
      </c>
    </row>
    <row r="81" spans="2:11">
      <c r="B81" t="s">
        <v>21</v>
      </c>
      <c r="C81" t="s">
        <v>220</v>
      </c>
      <c r="D81" t="s">
        <v>10</v>
      </c>
      <c r="E81" t="s">
        <v>221</v>
      </c>
      <c r="F81" t="s">
        <v>212</v>
      </c>
      <c r="G81" t="s">
        <v>44</v>
      </c>
      <c r="H81" t="s">
        <v>45</v>
      </c>
      <c r="I81" t="s">
        <v>28</v>
      </c>
      <c r="J81" t="s">
        <v>8</v>
      </c>
      <c r="K81" t="s">
        <v>222</v>
      </c>
    </row>
    <row r="82" spans="2:11">
      <c r="B82" t="s">
        <v>21</v>
      </c>
      <c r="C82" t="s">
        <v>223</v>
      </c>
      <c r="D82" t="s">
        <v>10</v>
      </c>
      <c r="E82" t="s">
        <v>224</v>
      </c>
      <c r="F82" t="s">
        <v>212</v>
      </c>
      <c r="G82" t="s">
        <v>44</v>
      </c>
      <c r="H82" t="s">
        <v>53</v>
      </c>
      <c r="I82" t="s">
        <v>72</v>
      </c>
      <c r="J82" t="s">
        <v>8</v>
      </c>
      <c r="K82" t="s">
        <v>225</v>
      </c>
    </row>
    <row r="83" spans="2:11">
      <c r="B83" t="s">
        <v>21</v>
      </c>
      <c r="C83" t="s">
        <v>226</v>
      </c>
      <c r="D83" t="s">
        <v>10</v>
      </c>
      <c r="E83" t="s">
        <v>227</v>
      </c>
      <c r="F83" t="s">
        <v>212</v>
      </c>
      <c r="G83" t="s">
        <v>45</v>
      </c>
      <c r="H83" t="s">
        <v>53</v>
      </c>
      <c r="I83" t="s">
        <v>28</v>
      </c>
      <c r="J83" t="s">
        <v>8</v>
      </c>
      <c r="K83" t="s">
        <v>222</v>
      </c>
    </row>
    <row r="84" spans="2:11">
      <c r="B84" t="s">
        <v>21</v>
      </c>
      <c r="C84" t="s">
        <v>228</v>
      </c>
      <c r="D84" t="s">
        <v>10</v>
      </c>
      <c r="E84" t="s">
        <v>229</v>
      </c>
      <c r="F84" t="s">
        <v>212</v>
      </c>
      <c r="G84" t="s">
        <v>45</v>
      </c>
      <c r="H84" t="s">
        <v>53</v>
      </c>
      <c r="I84" t="s">
        <v>28</v>
      </c>
      <c r="J84" t="s">
        <v>8</v>
      </c>
      <c r="K84" t="s">
        <v>216</v>
      </c>
    </row>
    <row r="85" spans="2:11">
      <c r="B85" t="s">
        <v>21</v>
      </c>
      <c r="C85" t="s">
        <v>230</v>
      </c>
      <c r="D85" t="s">
        <v>10</v>
      </c>
      <c r="E85" t="s">
        <v>231</v>
      </c>
      <c r="F85" t="s">
        <v>212</v>
      </c>
      <c r="G85" t="s">
        <v>45</v>
      </c>
      <c r="H85" t="s">
        <v>53</v>
      </c>
      <c r="I85" t="s">
        <v>28</v>
      </c>
      <c r="J85" t="s">
        <v>8</v>
      </c>
      <c r="K85" t="s">
        <v>216</v>
      </c>
    </row>
    <row r="86" spans="2:11">
      <c r="B86" t="s">
        <v>21</v>
      </c>
      <c r="C86" t="s">
        <v>232</v>
      </c>
      <c r="D86" t="s">
        <v>10</v>
      </c>
      <c r="E86" t="s">
        <v>224</v>
      </c>
      <c r="F86" t="s">
        <v>212</v>
      </c>
      <c r="G86" t="s">
        <v>53</v>
      </c>
      <c r="H86" t="s">
        <v>54</v>
      </c>
      <c r="I86" t="s">
        <v>28</v>
      </c>
      <c r="J86" t="s">
        <v>8</v>
      </c>
      <c r="K86" t="s">
        <v>213</v>
      </c>
    </row>
    <row r="87" spans="2:11">
      <c r="B87" t="s">
        <v>21</v>
      </c>
      <c r="C87" t="s">
        <v>233</v>
      </c>
      <c r="D87" t="s">
        <v>10</v>
      </c>
      <c r="E87" t="s">
        <v>234</v>
      </c>
      <c r="F87" t="s">
        <v>212</v>
      </c>
      <c r="G87" t="s">
        <v>45</v>
      </c>
      <c r="H87" t="s">
        <v>54</v>
      </c>
      <c r="I87" t="s">
        <v>72</v>
      </c>
      <c r="J87" t="s">
        <v>8</v>
      </c>
      <c r="K87" t="s">
        <v>235</v>
      </c>
    </row>
    <row r="88" spans="2:11">
      <c r="B88" t="s">
        <v>21</v>
      </c>
      <c r="C88" t="s">
        <v>236</v>
      </c>
      <c r="D88" t="s">
        <v>10</v>
      </c>
      <c r="E88" t="s">
        <v>237</v>
      </c>
      <c r="F88" t="s">
        <v>212</v>
      </c>
      <c r="G88" t="s">
        <v>53</v>
      </c>
      <c r="H88" t="s">
        <v>54</v>
      </c>
      <c r="I88" t="s">
        <v>28</v>
      </c>
      <c r="J88" t="s">
        <v>8</v>
      </c>
      <c r="K88" t="s">
        <v>222</v>
      </c>
    </row>
    <row r="89" spans="2:11">
      <c r="B89" t="s">
        <v>21</v>
      </c>
      <c r="C89" t="s">
        <v>238</v>
      </c>
      <c r="D89" t="s">
        <v>10</v>
      </c>
      <c r="E89" t="s">
        <v>239</v>
      </c>
      <c r="F89" t="s">
        <v>212</v>
      </c>
      <c r="G89" t="s">
        <v>53</v>
      </c>
      <c r="H89" t="s">
        <v>54</v>
      </c>
      <c r="I89" t="s">
        <v>28</v>
      </c>
      <c r="J89" t="s">
        <v>8</v>
      </c>
      <c r="K89" t="s">
        <v>216</v>
      </c>
    </row>
    <row r="90" spans="2:11">
      <c r="B90" t="s">
        <v>21</v>
      </c>
      <c r="C90" t="s">
        <v>240</v>
      </c>
      <c r="D90" t="s">
        <v>10</v>
      </c>
      <c r="E90" t="s">
        <v>241</v>
      </c>
      <c r="F90" t="s">
        <v>212</v>
      </c>
      <c r="G90" t="s">
        <v>53</v>
      </c>
      <c r="H90" t="s">
        <v>54</v>
      </c>
      <c r="I90" t="s">
        <v>28</v>
      </c>
      <c r="J90" t="s">
        <v>8</v>
      </c>
      <c r="K90" t="s">
        <v>216</v>
      </c>
    </row>
    <row r="91" spans="2:11">
      <c r="B91" t="s">
        <v>21</v>
      </c>
      <c r="C91" t="s">
        <v>242</v>
      </c>
      <c r="D91" t="s">
        <v>10</v>
      </c>
      <c r="E91" t="s">
        <v>243</v>
      </c>
      <c r="F91" t="s">
        <v>212</v>
      </c>
      <c r="G91" t="s">
        <v>53</v>
      </c>
      <c r="H91" t="s">
        <v>54</v>
      </c>
      <c r="I91" t="s">
        <v>28</v>
      </c>
      <c r="J91" t="s">
        <v>8</v>
      </c>
      <c r="K91" t="s">
        <v>216</v>
      </c>
    </row>
    <row r="92" spans="2:11">
      <c r="B92" t="s">
        <v>21</v>
      </c>
      <c r="C92" t="s">
        <v>244</v>
      </c>
      <c r="D92" t="s">
        <v>10</v>
      </c>
      <c r="E92" t="s">
        <v>245</v>
      </c>
      <c r="F92" t="s">
        <v>212</v>
      </c>
      <c r="G92" t="s">
        <v>53</v>
      </c>
      <c r="H92" t="s">
        <v>54</v>
      </c>
      <c r="I92" t="s">
        <v>28</v>
      </c>
      <c r="J92" t="s">
        <v>8</v>
      </c>
      <c r="K92" t="s">
        <v>216</v>
      </c>
    </row>
    <row r="93" spans="2:11">
      <c r="B93" t="s">
        <v>21</v>
      </c>
      <c r="C93" t="s">
        <v>246</v>
      </c>
      <c r="D93" t="s">
        <v>10</v>
      </c>
      <c r="E93" t="s">
        <v>247</v>
      </c>
      <c r="F93" t="s">
        <v>212</v>
      </c>
      <c r="G93" t="s">
        <v>53</v>
      </c>
      <c r="H93" t="s">
        <v>54</v>
      </c>
      <c r="I93" t="s">
        <v>28</v>
      </c>
      <c r="J93" t="s">
        <v>8</v>
      </c>
      <c r="K93" t="s">
        <v>216</v>
      </c>
    </row>
    <row r="94" spans="2:11">
      <c r="B94" t="s">
        <v>21</v>
      </c>
      <c r="C94" t="s">
        <v>246</v>
      </c>
      <c r="D94" t="s">
        <v>10</v>
      </c>
      <c r="E94" t="s">
        <v>248</v>
      </c>
      <c r="F94" t="s">
        <v>212</v>
      </c>
      <c r="G94" t="s">
        <v>53</v>
      </c>
      <c r="H94" t="s">
        <v>54</v>
      </c>
      <c r="I94" t="s">
        <v>28</v>
      </c>
      <c r="J94" t="s">
        <v>8</v>
      </c>
      <c r="K94" t="s">
        <v>216</v>
      </c>
    </row>
    <row r="95" spans="2:11">
      <c r="B95" t="s">
        <v>21</v>
      </c>
      <c r="C95" t="s">
        <v>249</v>
      </c>
      <c r="D95" t="s">
        <v>10</v>
      </c>
      <c r="E95" t="s">
        <v>250</v>
      </c>
      <c r="F95" t="s">
        <v>212</v>
      </c>
      <c r="G95" t="s">
        <v>53</v>
      </c>
      <c r="H95" t="s">
        <v>54</v>
      </c>
      <c r="I95" t="s">
        <v>28</v>
      </c>
      <c r="J95" t="s">
        <v>8</v>
      </c>
      <c r="K95" t="s">
        <v>216</v>
      </c>
    </row>
    <row r="96" spans="2:11">
      <c r="B96" t="s">
        <v>21</v>
      </c>
      <c r="C96" t="s">
        <v>251</v>
      </c>
      <c r="D96" t="s">
        <v>10</v>
      </c>
      <c r="E96" t="s">
        <v>250</v>
      </c>
      <c r="F96" t="s">
        <v>212</v>
      </c>
      <c r="G96" t="s">
        <v>53</v>
      </c>
      <c r="H96" t="s">
        <v>54</v>
      </c>
      <c r="I96" t="s">
        <v>28</v>
      </c>
      <c r="J96" t="s">
        <v>8</v>
      </c>
      <c r="K96" t="s">
        <v>216</v>
      </c>
    </row>
    <row r="97" spans="2:9">
      <c r="B97" s="3" t="s">
        <v>252</v>
      </c>
      <c r="C97" s="3" t="s">
        <v>10</v>
      </c>
      <c r="D97" s="3" t="s">
        <v>10</v>
      </c>
      <c r="E97" s="3" t="s">
        <v>10</v>
      </c>
      <c r="F97" s="3" t="s">
        <v>253</v>
      </c>
      <c r="G97" s="3" t="s">
        <v>10</v>
      </c>
      <c r="H97" s="3" t="s">
        <v>10</v>
      </c>
      <c r="I97" s="3" t="s">
        <v>10</v>
      </c>
    </row>
    <row r="98" spans="2:11">
      <c r="B98" s="3" t="s">
        <v>12</v>
      </c>
      <c r="C98" s="3" t="s">
        <v>13</v>
      </c>
      <c r="D98" s="3" t="s">
        <v>14</v>
      </c>
      <c r="E98" s="3" t="s">
        <v>15</v>
      </c>
      <c r="F98" s="3" t="s">
        <v>16</v>
      </c>
      <c r="G98" s="3" t="s">
        <v>17</v>
      </c>
      <c r="H98" s="3" t="s">
        <v>18</v>
      </c>
      <c r="I98" s="3" t="s">
        <v>19</v>
      </c>
      <c r="J98" s="3" t="s">
        <v>4</v>
      </c>
      <c r="K98" s="3" t="s">
        <v>20</v>
      </c>
    </row>
    <row r="99" spans="2:11">
      <c r="B99" t="s">
        <v>21</v>
      </c>
      <c r="C99" t="s">
        <v>254</v>
      </c>
      <c r="D99" t="s">
        <v>10</v>
      </c>
      <c r="E99" t="s">
        <v>255</v>
      </c>
      <c r="F99" t="s">
        <v>256</v>
      </c>
      <c r="G99" t="s">
        <v>33</v>
      </c>
      <c r="H99" t="s">
        <v>39</v>
      </c>
      <c r="I99" t="s">
        <v>28</v>
      </c>
      <c r="J99" t="s">
        <v>8</v>
      </c>
      <c r="K99" t="s">
        <v>257</v>
      </c>
    </row>
    <row r="100" spans="2:11">
      <c r="B100" t="s">
        <v>21</v>
      </c>
      <c r="C100" t="s">
        <v>258</v>
      </c>
      <c r="D100" t="s">
        <v>10</v>
      </c>
      <c r="E100" t="s">
        <v>259</v>
      </c>
      <c r="F100" t="s">
        <v>260</v>
      </c>
      <c r="G100" t="s">
        <v>53</v>
      </c>
      <c r="H100" t="s">
        <v>54</v>
      </c>
      <c r="I100" t="s">
        <v>28</v>
      </c>
      <c r="J100" t="s">
        <v>8</v>
      </c>
      <c r="K100" t="s">
        <v>261</v>
      </c>
    </row>
    <row r="101" spans="2:9">
      <c r="B101" s="3" t="s">
        <v>262</v>
      </c>
      <c r="C101" s="3" t="s">
        <v>10</v>
      </c>
      <c r="D101" s="3" t="s">
        <v>10</v>
      </c>
      <c r="E101" s="3" t="s">
        <v>10</v>
      </c>
      <c r="F101" s="3" t="s">
        <v>263</v>
      </c>
      <c r="G101" s="3" t="s">
        <v>10</v>
      </c>
      <c r="H101" s="3" t="s">
        <v>10</v>
      </c>
      <c r="I101" s="3" t="s">
        <v>10</v>
      </c>
    </row>
    <row r="102" spans="2:11">
      <c r="B102" s="3" t="s">
        <v>12</v>
      </c>
      <c r="C102" s="3" t="s">
        <v>13</v>
      </c>
      <c r="D102" s="3" t="s">
        <v>14</v>
      </c>
      <c r="E102" s="3" t="s">
        <v>15</v>
      </c>
      <c r="F102" s="3" t="s">
        <v>16</v>
      </c>
      <c r="G102" s="3" t="s">
        <v>17</v>
      </c>
      <c r="H102" s="3" t="s">
        <v>18</v>
      </c>
      <c r="I102" s="3" t="s">
        <v>19</v>
      </c>
      <c r="J102" s="3" t="s">
        <v>4</v>
      </c>
      <c r="K102" s="3" t="s">
        <v>20</v>
      </c>
    </row>
    <row r="103" spans="2:11">
      <c r="B103" t="s">
        <v>21</v>
      </c>
      <c r="C103" t="s">
        <v>264</v>
      </c>
      <c r="D103" t="s">
        <v>10</v>
      </c>
      <c r="E103" t="s">
        <v>265</v>
      </c>
      <c r="F103" t="s">
        <v>266</v>
      </c>
      <c r="G103" t="s">
        <v>26</v>
      </c>
      <c r="H103" t="s">
        <v>27</v>
      </c>
      <c r="I103" t="s">
        <v>28</v>
      </c>
      <c r="J103" t="s">
        <v>8</v>
      </c>
      <c r="K103" t="s">
        <v>267</v>
      </c>
    </row>
    <row r="104" spans="2:11">
      <c r="B104" t="s">
        <v>21</v>
      </c>
      <c r="C104" t="s">
        <v>268</v>
      </c>
      <c r="D104" t="s">
        <v>10</v>
      </c>
      <c r="E104" t="s">
        <v>269</v>
      </c>
      <c r="F104" t="s">
        <v>266</v>
      </c>
      <c r="G104" t="s">
        <v>39</v>
      </c>
      <c r="H104" t="s">
        <v>44</v>
      </c>
      <c r="I104" t="s">
        <v>28</v>
      </c>
      <c r="J104" t="s">
        <v>8</v>
      </c>
      <c r="K104" t="s">
        <v>267</v>
      </c>
    </row>
    <row r="105" spans="2:11">
      <c r="B105" t="s">
        <v>21</v>
      </c>
      <c r="C105" t="s">
        <v>270</v>
      </c>
      <c r="D105" t="s">
        <v>10</v>
      </c>
      <c r="E105" t="s">
        <v>271</v>
      </c>
      <c r="F105" t="s">
        <v>266</v>
      </c>
      <c r="G105" t="s">
        <v>39</v>
      </c>
      <c r="H105" t="s">
        <v>44</v>
      </c>
      <c r="I105" t="s">
        <v>28</v>
      </c>
      <c r="J105" t="s">
        <v>8</v>
      </c>
      <c r="K105" t="s">
        <v>267</v>
      </c>
    </row>
    <row r="106" spans="2:11">
      <c r="B106" t="s">
        <v>21</v>
      </c>
      <c r="C106" t="s">
        <v>272</v>
      </c>
      <c r="D106" t="s">
        <v>10</v>
      </c>
      <c r="E106" t="s">
        <v>273</v>
      </c>
      <c r="F106" t="s">
        <v>274</v>
      </c>
      <c r="G106" t="s">
        <v>39</v>
      </c>
      <c r="H106" t="s">
        <v>44</v>
      </c>
      <c r="I106" t="s">
        <v>28</v>
      </c>
      <c r="J106" t="s">
        <v>8</v>
      </c>
      <c r="K106" t="s">
        <v>275</v>
      </c>
    </row>
    <row r="107" spans="2:11">
      <c r="B107" t="s">
        <v>21</v>
      </c>
      <c r="C107" t="s">
        <v>276</v>
      </c>
      <c r="D107" t="s">
        <v>10</v>
      </c>
      <c r="E107" t="s">
        <v>277</v>
      </c>
      <c r="F107" t="s">
        <v>266</v>
      </c>
      <c r="G107" t="s">
        <v>44</v>
      </c>
      <c r="H107" t="s">
        <v>45</v>
      </c>
      <c r="I107" t="s">
        <v>28</v>
      </c>
      <c r="J107" t="s">
        <v>8</v>
      </c>
      <c r="K107" t="s">
        <v>267</v>
      </c>
    </row>
    <row r="108" spans="2:11">
      <c r="B108" t="s">
        <v>21</v>
      </c>
      <c r="C108" t="s">
        <v>276</v>
      </c>
      <c r="D108" t="s">
        <v>10</v>
      </c>
      <c r="E108" t="s">
        <v>278</v>
      </c>
      <c r="F108" t="s">
        <v>266</v>
      </c>
      <c r="G108" t="s">
        <v>44</v>
      </c>
      <c r="H108" t="s">
        <v>45</v>
      </c>
      <c r="I108" t="s">
        <v>28</v>
      </c>
      <c r="J108" t="s">
        <v>8</v>
      </c>
      <c r="K108" t="s">
        <v>267</v>
      </c>
    </row>
    <row r="109" spans="2:11">
      <c r="B109" t="s">
        <v>21</v>
      </c>
      <c r="C109" t="s">
        <v>276</v>
      </c>
      <c r="D109" t="s">
        <v>10</v>
      </c>
      <c r="E109" t="s">
        <v>279</v>
      </c>
      <c r="F109" t="s">
        <v>266</v>
      </c>
      <c r="G109" t="s">
        <v>44</v>
      </c>
      <c r="H109" t="s">
        <v>45</v>
      </c>
      <c r="I109" t="s">
        <v>28</v>
      </c>
      <c r="J109" t="s">
        <v>8</v>
      </c>
      <c r="K109" t="s">
        <v>267</v>
      </c>
    </row>
    <row r="110" spans="2:11">
      <c r="B110" t="s">
        <v>21</v>
      </c>
      <c r="C110" t="s">
        <v>280</v>
      </c>
      <c r="D110" t="s">
        <v>10</v>
      </c>
      <c r="E110" t="s">
        <v>281</v>
      </c>
      <c r="F110" t="s">
        <v>266</v>
      </c>
      <c r="G110" t="s">
        <v>44</v>
      </c>
      <c r="H110" t="s">
        <v>45</v>
      </c>
      <c r="I110" t="s">
        <v>28</v>
      </c>
      <c r="J110" t="s">
        <v>8</v>
      </c>
      <c r="K110" t="s">
        <v>267</v>
      </c>
    </row>
    <row r="111" spans="2:11">
      <c r="B111" t="s">
        <v>21</v>
      </c>
      <c r="C111" t="s">
        <v>280</v>
      </c>
      <c r="D111" t="s">
        <v>10</v>
      </c>
      <c r="E111" t="s">
        <v>282</v>
      </c>
      <c r="F111" t="s">
        <v>266</v>
      </c>
      <c r="G111" t="s">
        <v>44</v>
      </c>
      <c r="H111" t="s">
        <v>45</v>
      </c>
      <c r="I111" t="s">
        <v>28</v>
      </c>
      <c r="J111" t="s">
        <v>8</v>
      </c>
      <c r="K111" t="s">
        <v>267</v>
      </c>
    </row>
    <row r="112" spans="2:11">
      <c r="B112" t="s">
        <v>21</v>
      </c>
      <c r="C112" t="s">
        <v>283</v>
      </c>
      <c r="D112" t="s">
        <v>10</v>
      </c>
      <c r="E112" t="s">
        <v>284</v>
      </c>
      <c r="F112" t="s">
        <v>266</v>
      </c>
      <c r="G112" t="s">
        <v>44</v>
      </c>
      <c r="H112" t="s">
        <v>45</v>
      </c>
      <c r="I112" t="s">
        <v>28</v>
      </c>
      <c r="J112" t="s">
        <v>8</v>
      </c>
      <c r="K112" t="s">
        <v>267</v>
      </c>
    </row>
    <row r="113" spans="2:11">
      <c r="B113" t="s">
        <v>21</v>
      </c>
      <c r="C113" t="s">
        <v>285</v>
      </c>
      <c r="D113" t="s">
        <v>10</v>
      </c>
      <c r="E113" t="s">
        <v>286</v>
      </c>
      <c r="F113" t="s">
        <v>266</v>
      </c>
      <c r="G113" t="s">
        <v>44</v>
      </c>
      <c r="H113" t="s">
        <v>45</v>
      </c>
      <c r="I113" t="s">
        <v>28</v>
      </c>
      <c r="J113" t="s">
        <v>8</v>
      </c>
      <c r="K113" t="s">
        <v>267</v>
      </c>
    </row>
    <row r="114" spans="2:11">
      <c r="B114" t="s">
        <v>21</v>
      </c>
      <c r="C114" t="s">
        <v>287</v>
      </c>
      <c r="D114" t="s">
        <v>10</v>
      </c>
      <c r="E114" t="s">
        <v>288</v>
      </c>
      <c r="F114" t="s">
        <v>266</v>
      </c>
      <c r="G114" t="s">
        <v>44</v>
      </c>
      <c r="H114" t="s">
        <v>45</v>
      </c>
      <c r="I114" t="s">
        <v>28</v>
      </c>
      <c r="J114" t="s">
        <v>8</v>
      </c>
      <c r="K114" t="s">
        <v>267</v>
      </c>
    </row>
    <row r="115" spans="2:11">
      <c r="B115" t="s">
        <v>21</v>
      </c>
      <c r="C115" t="s">
        <v>289</v>
      </c>
      <c r="D115" t="s">
        <v>10</v>
      </c>
      <c r="E115" t="s">
        <v>290</v>
      </c>
      <c r="F115" t="s">
        <v>266</v>
      </c>
      <c r="G115" t="s">
        <v>45</v>
      </c>
      <c r="H115" t="s">
        <v>53</v>
      </c>
      <c r="I115" t="s">
        <v>28</v>
      </c>
      <c r="J115" t="s">
        <v>8</v>
      </c>
      <c r="K115" t="s">
        <v>267</v>
      </c>
    </row>
    <row r="116" spans="2:11">
      <c r="B116" t="s">
        <v>21</v>
      </c>
      <c r="C116" t="s">
        <v>291</v>
      </c>
      <c r="D116" t="s">
        <v>10</v>
      </c>
      <c r="E116" t="s">
        <v>292</v>
      </c>
      <c r="F116" t="s">
        <v>266</v>
      </c>
      <c r="G116" t="s">
        <v>45</v>
      </c>
      <c r="H116" t="s">
        <v>53</v>
      </c>
      <c r="I116" t="s">
        <v>28</v>
      </c>
      <c r="J116" t="s">
        <v>8</v>
      </c>
      <c r="K116" t="s">
        <v>293</v>
      </c>
    </row>
    <row r="117" spans="2:11">
      <c r="B117" t="s">
        <v>21</v>
      </c>
      <c r="C117" t="s">
        <v>294</v>
      </c>
      <c r="D117" t="s">
        <v>10</v>
      </c>
      <c r="E117" t="s">
        <v>295</v>
      </c>
      <c r="F117" t="s">
        <v>266</v>
      </c>
      <c r="G117" t="s">
        <v>53</v>
      </c>
      <c r="H117" t="s">
        <v>54</v>
      </c>
      <c r="I117" t="s">
        <v>28</v>
      </c>
      <c r="J117" t="s">
        <v>8</v>
      </c>
      <c r="K117" t="s">
        <v>296</v>
      </c>
    </row>
    <row r="118" spans="2:11">
      <c r="B118" t="s">
        <v>21</v>
      </c>
      <c r="C118" t="s">
        <v>297</v>
      </c>
      <c r="D118" t="s">
        <v>10</v>
      </c>
      <c r="E118" t="s">
        <v>298</v>
      </c>
      <c r="F118" t="s">
        <v>266</v>
      </c>
      <c r="G118" t="s">
        <v>53</v>
      </c>
      <c r="H118" t="s">
        <v>54</v>
      </c>
      <c r="I118" t="s">
        <v>28</v>
      </c>
      <c r="J118" t="s">
        <v>8</v>
      </c>
      <c r="K118" t="s">
        <v>296</v>
      </c>
    </row>
    <row r="119" spans="2:9">
      <c r="B119" s="3" t="s">
        <v>299</v>
      </c>
      <c r="C119" s="3" t="s">
        <v>10</v>
      </c>
      <c r="D119" s="3" t="s">
        <v>10</v>
      </c>
      <c r="E119" s="3" t="s">
        <v>10</v>
      </c>
      <c r="F119" s="3" t="s">
        <v>300</v>
      </c>
      <c r="G119" s="3" t="s">
        <v>10</v>
      </c>
      <c r="H119" s="3" t="s">
        <v>10</v>
      </c>
      <c r="I119" s="3" t="s">
        <v>10</v>
      </c>
    </row>
    <row r="120" spans="2:11">
      <c r="B120" s="3" t="s">
        <v>12</v>
      </c>
      <c r="C120" s="3" t="s">
        <v>13</v>
      </c>
      <c r="D120" s="3" t="s">
        <v>14</v>
      </c>
      <c r="E120" s="3" t="s">
        <v>15</v>
      </c>
      <c r="F120" s="3" t="s">
        <v>16</v>
      </c>
      <c r="G120" s="3" t="s">
        <v>17</v>
      </c>
      <c r="H120" s="3" t="s">
        <v>18</v>
      </c>
      <c r="I120" s="3" t="s">
        <v>19</v>
      </c>
      <c r="J120" s="3" t="s">
        <v>4</v>
      </c>
      <c r="K120" s="3" t="s">
        <v>20</v>
      </c>
    </row>
    <row r="121" spans="2:11">
      <c r="B121" t="s">
        <v>21</v>
      </c>
      <c r="C121" t="s">
        <v>301</v>
      </c>
      <c r="D121" t="s">
        <v>10</v>
      </c>
      <c r="E121" t="s">
        <v>302</v>
      </c>
      <c r="F121" t="s">
        <v>303</v>
      </c>
      <c r="G121" t="s">
        <v>27</v>
      </c>
      <c r="H121" t="s">
        <v>33</v>
      </c>
      <c r="I121" t="s">
        <v>28</v>
      </c>
      <c r="J121" t="s">
        <v>8</v>
      </c>
      <c r="K121" t="s">
        <v>304</v>
      </c>
    </row>
    <row r="122" spans="2:9">
      <c r="B122" s="3" t="s">
        <v>305</v>
      </c>
      <c r="C122" s="3" t="s">
        <v>10</v>
      </c>
      <c r="D122" s="3" t="s">
        <v>10</v>
      </c>
      <c r="E122" s="3" t="s">
        <v>10</v>
      </c>
      <c r="F122" s="3" t="s">
        <v>306</v>
      </c>
      <c r="G122" s="3" t="s">
        <v>10</v>
      </c>
      <c r="H122" s="3" t="s">
        <v>10</v>
      </c>
      <c r="I122" s="3" t="s">
        <v>10</v>
      </c>
    </row>
    <row r="123" spans="2:11">
      <c r="B123" s="3" t="s">
        <v>12</v>
      </c>
      <c r="C123" s="3" t="s">
        <v>13</v>
      </c>
      <c r="D123" s="3" t="s">
        <v>14</v>
      </c>
      <c r="E123" s="3" t="s">
        <v>15</v>
      </c>
      <c r="F123" s="3" t="s">
        <v>16</v>
      </c>
      <c r="G123" s="3" t="s">
        <v>17</v>
      </c>
      <c r="H123" s="3" t="s">
        <v>18</v>
      </c>
      <c r="I123" s="3" t="s">
        <v>19</v>
      </c>
      <c r="J123" s="3" t="s">
        <v>4</v>
      </c>
      <c r="K123" s="3" t="s">
        <v>20</v>
      </c>
    </row>
    <row r="124" spans="2:11">
      <c r="B124" t="s">
        <v>21</v>
      </c>
      <c r="C124" t="s">
        <v>307</v>
      </c>
      <c r="D124" t="s">
        <v>10</v>
      </c>
      <c r="E124" t="s">
        <v>308</v>
      </c>
      <c r="F124" t="s">
        <v>309</v>
      </c>
      <c r="G124" t="s">
        <v>33</v>
      </c>
      <c r="H124" t="s">
        <v>39</v>
      </c>
      <c r="I124" t="s">
        <v>28</v>
      </c>
      <c r="J124" t="s">
        <v>8</v>
      </c>
      <c r="K124" t="s">
        <v>310</v>
      </c>
    </row>
    <row r="125" spans="2:11">
      <c r="B125" t="s">
        <v>21</v>
      </c>
      <c r="C125" t="s">
        <v>307</v>
      </c>
      <c r="D125" t="s">
        <v>10</v>
      </c>
      <c r="E125" t="s">
        <v>311</v>
      </c>
      <c r="F125" t="s">
        <v>309</v>
      </c>
      <c r="G125" t="s">
        <v>33</v>
      </c>
      <c r="H125" t="s">
        <v>39</v>
      </c>
      <c r="I125" t="s">
        <v>28</v>
      </c>
      <c r="J125" t="s">
        <v>8</v>
      </c>
      <c r="K125" t="s">
        <v>310</v>
      </c>
    </row>
    <row r="126" spans="2:11">
      <c r="B126" t="s">
        <v>21</v>
      </c>
      <c r="C126" t="s">
        <v>312</v>
      </c>
      <c r="D126" t="s">
        <v>10</v>
      </c>
      <c r="E126" t="s">
        <v>313</v>
      </c>
      <c r="F126" t="s">
        <v>309</v>
      </c>
      <c r="G126" t="s">
        <v>45</v>
      </c>
      <c r="H126" t="s">
        <v>53</v>
      </c>
      <c r="I126" t="s">
        <v>28</v>
      </c>
      <c r="J126" t="s">
        <v>8</v>
      </c>
      <c r="K126" t="s">
        <v>314</v>
      </c>
    </row>
    <row r="127" spans="2:11">
      <c r="B127" t="s">
        <v>21</v>
      </c>
      <c r="C127" t="s">
        <v>315</v>
      </c>
      <c r="D127" t="s">
        <v>316</v>
      </c>
      <c r="E127" t="s">
        <v>317</v>
      </c>
      <c r="F127" t="s">
        <v>309</v>
      </c>
      <c r="G127" t="s">
        <v>45</v>
      </c>
      <c r="H127" t="s">
        <v>53</v>
      </c>
      <c r="I127" t="s">
        <v>28</v>
      </c>
      <c r="J127" t="s">
        <v>8</v>
      </c>
      <c r="K127" t="s">
        <v>318</v>
      </c>
    </row>
    <row r="128" spans="2:11">
      <c r="B128" t="s">
        <v>21</v>
      </c>
      <c r="C128" t="s">
        <v>319</v>
      </c>
      <c r="D128" t="s">
        <v>320</v>
      </c>
      <c r="E128" t="s">
        <v>321</v>
      </c>
      <c r="F128" t="s">
        <v>309</v>
      </c>
      <c r="G128" t="s">
        <v>53</v>
      </c>
      <c r="H128" t="s">
        <v>54</v>
      </c>
      <c r="I128" t="s">
        <v>28</v>
      </c>
      <c r="J128" t="s">
        <v>8</v>
      </c>
      <c r="K128" t="s">
        <v>322</v>
      </c>
    </row>
    <row r="129" spans="2:9">
      <c r="B129" s="3" t="s">
        <v>323</v>
      </c>
      <c r="C129" s="3" t="s">
        <v>10</v>
      </c>
      <c r="D129" s="3" t="s">
        <v>10</v>
      </c>
      <c r="E129" s="3" t="s">
        <v>10</v>
      </c>
      <c r="F129" s="3" t="s">
        <v>324</v>
      </c>
      <c r="G129" s="3" t="s">
        <v>10</v>
      </c>
      <c r="H129" s="3" t="s">
        <v>10</v>
      </c>
      <c r="I129" s="3" t="s">
        <v>10</v>
      </c>
    </row>
    <row r="130" spans="2:11">
      <c r="B130" s="3" t="s">
        <v>12</v>
      </c>
      <c r="C130" s="3" t="s">
        <v>13</v>
      </c>
      <c r="D130" s="3" t="s">
        <v>14</v>
      </c>
      <c r="E130" s="3" t="s">
        <v>15</v>
      </c>
      <c r="F130" s="3" t="s">
        <v>16</v>
      </c>
      <c r="G130" s="3" t="s">
        <v>17</v>
      </c>
      <c r="H130" s="3" t="s">
        <v>18</v>
      </c>
      <c r="I130" s="3" t="s">
        <v>19</v>
      </c>
      <c r="J130" s="3" t="s">
        <v>4</v>
      </c>
      <c r="K130" s="3" t="s">
        <v>20</v>
      </c>
    </row>
    <row r="131" spans="2:11">
      <c r="B131" t="s">
        <v>21</v>
      </c>
      <c r="C131" t="s">
        <v>325</v>
      </c>
      <c r="D131" t="s">
        <v>10</v>
      </c>
      <c r="E131" t="s">
        <v>326</v>
      </c>
      <c r="F131" t="s">
        <v>327</v>
      </c>
      <c r="G131" t="s">
        <v>26</v>
      </c>
      <c r="H131" t="s">
        <v>27</v>
      </c>
      <c r="I131" t="s">
        <v>28</v>
      </c>
      <c r="J131" t="s">
        <v>8</v>
      </c>
      <c r="K131" t="s">
        <v>328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topLeftCell="A70" workbookViewId="0">
      <selection activeCell="I94" sqref="I94"/>
    </sheetView>
  </sheetViews>
  <sheetFormatPr defaultColWidth="11" defaultRowHeight="14.25"/>
  <cols>
    <col min="1" max="1" width="12.375" customWidth="1"/>
    <col min="2" max="2" width="10.875" customWidth="1"/>
  </cols>
  <sheetData>
    <row r="1" spans="1:11">
      <c r="A1" s="3" t="s">
        <v>13</v>
      </c>
      <c r="B1" s="3" t="s">
        <v>20</v>
      </c>
      <c r="K1" t="s">
        <v>329</v>
      </c>
    </row>
    <row r="2" spans="1:11">
      <c r="A2" s="4" t="s">
        <v>60</v>
      </c>
      <c r="B2" s="5">
        <v>1044</v>
      </c>
      <c r="C2" s="4" t="str">
        <f>VLOOKUP(A2,HOP!A:H,8,0)</f>
        <v>1044.00</v>
      </c>
      <c r="D2" s="4" t="str">
        <f>VLOOKUP(A2,HOP!A:B,2,0)</f>
        <v>1950965</v>
      </c>
      <c r="E2">
        <f>B2-C2</f>
        <v>0</v>
      </c>
      <c r="K2" t="str">
        <f>$K$1&amp;D2</f>
        <v>,1950965</v>
      </c>
    </row>
    <row r="3" spans="1:11">
      <c r="A3" s="4" t="s">
        <v>246</v>
      </c>
      <c r="B3" s="5">
        <v>854</v>
      </c>
      <c r="C3" s="4" t="str">
        <f>VLOOKUP(A3,HOP!A:H,8,0)</f>
        <v>854.00</v>
      </c>
      <c r="D3" s="4" t="str">
        <f>VLOOKUP(A3,HOP!A:B,2,0)</f>
        <v>1950438</v>
      </c>
      <c r="E3">
        <f>B3-C3</f>
        <v>0</v>
      </c>
      <c r="K3" t="str">
        <f>$K$1&amp;D3</f>
        <v>,1950438</v>
      </c>
    </row>
    <row r="4" spans="1:11">
      <c r="A4" t="s">
        <v>35</v>
      </c>
      <c r="B4" s="6">
        <v>356</v>
      </c>
      <c r="C4" t="str">
        <f>VLOOKUP(A4,HOP!A:H,8,0)</f>
        <v>356.00</v>
      </c>
      <c r="D4" t="str">
        <f>VLOOKUP(A4,HOP!A:B,2,0)</f>
        <v>1944484</v>
      </c>
      <c r="E4">
        <f>B4-C4</f>
        <v>0</v>
      </c>
      <c r="K4" t="str">
        <f>$K$1&amp;D4</f>
        <v>,1944484</v>
      </c>
    </row>
    <row r="5" spans="1:11">
      <c r="A5" t="s">
        <v>41</v>
      </c>
      <c r="B5" s="6">
        <v>358</v>
      </c>
      <c r="C5" t="str">
        <f>VLOOKUP(A5,HOP!A:H,8,0)</f>
        <v>358.00</v>
      </c>
      <c r="D5" t="str">
        <f>VLOOKUP(A5,HOP!A:B,2,0)</f>
        <v>1946822</v>
      </c>
      <c r="E5">
        <f>B5-C5</f>
        <v>0</v>
      </c>
      <c r="K5" t="str">
        <f>$K$1&amp;D5</f>
        <v>,1946822</v>
      </c>
    </row>
    <row r="6" spans="1:11">
      <c r="A6" t="s">
        <v>47</v>
      </c>
      <c r="B6" s="6">
        <v>358</v>
      </c>
      <c r="C6" t="str">
        <f>VLOOKUP(A6,HOP!A:H,8,0)</f>
        <v>358.00</v>
      </c>
      <c r="D6" t="str">
        <f>VLOOKUP(A6,HOP!A:B,2,0)</f>
        <v>1946853</v>
      </c>
      <c r="E6">
        <f>B6-C6</f>
        <v>0</v>
      </c>
      <c r="K6" t="str">
        <f>$K$1&amp;D6</f>
        <v>,1946853</v>
      </c>
    </row>
    <row r="7" spans="1:11">
      <c r="A7" t="s">
        <v>50</v>
      </c>
      <c r="B7" s="6">
        <v>345</v>
      </c>
      <c r="C7" t="str">
        <f>VLOOKUP(A7,HOP!A:H,8,0)</f>
        <v>345.00</v>
      </c>
      <c r="D7" t="str">
        <f>VLOOKUP(A7,HOP!A:B,2,0)</f>
        <v>1947359</v>
      </c>
      <c r="E7">
        <f>B7-C7</f>
        <v>0</v>
      </c>
      <c r="K7" t="str">
        <f>$K$1&amp;D7</f>
        <v>,1947359</v>
      </c>
    </row>
    <row r="8" spans="1:11">
      <c r="A8" t="s">
        <v>56</v>
      </c>
      <c r="B8" s="6">
        <v>348</v>
      </c>
      <c r="C8" t="str">
        <f>VLOOKUP(A8,HOP!A:H,8,0)</f>
        <v>348.00</v>
      </c>
      <c r="D8" t="str">
        <f>VLOOKUP(A8,HOP!A:B,2,0)</f>
        <v>1950303</v>
      </c>
      <c r="E8">
        <f>B8-C8</f>
        <v>0</v>
      </c>
      <c r="K8" t="str">
        <f>$K$1&amp;D8</f>
        <v>,1950303</v>
      </c>
    </row>
    <row r="9" spans="1:11">
      <c r="A9" s="4" t="s">
        <v>280</v>
      </c>
      <c r="B9" s="5">
        <v>276</v>
      </c>
      <c r="C9" s="4" t="str">
        <f>VLOOKUP(A9,HOP!A:H,8,0)</f>
        <v>276.00</v>
      </c>
      <c r="D9" s="4" t="str">
        <f>VLOOKUP(A9,HOP!A:B,2,0)</f>
        <v>1946548</v>
      </c>
      <c r="E9">
        <f>B9-C9</f>
        <v>0</v>
      </c>
      <c r="K9" t="str">
        <f>$K$1&amp;D9</f>
        <v>,1946548</v>
      </c>
    </row>
    <row r="10" spans="1:11">
      <c r="A10" t="s">
        <v>68</v>
      </c>
      <c r="B10" s="6">
        <v>1324</v>
      </c>
      <c r="C10" t="str">
        <f>VLOOKUP(A10,HOP!A:H,8,0)</f>
        <v>1324.00</v>
      </c>
      <c r="D10" t="str">
        <f>VLOOKUP(A10,HOP!A:B,2,0)</f>
        <v>1943160</v>
      </c>
      <c r="E10">
        <f>B10-C10</f>
        <v>0</v>
      </c>
      <c r="K10" t="str">
        <f>$K$1&amp;D10</f>
        <v>,1943160</v>
      </c>
    </row>
    <row r="11" spans="1:11">
      <c r="A11" t="s">
        <v>74</v>
      </c>
      <c r="B11" s="6">
        <v>662</v>
      </c>
      <c r="C11" t="str">
        <f>VLOOKUP(A11,HOP!A:H,8,0)</f>
        <v>662.00</v>
      </c>
      <c r="D11" t="str">
        <f>VLOOKUP(A11,HOP!A:B,2,0)</f>
        <v>1943642</v>
      </c>
      <c r="E11">
        <f>B11-C11</f>
        <v>0</v>
      </c>
      <c r="K11" t="str">
        <f>$K$1&amp;D11</f>
        <v>,1943642</v>
      </c>
    </row>
    <row r="12" spans="1:11">
      <c r="A12" t="s">
        <v>77</v>
      </c>
      <c r="B12" s="6">
        <v>662</v>
      </c>
      <c r="C12" t="str">
        <f>VLOOKUP(A12,HOP!A:H,8,0)</f>
        <v>662.00</v>
      </c>
      <c r="D12" t="str">
        <f>VLOOKUP(A12,HOP!A:B,2,0)</f>
        <v>1944009</v>
      </c>
      <c r="E12">
        <f>B12-C12</f>
        <v>0</v>
      </c>
      <c r="K12" t="str">
        <f>$K$1&amp;D12</f>
        <v>,1944009</v>
      </c>
    </row>
    <row r="13" spans="1:11">
      <c r="A13" t="s">
        <v>79</v>
      </c>
      <c r="B13" s="6">
        <v>662</v>
      </c>
      <c r="C13" t="str">
        <f>VLOOKUP(A13,HOP!A:H,8,0)</f>
        <v>662.00</v>
      </c>
      <c r="D13" t="str">
        <f>VLOOKUP(A13,HOP!A:B,2,0)</f>
        <v>1944035</v>
      </c>
      <c r="E13">
        <f>B13-C13</f>
        <v>0</v>
      </c>
      <c r="K13" t="str">
        <f>$K$1&amp;D13</f>
        <v>,1944035</v>
      </c>
    </row>
    <row r="14" spans="1:11">
      <c r="A14" t="s">
        <v>82</v>
      </c>
      <c r="B14" s="6">
        <v>662</v>
      </c>
      <c r="C14" t="str">
        <f>VLOOKUP(A14,HOP!A:H,8,0)</f>
        <v>662.00</v>
      </c>
      <c r="D14" t="str">
        <f>VLOOKUP(A14,HOP!A:B,2,0)</f>
        <v>1944072</v>
      </c>
      <c r="E14">
        <f>B14-C14</f>
        <v>0</v>
      </c>
      <c r="K14" t="str">
        <f>$K$1&amp;D14</f>
        <v>,1944072</v>
      </c>
    </row>
    <row r="15" spans="1:11">
      <c r="A15" s="4" t="s">
        <v>217</v>
      </c>
      <c r="B15" s="5">
        <v>854</v>
      </c>
      <c r="C15" s="4" t="str">
        <f>VLOOKUP(A15,HOP!A:H,8,0)</f>
        <v>854.00</v>
      </c>
      <c r="D15" s="4" t="str">
        <f>VLOOKUP(A15,HOP!A:B,2,0)</f>
        <v>1946457</v>
      </c>
      <c r="E15">
        <f>B15-C15</f>
        <v>0</v>
      </c>
      <c r="K15" t="str">
        <f>$K$1&amp;D15</f>
        <v>,1946457</v>
      </c>
    </row>
    <row r="16" spans="1:11">
      <c r="A16" s="4" t="s">
        <v>174</v>
      </c>
      <c r="B16" s="5">
        <v>3208</v>
      </c>
      <c r="C16" s="4" t="str">
        <f>VLOOKUP(A16,HOP!A:H,8,0)</f>
        <v>3208.00</v>
      </c>
      <c r="D16" s="4" t="str">
        <f>VLOOKUP(A16,HOP!A:B,2,0)</f>
        <v>1946258</v>
      </c>
      <c r="E16">
        <f t="shared" ref="E16:E29" si="0">B16-C16</f>
        <v>0</v>
      </c>
      <c r="K16" t="str">
        <f t="shared" ref="K16:K29" si="1">$K$1&amp;D16</f>
        <v>,1946258</v>
      </c>
    </row>
    <row r="17" spans="1:11">
      <c r="A17" t="s">
        <v>92</v>
      </c>
      <c r="B17" s="6">
        <v>708</v>
      </c>
      <c r="C17" t="str">
        <f>VLOOKUP(A17,HOP!A:H,8,0)</f>
        <v>708.00</v>
      </c>
      <c r="D17" t="str">
        <f>VLOOKUP(A17,HOP!A:B,2,0)</f>
        <v>1944165</v>
      </c>
      <c r="E17">
        <f t="shared" si="0"/>
        <v>0</v>
      </c>
      <c r="K17" t="str">
        <f t="shared" si="1"/>
        <v>,1944165</v>
      </c>
    </row>
    <row r="18" spans="1:11">
      <c r="A18" t="s">
        <v>96</v>
      </c>
      <c r="B18" s="6">
        <v>708</v>
      </c>
      <c r="C18" t="str">
        <f>VLOOKUP(A18,HOP!A:H,8,0)</f>
        <v>708.00</v>
      </c>
      <c r="D18" t="str">
        <f>VLOOKUP(A18,HOP!A:B,2,0)</f>
        <v>1944197</v>
      </c>
      <c r="E18">
        <f t="shared" si="0"/>
        <v>0</v>
      </c>
      <c r="K18" t="str">
        <f t="shared" si="1"/>
        <v>,1944197</v>
      </c>
    </row>
    <row r="19" spans="1:11">
      <c r="A19" t="s">
        <v>99</v>
      </c>
      <c r="B19" s="6">
        <v>708</v>
      </c>
      <c r="C19" t="str">
        <f>VLOOKUP(A19,HOP!A:H,8,0)</f>
        <v>708.00</v>
      </c>
      <c r="D19" t="str">
        <f>VLOOKUP(A19,HOP!A:B,2,0)</f>
        <v>1944198</v>
      </c>
      <c r="E19">
        <f t="shared" si="0"/>
        <v>0</v>
      </c>
      <c r="K19" t="str">
        <f t="shared" si="1"/>
        <v>,1944198</v>
      </c>
    </row>
    <row r="20" spans="1:11">
      <c r="A20" t="s">
        <v>102</v>
      </c>
      <c r="B20" s="6">
        <v>804</v>
      </c>
      <c r="C20" t="str">
        <f>VLOOKUP(A20,HOP!A:H,8,0)</f>
        <v>804.00</v>
      </c>
      <c r="D20" t="str">
        <f>VLOOKUP(A20,HOP!A:B,2,0)</f>
        <v>1944025</v>
      </c>
      <c r="E20">
        <f t="shared" si="0"/>
        <v>0</v>
      </c>
      <c r="K20" t="str">
        <f t="shared" si="1"/>
        <v>,1944025</v>
      </c>
    </row>
    <row r="21" spans="1:11">
      <c r="A21" t="s">
        <v>105</v>
      </c>
      <c r="B21" s="6">
        <v>848</v>
      </c>
      <c r="C21" t="str">
        <f>VLOOKUP(A21,HOP!A:H,8,0)</f>
        <v>848.00</v>
      </c>
      <c r="D21" t="str">
        <f>VLOOKUP(A21,HOP!A:B,2,0)</f>
        <v>1944241</v>
      </c>
      <c r="E21">
        <f t="shared" si="0"/>
        <v>0</v>
      </c>
      <c r="K21" t="str">
        <f t="shared" si="1"/>
        <v>,1944241</v>
      </c>
    </row>
    <row r="22" spans="1:11">
      <c r="A22" t="s">
        <v>109</v>
      </c>
      <c r="B22" s="6">
        <v>802</v>
      </c>
      <c r="C22" t="str">
        <f>VLOOKUP(A22,HOP!A:H,8,0)</f>
        <v>802.00</v>
      </c>
      <c r="D22" t="str">
        <f>VLOOKUP(A22,HOP!A:B,2,0)</f>
        <v>1944541</v>
      </c>
      <c r="E22">
        <f t="shared" si="0"/>
        <v>0</v>
      </c>
      <c r="K22" t="str">
        <f t="shared" si="1"/>
        <v>,1944541</v>
      </c>
    </row>
    <row r="23" spans="1:11">
      <c r="A23" t="s">
        <v>113</v>
      </c>
      <c r="B23" s="6">
        <v>708</v>
      </c>
      <c r="C23" t="str">
        <f>VLOOKUP(A23,HOP!A:H,8,0)</f>
        <v>708.00</v>
      </c>
      <c r="D23" t="str">
        <f>VLOOKUP(A23,HOP!A:B,2,0)</f>
        <v>1944624</v>
      </c>
      <c r="E23">
        <f t="shared" si="0"/>
        <v>0</v>
      </c>
      <c r="K23" t="str">
        <f t="shared" si="1"/>
        <v>,1944624</v>
      </c>
    </row>
    <row r="24" spans="1:11">
      <c r="A24" t="s">
        <v>116</v>
      </c>
      <c r="B24" s="6">
        <v>744</v>
      </c>
      <c r="C24" t="str">
        <f>VLOOKUP(A24,HOP!A:H,8,0)</f>
        <v>744.00</v>
      </c>
      <c r="D24" t="str">
        <f>VLOOKUP(A24,HOP!A:B,2,0)</f>
        <v>1944155</v>
      </c>
      <c r="E24">
        <f t="shared" si="0"/>
        <v>0</v>
      </c>
      <c r="K24" t="str">
        <f t="shared" si="1"/>
        <v>,1944155</v>
      </c>
    </row>
    <row r="25" spans="1:11">
      <c r="A25" t="s">
        <v>119</v>
      </c>
      <c r="B25" s="6">
        <v>708</v>
      </c>
      <c r="C25" t="str">
        <f>VLOOKUP(A25,HOP!A:H,8,0)</f>
        <v>708.00</v>
      </c>
      <c r="D25" t="str">
        <f>VLOOKUP(A25,HOP!A:B,2,0)</f>
        <v>1944523</v>
      </c>
      <c r="E25">
        <f t="shared" si="0"/>
        <v>0</v>
      </c>
      <c r="K25" t="str">
        <f t="shared" si="1"/>
        <v>,1944523</v>
      </c>
    </row>
    <row r="26" spans="1:11">
      <c r="A26" t="s">
        <v>122</v>
      </c>
      <c r="B26" s="6">
        <v>754</v>
      </c>
      <c r="C26" t="str">
        <f>VLOOKUP(A26,HOP!A:H,8,0)</f>
        <v>754.00</v>
      </c>
      <c r="D26" t="str">
        <f>VLOOKUP(A26,HOP!A:B,2,0)</f>
        <v>1945075</v>
      </c>
      <c r="E26">
        <f t="shared" si="0"/>
        <v>0</v>
      </c>
      <c r="K26" t="str">
        <f t="shared" si="1"/>
        <v>,1945075</v>
      </c>
    </row>
    <row r="27" spans="1:11">
      <c r="A27" t="s">
        <v>126</v>
      </c>
      <c r="B27" s="6">
        <v>754</v>
      </c>
      <c r="C27" t="str">
        <f>VLOOKUP(A27,HOP!A:H,8,0)</f>
        <v>754.00</v>
      </c>
      <c r="D27" t="str">
        <f>VLOOKUP(A27,HOP!A:B,2,0)</f>
        <v>1945282</v>
      </c>
      <c r="E27">
        <f t="shared" si="0"/>
        <v>0</v>
      </c>
      <c r="K27" t="str">
        <f t="shared" si="1"/>
        <v>,1945282</v>
      </c>
    </row>
    <row r="28" spans="1:11">
      <c r="A28" t="s">
        <v>129</v>
      </c>
      <c r="B28" s="6">
        <v>943</v>
      </c>
      <c r="C28" t="str">
        <f>VLOOKUP(A28,HOP!A:H,8,0)</f>
        <v>943.00</v>
      </c>
      <c r="D28" t="str">
        <f>VLOOKUP(A28,HOP!A:B,2,0)</f>
        <v>1945327</v>
      </c>
      <c r="E28">
        <f t="shared" si="0"/>
        <v>0</v>
      </c>
      <c r="K28" t="str">
        <f t="shared" si="1"/>
        <v>,1945327</v>
      </c>
    </row>
    <row r="29" spans="1:11">
      <c r="A29" t="s">
        <v>134</v>
      </c>
      <c r="B29" s="6">
        <v>754</v>
      </c>
      <c r="C29" t="str">
        <f>VLOOKUP(A29,HOP!A:H,8,0)</f>
        <v>754.00</v>
      </c>
      <c r="D29" t="str">
        <f>VLOOKUP(A29,HOP!A:B,2,0)</f>
        <v>1945450</v>
      </c>
      <c r="E29">
        <f t="shared" si="0"/>
        <v>0</v>
      </c>
      <c r="K29" t="str">
        <f t="shared" si="1"/>
        <v>,1945450</v>
      </c>
    </row>
    <row r="30" spans="1:11">
      <c r="A30" t="s">
        <v>137</v>
      </c>
      <c r="B30" s="6">
        <v>754</v>
      </c>
      <c r="C30" t="str">
        <f>VLOOKUP(A30,HOP!A:H,8,0)</f>
        <v>754.00</v>
      </c>
      <c r="D30" t="str">
        <f>VLOOKUP(A30,HOP!A:B,2,0)</f>
        <v>1945557</v>
      </c>
      <c r="E30">
        <f>B30-C30</f>
        <v>0</v>
      </c>
      <c r="K30" t="str">
        <f>$K$1&amp;D30</f>
        <v>,1945557</v>
      </c>
    </row>
    <row r="31" spans="1:11">
      <c r="A31" s="4" t="s">
        <v>140</v>
      </c>
      <c r="B31" s="5">
        <v>2262</v>
      </c>
      <c r="C31" s="4" t="str">
        <f>VLOOKUP(A31,HOP!A:H,8,0)</f>
        <v>2262.00</v>
      </c>
      <c r="D31" s="4" t="str">
        <f>VLOOKUP(A31,HOP!A:B,2,0)</f>
        <v>1945571</v>
      </c>
      <c r="E31">
        <f>B31-C31</f>
        <v>0</v>
      </c>
      <c r="K31" t="str">
        <f>$K$1&amp;D31</f>
        <v>,1945571</v>
      </c>
    </row>
    <row r="32" spans="1:11">
      <c r="A32" t="s">
        <v>144</v>
      </c>
      <c r="B32" s="6">
        <v>754</v>
      </c>
      <c r="C32" t="str">
        <f>VLOOKUP(A32,HOP!A:H,8,0)</f>
        <v>754.00</v>
      </c>
      <c r="D32" t="str">
        <f>VLOOKUP(A32,HOP!A:B,2,0)</f>
        <v>1945615</v>
      </c>
      <c r="E32">
        <f>B32-C32</f>
        <v>0</v>
      </c>
      <c r="K32" t="str">
        <f>$K$1&amp;D32</f>
        <v>,1945615</v>
      </c>
    </row>
    <row r="33" spans="1:11">
      <c r="A33" t="s">
        <v>147</v>
      </c>
      <c r="B33" s="6">
        <v>754</v>
      </c>
      <c r="C33" t="str">
        <f>VLOOKUP(A33,HOP!A:H,8,0)</f>
        <v>754.00</v>
      </c>
      <c r="D33" t="str">
        <f>VLOOKUP(A33,HOP!A:B,2,0)</f>
        <v>1945893</v>
      </c>
      <c r="E33">
        <f>B33-C33</f>
        <v>0</v>
      </c>
      <c r="K33" t="str">
        <f>$K$1&amp;D33</f>
        <v>,1945893</v>
      </c>
    </row>
    <row r="34" spans="1:11">
      <c r="A34" t="s">
        <v>150</v>
      </c>
      <c r="B34" s="6">
        <v>708</v>
      </c>
      <c r="C34" t="str">
        <f>VLOOKUP(A34,HOP!A:H,8,0)</f>
        <v>708.00</v>
      </c>
      <c r="D34" t="str">
        <f>VLOOKUP(A34,HOP!A:B,2,0)</f>
        <v>1945909</v>
      </c>
      <c r="E34">
        <f>B34-C34</f>
        <v>0</v>
      </c>
      <c r="K34" t="str">
        <f>$K$1&amp;D34</f>
        <v>,1945909</v>
      </c>
    </row>
    <row r="35" spans="1:11">
      <c r="A35" t="s">
        <v>152</v>
      </c>
      <c r="B35" s="6">
        <v>755</v>
      </c>
      <c r="C35" t="str">
        <f>VLOOKUP(A35,HOP!A:H,8,0)</f>
        <v>755.00</v>
      </c>
      <c r="D35" t="str">
        <f>VLOOKUP(A35,HOP!A:B,2,0)</f>
        <v>1946462</v>
      </c>
      <c r="E35">
        <f>B35-C35</f>
        <v>0</v>
      </c>
      <c r="K35" t="str">
        <f>$K$1&amp;D35</f>
        <v>,1946462</v>
      </c>
    </row>
    <row r="36" spans="1:11">
      <c r="A36" t="s">
        <v>156</v>
      </c>
      <c r="B36" s="6">
        <v>755</v>
      </c>
      <c r="C36" t="str">
        <f>VLOOKUP(A36,HOP!A:H,8,0)</f>
        <v>755.00</v>
      </c>
      <c r="D36" t="str">
        <f>VLOOKUP(A36,HOP!A:B,2,0)</f>
        <v>1946540</v>
      </c>
      <c r="E36">
        <f>B36-C36</f>
        <v>0</v>
      </c>
      <c r="K36" t="str">
        <f>$K$1&amp;D36</f>
        <v>,1946540</v>
      </c>
    </row>
    <row r="37" spans="1:11">
      <c r="A37" t="s">
        <v>159</v>
      </c>
      <c r="B37" s="6">
        <v>708</v>
      </c>
      <c r="C37" t="str">
        <f>VLOOKUP(A37,HOP!A:H,8,0)</f>
        <v>708.00</v>
      </c>
      <c r="D37" t="str">
        <f>VLOOKUP(A37,HOP!A:B,2,0)</f>
        <v>1947061</v>
      </c>
      <c r="E37">
        <f>B37-C37</f>
        <v>0</v>
      </c>
      <c r="K37" t="str">
        <f>$K$1&amp;D37</f>
        <v>,1947061</v>
      </c>
    </row>
    <row r="38" spans="1:11">
      <c r="A38" t="s">
        <v>162</v>
      </c>
      <c r="B38" s="6">
        <v>708</v>
      </c>
      <c r="C38" t="str">
        <f>VLOOKUP(A38,HOP!A:H,8,0)</f>
        <v>708.00</v>
      </c>
      <c r="D38" t="str">
        <f>VLOOKUP(A38,HOP!A:B,2,0)</f>
        <v>1947362</v>
      </c>
      <c r="E38">
        <f>B38-C38</f>
        <v>0</v>
      </c>
      <c r="K38" t="str">
        <f>$K$1&amp;D38</f>
        <v>,1947362</v>
      </c>
    </row>
    <row r="39" spans="1:11">
      <c r="A39" t="s">
        <v>165</v>
      </c>
      <c r="B39" s="6">
        <v>802</v>
      </c>
      <c r="C39" t="str">
        <f>VLOOKUP(A39,HOP!A:H,8,0)</f>
        <v>802.00</v>
      </c>
      <c r="D39" t="str">
        <f>VLOOKUP(A39,HOP!A:B,2,0)</f>
        <v>1947566</v>
      </c>
      <c r="E39">
        <f>B39-C39</f>
        <v>0</v>
      </c>
      <c r="K39" t="str">
        <f>$K$1&amp;D39</f>
        <v>,1947566</v>
      </c>
    </row>
    <row r="40" spans="1:11">
      <c r="A40" t="s">
        <v>168</v>
      </c>
      <c r="B40" s="6">
        <v>976</v>
      </c>
      <c r="C40" t="str">
        <f>VLOOKUP(A40,HOP!A:H,8,0)</f>
        <v>976.00</v>
      </c>
      <c r="D40" t="str">
        <f>VLOOKUP(A40,HOP!A:B,2,0)</f>
        <v>1948544</v>
      </c>
      <c r="E40">
        <f>B40-C40</f>
        <v>0</v>
      </c>
      <c r="K40" t="str">
        <f>$K$1&amp;D40</f>
        <v>,1948544</v>
      </c>
    </row>
    <row r="41" spans="1:11">
      <c r="A41" t="s">
        <v>171</v>
      </c>
      <c r="B41" s="6">
        <v>1604</v>
      </c>
      <c r="C41" t="str">
        <f>VLOOKUP(A41,HOP!A:H,8,0)</f>
        <v>1604.00</v>
      </c>
      <c r="D41" t="str">
        <f>VLOOKUP(A41,HOP!A:B,2,0)</f>
        <v>1945458</v>
      </c>
      <c r="E41">
        <f>B41-C41</f>
        <v>0</v>
      </c>
      <c r="K41" t="str">
        <f>$K$1&amp;D41</f>
        <v>,1945458</v>
      </c>
    </row>
    <row r="42" spans="1:11">
      <c r="A42" s="4" t="s">
        <v>276</v>
      </c>
      <c r="B42" s="5">
        <v>414</v>
      </c>
      <c r="C42" s="4" t="str">
        <f>VLOOKUP(A42,HOP!A:H,8,0)</f>
        <v>414.00</v>
      </c>
      <c r="D42" s="4" t="str">
        <f>VLOOKUP(A42,HOP!A:B,2,0)</f>
        <v>1945559</v>
      </c>
      <c r="E42">
        <f t="shared" ref="E42:E58" si="2">B42-C42</f>
        <v>0</v>
      </c>
      <c r="K42" t="str">
        <f t="shared" ref="K42:K58" si="3">$K$1&amp;D42</f>
        <v>,1945559</v>
      </c>
    </row>
    <row r="43" spans="1:11">
      <c r="A43" t="s">
        <v>178</v>
      </c>
      <c r="B43" s="6">
        <v>1764</v>
      </c>
      <c r="C43" t="str">
        <f>VLOOKUP(A43,HOP!A:H,8,0)</f>
        <v>1764.00</v>
      </c>
      <c r="D43" t="str">
        <f>VLOOKUP(A43,HOP!A:B,2,0)</f>
        <v>1948310</v>
      </c>
      <c r="E43">
        <f t="shared" si="2"/>
        <v>0</v>
      </c>
      <c r="K43" t="str">
        <f t="shared" si="3"/>
        <v>,1948310</v>
      </c>
    </row>
    <row r="44" spans="1:11">
      <c r="A44" t="s">
        <v>181</v>
      </c>
      <c r="B44" s="6">
        <v>848</v>
      </c>
      <c r="C44" t="str">
        <f>VLOOKUP(A44,HOP!A:H,8,0)</f>
        <v>848.00</v>
      </c>
      <c r="D44" t="str">
        <f>VLOOKUP(A44,HOP!A:B,2,0)</f>
        <v>1950351</v>
      </c>
      <c r="E44">
        <f t="shared" si="2"/>
        <v>0</v>
      </c>
      <c r="K44" t="str">
        <f t="shared" si="3"/>
        <v>,1950351</v>
      </c>
    </row>
    <row r="45" spans="1:11">
      <c r="A45" t="s">
        <v>183</v>
      </c>
      <c r="B45" s="6">
        <v>848</v>
      </c>
      <c r="C45" t="str">
        <f>VLOOKUP(A45,HOP!A:H,8,0)</f>
        <v>848.00</v>
      </c>
      <c r="D45" t="str">
        <f>VLOOKUP(A45,HOP!A:B,2,0)</f>
        <v>1950350</v>
      </c>
      <c r="E45">
        <f t="shared" si="2"/>
        <v>0</v>
      </c>
      <c r="K45" t="str">
        <f t="shared" si="3"/>
        <v>,1950350</v>
      </c>
    </row>
    <row r="46" spans="1:11">
      <c r="A46" t="s">
        <v>187</v>
      </c>
      <c r="B46" s="6">
        <v>630</v>
      </c>
      <c r="C46" t="str">
        <f>VLOOKUP(A46,HOP!A:H,8,0)</f>
        <v>630.00</v>
      </c>
      <c r="D46" t="str">
        <f>VLOOKUP(A46,HOP!A:B,2,0)</f>
        <v>1940873</v>
      </c>
      <c r="E46">
        <f t="shared" si="2"/>
        <v>0</v>
      </c>
      <c r="K46" t="str">
        <f t="shared" si="3"/>
        <v>,1940873</v>
      </c>
    </row>
    <row r="47" spans="1:11">
      <c r="A47" t="s">
        <v>195</v>
      </c>
      <c r="B47" s="6">
        <v>704</v>
      </c>
      <c r="C47" t="str">
        <f>VLOOKUP(A47,HOP!A:H,8,0)</f>
        <v>704.00</v>
      </c>
      <c r="D47" t="str">
        <f>VLOOKUP(A47,HOP!A:B,2,0)</f>
        <v>1942171</v>
      </c>
      <c r="E47">
        <f t="shared" si="2"/>
        <v>0</v>
      </c>
      <c r="K47" t="str">
        <f t="shared" si="3"/>
        <v>,1942171</v>
      </c>
    </row>
    <row r="48" spans="1:11">
      <c r="A48" t="s">
        <v>200</v>
      </c>
      <c r="B48" s="6">
        <v>1004</v>
      </c>
      <c r="C48" t="str">
        <f>VLOOKUP(A48,HOP!A:H,8,0)</f>
        <v>1004.00</v>
      </c>
      <c r="D48" t="str">
        <f>VLOOKUP(A48,HOP!A:B,2,0)</f>
        <v>1943972</v>
      </c>
      <c r="E48">
        <f t="shared" si="2"/>
        <v>0</v>
      </c>
      <c r="K48" t="str">
        <f t="shared" si="3"/>
        <v>,1943972</v>
      </c>
    </row>
    <row r="49" spans="1:11">
      <c r="A49" t="s">
        <v>205</v>
      </c>
      <c r="B49" s="6">
        <v>1004</v>
      </c>
      <c r="C49" t="str">
        <f>VLOOKUP(A49,HOP!A:H,8,0)</f>
        <v>1004.00</v>
      </c>
      <c r="D49" t="str">
        <f>VLOOKUP(A49,HOP!A:B,2,0)</f>
        <v>1947515</v>
      </c>
      <c r="E49">
        <f t="shared" si="2"/>
        <v>0</v>
      </c>
      <c r="K49" t="str">
        <f t="shared" si="3"/>
        <v>,1947515</v>
      </c>
    </row>
    <row r="50" spans="1:11">
      <c r="A50" t="s">
        <v>210</v>
      </c>
      <c r="B50" s="6">
        <v>422</v>
      </c>
      <c r="C50" t="str">
        <f>VLOOKUP(A50,HOP!A:H,8,0)</f>
        <v>422.00</v>
      </c>
      <c r="D50" t="str">
        <f>VLOOKUP(A50,HOP!A:B,2,0)</f>
        <v>1945039</v>
      </c>
      <c r="E50">
        <f t="shared" si="2"/>
        <v>0</v>
      </c>
      <c r="K50" t="str">
        <f t="shared" si="3"/>
        <v>,1945039</v>
      </c>
    </row>
    <row r="51" spans="1:11">
      <c r="A51" t="s">
        <v>214</v>
      </c>
      <c r="B51" s="6">
        <v>427</v>
      </c>
      <c r="C51" t="str">
        <f>VLOOKUP(A51,HOP!A:H,8,0)</f>
        <v>427.00</v>
      </c>
      <c r="D51" t="str">
        <f>VLOOKUP(A51,HOP!A:B,2,0)</f>
        <v>1946425</v>
      </c>
      <c r="E51">
        <f t="shared" si="2"/>
        <v>0</v>
      </c>
      <c r="K51" t="str">
        <f t="shared" si="3"/>
        <v>,1946425</v>
      </c>
    </row>
    <row r="52" spans="1:11">
      <c r="A52" t="s">
        <v>220</v>
      </c>
      <c r="B52" s="6">
        <v>425</v>
      </c>
      <c r="C52" t="str">
        <f>VLOOKUP(A52,HOP!A:H,8,0)</f>
        <v>425.00</v>
      </c>
      <c r="D52" t="str">
        <f>VLOOKUP(A52,HOP!A:B,2,0)</f>
        <v>1947045</v>
      </c>
      <c r="E52">
        <f>B52-C52</f>
        <v>0</v>
      </c>
      <c r="K52" t="str">
        <f>$K$1&amp;D52</f>
        <v>,1947045</v>
      </c>
    </row>
    <row r="53" spans="1:11">
      <c r="A53" t="s">
        <v>223</v>
      </c>
      <c r="B53" s="6">
        <v>844</v>
      </c>
      <c r="C53" t="str">
        <f>VLOOKUP(A53,HOP!A:H,8,0)</f>
        <v>844.00</v>
      </c>
      <c r="D53" t="str">
        <f>VLOOKUP(A53,HOP!A:B,2,0)</f>
        <v>1944787</v>
      </c>
      <c r="E53">
        <f>B53-C53</f>
        <v>0</v>
      </c>
      <c r="K53" t="str">
        <f>$K$1&amp;D53</f>
        <v>,1944787</v>
      </c>
    </row>
    <row r="54" spans="1:11">
      <c r="A54" t="s">
        <v>226</v>
      </c>
      <c r="B54" s="6">
        <v>425</v>
      </c>
      <c r="C54" t="str">
        <f>VLOOKUP(A54,HOP!A:H,8,0)</f>
        <v>425.00</v>
      </c>
      <c r="D54" t="str">
        <f>VLOOKUP(A54,HOP!A:B,2,0)</f>
        <v>1947411</v>
      </c>
      <c r="E54">
        <f>B54-C54</f>
        <v>0</v>
      </c>
      <c r="K54" t="str">
        <f>$K$1&amp;D54</f>
        <v>,1947411</v>
      </c>
    </row>
    <row r="55" spans="1:11">
      <c r="A55" t="s">
        <v>228</v>
      </c>
      <c r="B55" s="6">
        <v>427</v>
      </c>
      <c r="C55" t="str">
        <f>VLOOKUP(A55,HOP!A:H,8,0)</f>
        <v>427.00</v>
      </c>
      <c r="D55" t="str">
        <f>VLOOKUP(A55,HOP!A:B,2,0)</f>
        <v>1948498</v>
      </c>
      <c r="E55">
        <f>B55-C55</f>
        <v>0</v>
      </c>
      <c r="K55" t="str">
        <f>$K$1&amp;D55</f>
        <v>,1948498</v>
      </c>
    </row>
    <row r="56" spans="1:11">
      <c r="A56" t="s">
        <v>230</v>
      </c>
      <c r="B56" s="6">
        <v>427</v>
      </c>
      <c r="C56" t="str">
        <f>VLOOKUP(A56,HOP!A:H,8,0)</f>
        <v>427.00</v>
      </c>
      <c r="D56" t="str">
        <f>VLOOKUP(A56,HOP!A:B,2,0)</f>
        <v>1948554</v>
      </c>
      <c r="E56">
        <f>B56-C56</f>
        <v>0</v>
      </c>
      <c r="K56" t="str">
        <f>$K$1&amp;D56</f>
        <v>,1948554</v>
      </c>
    </row>
    <row r="57" spans="1:11">
      <c r="A57" t="s">
        <v>232</v>
      </c>
      <c r="B57" s="6">
        <v>422</v>
      </c>
      <c r="C57" t="str">
        <f>VLOOKUP(A57,HOP!A:H,8,0)</f>
        <v>422.00</v>
      </c>
      <c r="D57" t="str">
        <f>VLOOKUP(A57,HOP!A:B,2,0)</f>
        <v>1944788</v>
      </c>
      <c r="E57">
        <f>B57-C57</f>
        <v>0</v>
      </c>
      <c r="K57" t="str">
        <f>$K$1&amp;D57</f>
        <v>,1944788</v>
      </c>
    </row>
    <row r="58" spans="1:11">
      <c r="A58" t="s">
        <v>233</v>
      </c>
      <c r="B58" s="6">
        <v>854</v>
      </c>
      <c r="C58" t="str">
        <f>VLOOKUP(A58,HOP!A:H,8,0)</f>
        <v>854.00</v>
      </c>
      <c r="D58" t="str">
        <f>VLOOKUP(A58,HOP!A:B,2,0)</f>
        <v>1946511</v>
      </c>
      <c r="E58">
        <f>B58-C58</f>
        <v>0</v>
      </c>
      <c r="K58" t="str">
        <f>$K$1&amp;D58</f>
        <v>,1946511</v>
      </c>
    </row>
    <row r="59" spans="1:11">
      <c r="A59" t="s">
        <v>236</v>
      </c>
      <c r="B59" s="6">
        <v>425</v>
      </c>
      <c r="C59" t="str">
        <f>VLOOKUP(A59,HOP!A:H,8,0)</f>
        <v>425.00</v>
      </c>
      <c r="D59" t="str">
        <f>VLOOKUP(A59,HOP!A:B,2,0)</f>
        <v>1947788</v>
      </c>
      <c r="E59">
        <f>B59-C59</f>
        <v>0</v>
      </c>
      <c r="K59" t="str">
        <f>$K$1&amp;D59</f>
        <v>,1947788</v>
      </c>
    </row>
    <row r="60" spans="1:11">
      <c r="A60" t="s">
        <v>238</v>
      </c>
      <c r="B60" s="6">
        <v>427</v>
      </c>
      <c r="C60" t="str">
        <f>VLOOKUP(A60,HOP!A:H,8,0)</f>
        <v>427.00</v>
      </c>
      <c r="D60" t="str">
        <f>VLOOKUP(A60,HOP!A:B,2,0)</f>
        <v>1949245</v>
      </c>
      <c r="E60">
        <f>B60-C60</f>
        <v>0</v>
      </c>
      <c r="K60" t="str">
        <f>$K$1&amp;D60</f>
        <v>,1949245</v>
      </c>
    </row>
    <row r="61" spans="1:11">
      <c r="A61" t="s">
        <v>240</v>
      </c>
      <c r="B61" s="6">
        <v>427</v>
      </c>
      <c r="C61" t="str">
        <f>VLOOKUP(A61,HOP!A:H,8,0)</f>
        <v>427.00</v>
      </c>
      <c r="D61" t="str">
        <f>VLOOKUP(A61,HOP!A:B,2,0)</f>
        <v>1949877</v>
      </c>
      <c r="E61">
        <f>B61-C61</f>
        <v>0</v>
      </c>
      <c r="K61" t="str">
        <f>$K$1&amp;D61</f>
        <v>,1949877</v>
      </c>
    </row>
    <row r="62" spans="1:11">
      <c r="A62" t="s">
        <v>242</v>
      </c>
      <c r="B62" s="6">
        <v>427</v>
      </c>
      <c r="C62" t="str">
        <f>VLOOKUP(A62,HOP!A:H,8,0)</f>
        <v>427.00</v>
      </c>
      <c r="D62" t="str">
        <f>VLOOKUP(A62,HOP!A:B,2,0)</f>
        <v>1950007</v>
      </c>
      <c r="E62">
        <f>B62-C62</f>
        <v>0</v>
      </c>
      <c r="K62" t="str">
        <f>$K$1&amp;D62</f>
        <v>,1950007</v>
      </c>
    </row>
    <row r="63" spans="1:11">
      <c r="A63" t="s">
        <v>244</v>
      </c>
      <c r="B63" s="6">
        <v>427</v>
      </c>
      <c r="C63" t="str">
        <f>VLOOKUP(A63,HOP!A:H,8,0)</f>
        <v>427.00</v>
      </c>
      <c r="D63" t="str">
        <f>VLOOKUP(A63,HOP!A:B,2,0)</f>
        <v>1950099</v>
      </c>
      <c r="E63">
        <f>B63-C63</f>
        <v>0</v>
      </c>
      <c r="K63" t="str">
        <f>$K$1&amp;D63</f>
        <v>,1950099</v>
      </c>
    </row>
    <row r="64" spans="1:11">
      <c r="A64" s="4" t="s">
        <v>85</v>
      </c>
      <c r="B64" s="5">
        <v>1986</v>
      </c>
      <c r="C64" s="4" t="str">
        <f>VLOOKUP(A64,HOP!A:H,8,0)</f>
        <v>1986.00</v>
      </c>
      <c r="D64" s="4" t="str">
        <f>VLOOKUP(A64,HOP!A:B,2,0)</f>
        <v>1944083</v>
      </c>
      <c r="E64">
        <f>B64-C64</f>
        <v>0</v>
      </c>
      <c r="K64" t="str">
        <f>$K$1&amp;D64</f>
        <v>,1944083</v>
      </c>
    </row>
    <row r="65" spans="1:11">
      <c r="A65" t="s">
        <v>249</v>
      </c>
      <c r="B65" s="6">
        <v>427</v>
      </c>
      <c r="C65" t="str">
        <f>VLOOKUP(A65,HOP!A:H,8,0)</f>
        <v>427.00</v>
      </c>
      <c r="D65" t="str">
        <f>VLOOKUP(A65,HOP!A:B,2,0)</f>
        <v>1951050</v>
      </c>
      <c r="E65">
        <f>B65-C65</f>
        <v>0</v>
      </c>
      <c r="K65" t="str">
        <f>$K$1&amp;D65</f>
        <v>,1951050</v>
      </c>
    </row>
    <row r="66" spans="1:11">
      <c r="A66" t="s">
        <v>251</v>
      </c>
      <c r="B66" s="6">
        <v>427</v>
      </c>
      <c r="C66" t="str">
        <f>VLOOKUP(A66,HOP!A:H,8,0)</f>
        <v>427.00</v>
      </c>
      <c r="D66" t="str">
        <f>VLOOKUP(A66,HOP!A:B,2,0)</f>
        <v>1951047</v>
      </c>
      <c r="E66">
        <f>B66-C66</f>
        <v>0</v>
      </c>
      <c r="K66" t="str">
        <f>$K$1&amp;D66</f>
        <v>,1951047</v>
      </c>
    </row>
    <row r="67" spans="1:11">
      <c r="A67" t="s">
        <v>254</v>
      </c>
      <c r="B67" s="6">
        <v>330</v>
      </c>
      <c r="C67" t="str">
        <f>VLOOKUP(A67,HOP!A:H,8,0)</f>
        <v>330.00</v>
      </c>
      <c r="D67" t="str">
        <f>VLOOKUP(A67,HOP!A:B,2,0)</f>
        <v>1944547</v>
      </c>
      <c r="E67">
        <f>B67-C67</f>
        <v>0</v>
      </c>
      <c r="K67" t="str">
        <f>$K$1&amp;D67</f>
        <v>,1944547</v>
      </c>
    </row>
    <row r="68" spans="1:11">
      <c r="A68" t="s">
        <v>258</v>
      </c>
      <c r="B68" s="6">
        <v>340</v>
      </c>
      <c r="C68" t="str">
        <f>VLOOKUP(A68,HOP!A:H,8,0)</f>
        <v>340.00</v>
      </c>
      <c r="D68" t="str">
        <f>VLOOKUP(A68,HOP!A:B,2,0)</f>
        <v>1950828</v>
      </c>
      <c r="E68">
        <f>B68-C68</f>
        <v>0</v>
      </c>
      <c r="K68" t="str">
        <f>$K$1&amp;D68</f>
        <v>,1950828</v>
      </c>
    </row>
    <row r="69" spans="1:11">
      <c r="A69" t="s">
        <v>264</v>
      </c>
      <c r="B69" s="6">
        <v>138</v>
      </c>
      <c r="C69" t="str">
        <f>VLOOKUP(A69,HOP!A:H,8,0)</f>
        <v>138.00</v>
      </c>
      <c r="D69" t="str">
        <f>VLOOKUP(A69,HOP!A:B,2,0)</f>
        <v>1943610</v>
      </c>
      <c r="E69">
        <f>B69-C69</f>
        <v>0</v>
      </c>
      <c r="K69" t="str">
        <f>$K$1&amp;D69</f>
        <v>,1943610</v>
      </c>
    </row>
    <row r="70" spans="1:11">
      <c r="A70" t="s">
        <v>268</v>
      </c>
      <c r="B70" s="6">
        <v>138</v>
      </c>
      <c r="C70" t="str">
        <f>VLOOKUP(A70,HOP!A:H,8,0)</f>
        <v>138.00</v>
      </c>
      <c r="D70" t="str">
        <f>VLOOKUP(A70,HOP!A:B,2,0)</f>
        <v>1945487</v>
      </c>
      <c r="E70">
        <f>B70-C70</f>
        <v>0</v>
      </c>
      <c r="K70" t="str">
        <f>$K$1&amp;D70</f>
        <v>,1945487</v>
      </c>
    </row>
    <row r="71" spans="1:11">
      <c r="A71" t="s">
        <v>270</v>
      </c>
      <c r="B71" s="6">
        <v>138</v>
      </c>
      <c r="C71" t="str">
        <f>VLOOKUP(A71,HOP!A:H,8,0)</f>
        <v>138.00</v>
      </c>
      <c r="D71" t="str">
        <f>VLOOKUP(A71,HOP!A:B,2,0)</f>
        <v>1945636</v>
      </c>
      <c r="E71">
        <f>B71-C71</f>
        <v>0</v>
      </c>
      <c r="K71" t="str">
        <f>$K$1&amp;D71</f>
        <v>,1945636</v>
      </c>
    </row>
    <row r="72" spans="1:11">
      <c r="A72" t="s">
        <v>272</v>
      </c>
      <c r="B72" s="6">
        <v>170</v>
      </c>
      <c r="C72" t="str">
        <f>VLOOKUP(A72,HOP!A:H,8,0)</f>
        <v>170.00</v>
      </c>
      <c r="D72" t="str">
        <f>VLOOKUP(A72,HOP!A:B,2,0)</f>
        <v>1945668</v>
      </c>
      <c r="E72">
        <f>B72-C72</f>
        <v>0</v>
      </c>
      <c r="K72" t="str">
        <f>$K$1&amp;D72</f>
        <v>,1945668</v>
      </c>
    </row>
    <row r="73" spans="1:11">
      <c r="A73" s="4" t="s">
        <v>31</v>
      </c>
      <c r="B73" s="5">
        <v>710</v>
      </c>
      <c r="C73" s="4" t="str">
        <f>VLOOKUP(A73,HOP!A:H,8,0)</f>
        <v>710.00</v>
      </c>
      <c r="D73" s="4" t="str">
        <f>VLOOKUP(A73,HOP!A:B,2,0)</f>
        <v>1944026</v>
      </c>
      <c r="E73">
        <f>B73-C73</f>
        <v>0</v>
      </c>
      <c r="K73" t="str">
        <f>$K$1&amp;D73</f>
        <v>,1944026</v>
      </c>
    </row>
    <row r="74" spans="1:11">
      <c r="A74" s="4" t="s">
        <v>22</v>
      </c>
      <c r="B74" s="5">
        <v>688</v>
      </c>
      <c r="C74" s="4" t="str">
        <f>VLOOKUP(A74,HOP!A:H,8,0)</f>
        <v>688.00</v>
      </c>
      <c r="D74" s="4" t="str">
        <f>VLOOKUP(A74,HOP!A:B,2,0)</f>
        <v>1943876</v>
      </c>
      <c r="E74">
        <f>B74-C74</f>
        <v>0</v>
      </c>
      <c r="K74" t="str">
        <f>$K$1&amp;D74</f>
        <v>,1943876</v>
      </c>
    </row>
    <row r="75" spans="1:11">
      <c r="A75" t="s">
        <v>283</v>
      </c>
      <c r="B75" s="6">
        <v>138</v>
      </c>
      <c r="C75" t="str">
        <f>VLOOKUP(A75,HOP!A:H,8,0)</f>
        <v>138.00</v>
      </c>
      <c r="D75" t="str">
        <f>VLOOKUP(A75,HOP!A:B,2,0)</f>
        <v>1947177</v>
      </c>
      <c r="E75">
        <f t="shared" ref="E75:E84" si="4">B75-C75</f>
        <v>0</v>
      </c>
      <c r="K75" t="str">
        <f t="shared" ref="K75:K84" si="5">$K$1&amp;D75</f>
        <v>,1947177</v>
      </c>
    </row>
    <row r="76" spans="1:11">
      <c r="A76" t="s">
        <v>285</v>
      </c>
      <c r="B76" s="6">
        <v>138</v>
      </c>
      <c r="C76" t="str">
        <f>VLOOKUP(A76,HOP!A:H,8,0)</f>
        <v>138.00</v>
      </c>
      <c r="D76" t="str">
        <f>VLOOKUP(A76,HOP!A:B,2,0)</f>
        <v>1947346</v>
      </c>
      <c r="E76">
        <f t="shared" si="4"/>
        <v>0</v>
      </c>
      <c r="K76" t="str">
        <f t="shared" si="5"/>
        <v>,1947346</v>
      </c>
    </row>
    <row r="77" spans="1:11">
      <c r="A77" t="s">
        <v>287</v>
      </c>
      <c r="B77" s="6">
        <v>138</v>
      </c>
      <c r="C77" t="str">
        <f>VLOOKUP(A77,HOP!A:H,8,0)</f>
        <v>138.00</v>
      </c>
      <c r="D77" t="str">
        <f>VLOOKUP(A77,HOP!A:B,2,0)</f>
        <v>1947437</v>
      </c>
      <c r="E77">
        <f t="shared" si="4"/>
        <v>0</v>
      </c>
      <c r="K77" t="str">
        <f t="shared" si="5"/>
        <v>,1947437</v>
      </c>
    </row>
    <row r="78" spans="1:11">
      <c r="A78" t="s">
        <v>289</v>
      </c>
      <c r="B78" s="6">
        <v>138</v>
      </c>
      <c r="C78" t="str">
        <f>VLOOKUP(A78,HOP!A:H,8,0)</f>
        <v>138.00</v>
      </c>
      <c r="D78" t="str">
        <f>VLOOKUP(A78,HOP!A:B,2,0)</f>
        <v>1948171</v>
      </c>
      <c r="E78">
        <f t="shared" si="4"/>
        <v>0</v>
      </c>
      <c r="K78" t="str">
        <f t="shared" si="5"/>
        <v>,1948171</v>
      </c>
    </row>
    <row r="79" spans="1:11">
      <c r="A79" t="s">
        <v>291</v>
      </c>
      <c r="B79" s="6">
        <v>143</v>
      </c>
      <c r="C79" t="str">
        <f>VLOOKUP(A79,HOP!A:H,8,0)</f>
        <v>143.00</v>
      </c>
      <c r="D79" t="str">
        <f>VLOOKUP(A79,HOP!A:B,2,0)</f>
        <v>1948659</v>
      </c>
      <c r="E79">
        <f t="shared" si="4"/>
        <v>0</v>
      </c>
      <c r="K79" t="str">
        <f t="shared" si="5"/>
        <v>,1948659</v>
      </c>
    </row>
    <row r="80" spans="1:11">
      <c r="A80" t="s">
        <v>294</v>
      </c>
      <c r="B80" s="6">
        <v>146</v>
      </c>
      <c r="C80" t="str">
        <f>VLOOKUP(A80,HOP!A:H,8,0)</f>
        <v>146.00</v>
      </c>
      <c r="D80" t="str">
        <f>VLOOKUP(A80,HOP!A:B,2,0)</f>
        <v>1950375</v>
      </c>
      <c r="E80">
        <f t="shared" si="4"/>
        <v>0</v>
      </c>
      <c r="K80" t="str">
        <f t="shared" si="5"/>
        <v>,1950375</v>
      </c>
    </row>
    <row r="81" spans="1:11">
      <c r="A81" t="s">
        <v>297</v>
      </c>
      <c r="B81" s="6">
        <v>146</v>
      </c>
      <c r="C81" t="str">
        <f>VLOOKUP(A81,HOP!A:H,8,0)</f>
        <v>146.00</v>
      </c>
      <c r="D81" t="str">
        <f>VLOOKUP(A81,HOP!A:B,2,0)</f>
        <v>1950593</v>
      </c>
      <c r="E81">
        <f t="shared" si="4"/>
        <v>0</v>
      </c>
      <c r="K81" t="str">
        <f t="shared" si="5"/>
        <v>,1950593</v>
      </c>
    </row>
    <row r="82" spans="1:11">
      <c r="A82" t="s">
        <v>301</v>
      </c>
      <c r="B82" s="6">
        <v>400</v>
      </c>
      <c r="C82" t="str">
        <f>VLOOKUP(A82,HOP!A:H,8,0)</f>
        <v>400.00</v>
      </c>
      <c r="D82" t="str">
        <f>VLOOKUP(A82,HOP!A:B,2,0)</f>
        <v>1943034</v>
      </c>
      <c r="E82">
        <f t="shared" si="4"/>
        <v>0</v>
      </c>
      <c r="K82" t="str">
        <f t="shared" si="5"/>
        <v>,1943034</v>
      </c>
    </row>
    <row r="83" spans="1:11">
      <c r="A83" t="s">
        <v>307</v>
      </c>
      <c r="B83" s="6">
        <v>2830</v>
      </c>
      <c r="C83" t="str">
        <f>VLOOKUP(A83,HOP!A:H,8,0)</f>
        <v>2830.00</v>
      </c>
      <c r="D83" t="str">
        <f>VLOOKUP(A83,HOP!A:B,2,0)</f>
        <v>1940984</v>
      </c>
      <c r="E83">
        <f t="shared" si="4"/>
        <v>0</v>
      </c>
      <c r="K83" t="str">
        <f t="shared" si="5"/>
        <v>,1940984</v>
      </c>
    </row>
    <row r="84" spans="1:11">
      <c r="A84" t="s">
        <v>312</v>
      </c>
      <c r="B84" s="6">
        <v>1928</v>
      </c>
      <c r="C84" t="str">
        <f>VLOOKUP(A84,HOP!A:H,8,0)</f>
        <v>1928.00</v>
      </c>
      <c r="D84" t="str">
        <f>VLOOKUP(A84,HOP!A:B,2,0)</f>
        <v>1943971</v>
      </c>
      <c r="E84">
        <f>B84-C84</f>
        <v>0</v>
      </c>
      <c r="K84" t="str">
        <f>$K$1&amp;D84</f>
        <v>,1943971</v>
      </c>
    </row>
    <row r="85" spans="1:11">
      <c r="A85" t="s">
        <v>315</v>
      </c>
      <c r="B85" s="6">
        <v>1940</v>
      </c>
      <c r="C85" t="str">
        <f>VLOOKUP(A85,HOP!A:H,8,0)</f>
        <v>1940.00</v>
      </c>
      <c r="D85" t="str">
        <f>VLOOKUP(A85,HOP!A:B,2,0)</f>
        <v>1944034</v>
      </c>
      <c r="E85">
        <f>B85-C85</f>
        <v>0</v>
      </c>
      <c r="K85" t="str">
        <f>$K$1&amp;D85</f>
        <v>,1944034</v>
      </c>
    </row>
    <row r="86" spans="1:11">
      <c r="A86" t="s">
        <v>319</v>
      </c>
      <c r="B86" s="6">
        <v>2118</v>
      </c>
      <c r="C86" t="str">
        <f>VLOOKUP(A86,HOP!A:H,8,0)</f>
        <v>2118.00</v>
      </c>
      <c r="D86" t="str">
        <f>VLOOKUP(A86,HOP!A:B,2,0)</f>
        <v>1943564</v>
      </c>
      <c r="E86">
        <f>B86-C86</f>
        <v>0</v>
      </c>
      <c r="K86" t="str">
        <f>$K$1&amp;D86</f>
        <v>,1943564</v>
      </c>
    </row>
    <row r="87" spans="1:11">
      <c r="A87" t="s">
        <v>325</v>
      </c>
      <c r="B87" s="6">
        <v>397.5</v>
      </c>
      <c r="C87" t="str">
        <f>VLOOKUP(A87,HOP!A:H,8,0)</f>
        <v>397.50</v>
      </c>
      <c r="D87" t="str">
        <f>VLOOKUP(A87,HOP!A:B,2,0)</f>
        <v>1940248</v>
      </c>
      <c r="E87">
        <f>B87-C87</f>
        <v>0</v>
      </c>
      <c r="K87" t="str">
        <f>$K$1&amp;D87</f>
        <v>,1940248</v>
      </c>
    </row>
    <row r="89" spans="2:2">
      <c r="B89">
        <f>SUM(B2:B88)</f>
        <v>63570.5</v>
      </c>
    </row>
    <row r="91" spans="1:1">
      <c r="A91" t="s">
        <v>330</v>
      </c>
    </row>
    <row r="92" spans="1:1">
      <c r="A92" t="s">
        <v>331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9"/>
  <sheetViews>
    <sheetView workbookViewId="0">
      <selection activeCell="A1" sqref="A$1:A$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332</v>
      </c>
      <c r="B1" s="2" t="s">
        <v>333</v>
      </c>
      <c r="C1" s="2" t="s">
        <v>334</v>
      </c>
      <c r="D1" s="2" t="s">
        <v>335</v>
      </c>
      <c r="E1" s="2" t="s">
        <v>17</v>
      </c>
      <c r="F1" s="2" t="s">
        <v>336</v>
      </c>
      <c r="G1" s="2" t="s">
        <v>4</v>
      </c>
      <c r="H1" s="2" t="s">
        <v>337</v>
      </c>
      <c r="I1" s="2" t="s">
        <v>338</v>
      </c>
      <c r="J1" s="2" t="s">
        <v>339</v>
      </c>
      <c r="K1" s="2" t="s">
        <v>340</v>
      </c>
    </row>
    <row r="2" s="1" customFormat="1" ht="20" customHeight="1" spans="1:11">
      <c r="A2" s="2" t="s">
        <v>249</v>
      </c>
      <c r="B2" s="2" t="s">
        <v>341</v>
      </c>
      <c r="C2" s="2" t="s">
        <v>208</v>
      </c>
      <c r="D2" s="2" t="s">
        <v>250</v>
      </c>
      <c r="E2" s="2" t="s">
        <v>342</v>
      </c>
      <c r="F2" s="2" t="s">
        <v>343</v>
      </c>
      <c r="G2" s="2" t="s">
        <v>344</v>
      </c>
      <c r="H2" s="2" t="s">
        <v>216</v>
      </c>
      <c r="I2" s="2" t="s">
        <v>10</v>
      </c>
      <c r="J2" s="2" t="s">
        <v>10</v>
      </c>
      <c r="K2" s="2" t="s">
        <v>345</v>
      </c>
    </row>
    <row r="3" s="1" customFormat="1" ht="20" customHeight="1" spans="1:11">
      <c r="A3" s="2" t="s">
        <v>251</v>
      </c>
      <c r="B3" s="2" t="s">
        <v>346</v>
      </c>
      <c r="C3" s="2" t="s">
        <v>208</v>
      </c>
      <c r="D3" s="2" t="s">
        <v>250</v>
      </c>
      <c r="E3" s="2" t="s">
        <v>342</v>
      </c>
      <c r="F3" s="2" t="s">
        <v>343</v>
      </c>
      <c r="G3" s="2" t="s">
        <v>344</v>
      </c>
      <c r="H3" s="2" t="s">
        <v>216</v>
      </c>
      <c r="I3" s="2" t="s">
        <v>10</v>
      </c>
      <c r="J3" s="2" t="s">
        <v>10</v>
      </c>
      <c r="K3" s="2" t="s">
        <v>347</v>
      </c>
    </row>
    <row r="4" s="1" customFormat="1" ht="20" customHeight="1" spans="1:11">
      <c r="A4" s="2" t="s">
        <v>60</v>
      </c>
      <c r="B4" s="2" t="s">
        <v>348</v>
      </c>
      <c r="C4" s="2" t="s">
        <v>9</v>
      </c>
      <c r="D4" s="2" t="s">
        <v>349</v>
      </c>
      <c r="E4" s="2" t="s">
        <v>342</v>
      </c>
      <c r="F4" s="2" t="s">
        <v>343</v>
      </c>
      <c r="G4" s="2" t="s">
        <v>344</v>
      </c>
      <c r="H4" s="2" t="s">
        <v>350</v>
      </c>
      <c r="I4" s="2" t="s">
        <v>10</v>
      </c>
      <c r="J4" s="2" t="s">
        <v>10</v>
      </c>
      <c r="K4" s="2" t="s">
        <v>351</v>
      </c>
    </row>
    <row r="5" s="1" customFormat="1" ht="20" customHeight="1" spans="1:11">
      <c r="A5" s="2" t="s">
        <v>258</v>
      </c>
      <c r="B5" s="2" t="s">
        <v>352</v>
      </c>
      <c r="C5" s="2" t="s">
        <v>252</v>
      </c>
      <c r="D5" s="2" t="s">
        <v>259</v>
      </c>
      <c r="E5" s="2" t="s">
        <v>342</v>
      </c>
      <c r="F5" s="2" t="s">
        <v>343</v>
      </c>
      <c r="G5" s="2" t="s">
        <v>344</v>
      </c>
      <c r="H5" s="2" t="s">
        <v>261</v>
      </c>
      <c r="I5" s="2" t="s">
        <v>10</v>
      </c>
      <c r="J5" s="2" t="s">
        <v>10</v>
      </c>
      <c r="K5" s="2" t="s">
        <v>353</v>
      </c>
    </row>
    <row r="6" s="1" customFormat="1" ht="20" customHeight="1" spans="1:11">
      <c r="A6" s="2" t="s">
        <v>297</v>
      </c>
      <c r="B6" s="2" t="s">
        <v>354</v>
      </c>
      <c r="C6" s="2" t="s">
        <v>262</v>
      </c>
      <c r="D6" s="2" t="s">
        <v>298</v>
      </c>
      <c r="E6" s="2" t="s">
        <v>342</v>
      </c>
      <c r="F6" s="2" t="s">
        <v>343</v>
      </c>
      <c r="G6" s="2" t="s">
        <v>344</v>
      </c>
      <c r="H6" s="2" t="s">
        <v>296</v>
      </c>
      <c r="I6" s="2" t="s">
        <v>10</v>
      </c>
      <c r="J6" s="2" t="s">
        <v>10</v>
      </c>
      <c r="K6" s="2" t="s">
        <v>355</v>
      </c>
    </row>
    <row r="7" s="1" customFormat="1" ht="20" customHeight="1" spans="1:11">
      <c r="A7" s="2" t="s">
        <v>246</v>
      </c>
      <c r="B7" s="2" t="s">
        <v>356</v>
      </c>
      <c r="C7" s="2" t="s">
        <v>208</v>
      </c>
      <c r="D7" s="2" t="s">
        <v>357</v>
      </c>
      <c r="E7" s="2" t="s">
        <v>342</v>
      </c>
      <c r="F7" s="2" t="s">
        <v>343</v>
      </c>
      <c r="G7" s="2" t="s">
        <v>344</v>
      </c>
      <c r="H7" s="2" t="s">
        <v>235</v>
      </c>
      <c r="I7" s="2" t="s">
        <v>10</v>
      </c>
      <c r="J7" s="2" t="s">
        <v>10</v>
      </c>
      <c r="K7" s="2" t="s">
        <v>358</v>
      </c>
    </row>
    <row r="8" s="1" customFormat="1" ht="20" customHeight="1" spans="1:11">
      <c r="A8" s="2" t="s">
        <v>294</v>
      </c>
      <c r="B8" s="2" t="s">
        <v>359</v>
      </c>
      <c r="C8" s="2" t="s">
        <v>262</v>
      </c>
      <c r="D8" s="2" t="s">
        <v>295</v>
      </c>
      <c r="E8" s="2" t="s">
        <v>342</v>
      </c>
      <c r="F8" s="2" t="s">
        <v>343</v>
      </c>
      <c r="G8" s="2" t="s">
        <v>344</v>
      </c>
      <c r="H8" s="2" t="s">
        <v>296</v>
      </c>
      <c r="I8" s="2" t="s">
        <v>10</v>
      </c>
      <c r="J8" s="2" t="s">
        <v>10</v>
      </c>
      <c r="K8" s="2" t="s">
        <v>360</v>
      </c>
    </row>
    <row r="9" s="1" customFormat="1" ht="20" customHeight="1" spans="1:11">
      <c r="A9" s="2" t="s">
        <v>181</v>
      </c>
      <c r="B9" s="2" t="s">
        <v>361</v>
      </c>
      <c r="C9" s="2" t="s">
        <v>66</v>
      </c>
      <c r="D9" s="2" t="s">
        <v>182</v>
      </c>
      <c r="E9" s="2" t="s">
        <v>342</v>
      </c>
      <c r="F9" s="2" t="s">
        <v>343</v>
      </c>
      <c r="G9" s="2" t="s">
        <v>344</v>
      </c>
      <c r="H9" s="2" t="s">
        <v>108</v>
      </c>
      <c r="I9" s="2" t="s">
        <v>10</v>
      </c>
      <c r="J9" s="2" t="s">
        <v>10</v>
      </c>
      <c r="K9" s="2" t="s">
        <v>362</v>
      </c>
    </row>
    <row r="10" s="1" customFormat="1" ht="20" customHeight="1" spans="1:11">
      <c r="A10" s="2" t="s">
        <v>183</v>
      </c>
      <c r="B10" s="2" t="s">
        <v>363</v>
      </c>
      <c r="C10" s="2" t="s">
        <v>66</v>
      </c>
      <c r="D10" s="2" t="s">
        <v>184</v>
      </c>
      <c r="E10" s="2" t="s">
        <v>342</v>
      </c>
      <c r="F10" s="2" t="s">
        <v>343</v>
      </c>
      <c r="G10" s="2" t="s">
        <v>344</v>
      </c>
      <c r="H10" s="2" t="s">
        <v>108</v>
      </c>
      <c r="I10" s="2" t="s">
        <v>10</v>
      </c>
      <c r="J10" s="2" t="s">
        <v>10</v>
      </c>
      <c r="K10" s="2" t="s">
        <v>362</v>
      </c>
    </row>
    <row r="11" s="1" customFormat="1" ht="20" customHeight="1" spans="1:11">
      <c r="A11" s="2" t="s">
        <v>56</v>
      </c>
      <c r="B11" s="2" t="s">
        <v>364</v>
      </c>
      <c r="C11" s="2" t="s">
        <v>9</v>
      </c>
      <c r="D11" s="2" t="s">
        <v>58</v>
      </c>
      <c r="E11" s="2" t="s">
        <v>342</v>
      </c>
      <c r="F11" s="2" t="s">
        <v>343</v>
      </c>
      <c r="G11" s="2" t="s">
        <v>344</v>
      </c>
      <c r="H11" s="2" t="s">
        <v>59</v>
      </c>
      <c r="I11" s="2" t="s">
        <v>10</v>
      </c>
      <c r="J11" s="2" t="s">
        <v>10</v>
      </c>
      <c r="K11" s="2" t="s">
        <v>365</v>
      </c>
    </row>
    <row r="12" s="1" customFormat="1" ht="20" customHeight="1" spans="1:11">
      <c r="A12" s="2" t="s">
        <v>244</v>
      </c>
      <c r="B12" s="2" t="s">
        <v>366</v>
      </c>
      <c r="C12" s="2" t="s">
        <v>208</v>
      </c>
      <c r="D12" s="2" t="s">
        <v>245</v>
      </c>
      <c r="E12" s="2" t="s">
        <v>342</v>
      </c>
      <c r="F12" s="2" t="s">
        <v>343</v>
      </c>
      <c r="G12" s="2" t="s">
        <v>344</v>
      </c>
      <c r="H12" s="2" t="s">
        <v>216</v>
      </c>
      <c r="I12" s="2" t="s">
        <v>10</v>
      </c>
      <c r="J12" s="2" t="s">
        <v>10</v>
      </c>
      <c r="K12" s="2" t="s">
        <v>367</v>
      </c>
    </row>
    <row r="13" s="1" customFormat="1" ht="20" customHeight="1" spans="1:11">
      <c r="A13" s="2" t="s">
        <v>368</v>
      </c>
      <c r="B13" s="2" t="s">
        <v>369</v>
      </c>
      <c r="C13" s="2" t="s">
        <v>208</v>
      </c>
      <c r="D13" s="2" t="s">
        <v>370</v>
      </c>
      <c r="E13" s="2" t="s">
        <v>342</v>
      </c>
      <c r="F13" s="2" t="s">
        <v>343</v>
      </c>
      <c r="G13" s="2" t="s">
        <v>344</v>
      </c>
      <c r="H13" s="2" t="s">
        <v>216</v>
      </c>
      <c r="I13" s="2" t="s">
        <v>10</v>
      </c>
      <c r="J13" s="2" t="s">
        <v>10</v>
      </c>
      <c r="K13" s="2" t="s">
        <v>371</v>
      </c>
    </row>
    <row r="14" s="1" customFormat="1" ht="20" customHeight="1" spans="1:11">
      <c r="A14" s="2" t="s">
        <v>242</v>
      </c>
      <c r="B14" s="2" t="s">
        <v>372</v>
      </c>
      <c r="C14" s="2" t="s">
        <v>208</v>
      </c>
      <c r="D14" s="2" t="s">
        <v>243</v>
      </c>
      <c r="E14" s="2" t="s">
        <v>342</v>
      </c>
      <c r="F14" s="2" t="s">
        <v>343</v>
      </c>
      <c r="G14" s="2" t="s">
        <v>344</v>
      </c>
      <c r="H14" s="2" t="s">
        <v>216</v>
      </c>
      <c r="I14" s="2" t="s">
        <v>10</v>
      </c>
      <c r="J14" s="2" t="s">
        <v>10</v>
      </c>
      <c r="K14" s="2" t="s">
        <v>373</v>
      </c>
    </row>
    <row r="15" s="1" customFormat="1" ht="20" customHeight="1" spans="1:11">
      <c r="A15" s="2" t="s">
        <v>240</v>
      </c>
      <c r="B15" s="2" t="s">
        <v>374</v>
      </c>
      <c r="C15" s="2" t="s">
        <v>208</v>
      </c>
      <c r="D15" s="2" t="s">
        <v>241</v>
      </c>
      <c r="E15" s="2" t="s">
        <v>342</v>
      </c>
      <c r="F15" s="2" t="s">
        <v>343</v>
      </c>
      <c r="G15" s="2" t="s">
        <v>344</v>
      </c>
      <c r="H15" s="2" t="s">
        <v>216</v>
      </c>
      <c r="I15" s="2" t="s">
        <v>10</v>
      </c>
      <c r="J15" s="2" t="s">
        <v>10</v>
      </c>
      <c r="K15" s="2" t="s">
        <v>375</v>
      </c>
    </row>
    <row r="16" s="1" customFormat="1" ht="20" customHeight="1" spans="1:11">
      <c r="A16" s="2" t="s">
        <v>238</v>
      </c>
      <c r="B16" s="2" t="s">
        <v>376</v>
      </c>
      <c r="C16" s="2" t="s">
        <v>208</v>
      </c>
      <c r="D16" s="2" t="s">
        <v>239</v>
      </c>
      <c r="E16" s="2" t="s">
        <v>342</v>
      </c>
      <c r="F16" s="2" t="s">
        <v>343</v>
      </c>
      <c r="G16" s="2" t="s">
        <v>344</v>
      </c>
      <c r="H16" s="2" t="s">
        <v>216</v>
      </c>
      <c r="I16" s="2" t="s">
        <v>10</v>
      </c>
      <c r="J16" s="2" t="s">
        <v>10</v>
      </c>
      <c r="K16" s="2" t="s">
        <v>377</v>
      </c>
    </row>
    <row r="17" s="1" customFormat="1" ht="20" customHeight="1" spans="1:11">
      <c r="A17" s="2" t="s">
        <v>291</v>
      </c>
      <c r="B17" s="2" t="s">
        <v>378</v>
      </c>
      <c r="C17" s="2" t="s">
        <v>262</v>
      </c>
      <c r="D17" s="2" t="s">
        <v>292</v>
      </c>
      <c r="E17" s="2" t="s">
        <v>379</v>
      </c>
      <c r="F17" s="2" t="s">
        <v>342</v>
      </c>
      <c r="G17" s="2" t="s">
        <v>344</v>
      </c>
      <c r="H17" s="2" t="s">
        <v>293</v>
      </c>
      <c r="I17" s="2" t="s">
        <v>10</v>
      </c>
      <c r="J17" s="2" t="s">
        <v>10</v>
      </c>
      <c r="K17" s="2" t="s">
        <v>380</v>
      </c>
    </row>
    <row r="18" s="1" customFormat="1" ht="20" customHeight="1" spans="1:11">
      <c r="A18" s="2" t="s">
        <v>230</v>
      </c>
      <c r="B18" s="2" t="s">
        <v>381</v>
      </c>
      <c r="C18" s="2" t="s">
        <v>208</v>
      </c>
      <c r="D18" s="2" t="s">
        <v>231</v>
      </c>
      <c r="E18" s="2" t="s">
        <v>379</v>
      </c>
      <c r="F18" s="2" t="s">
        <v>342</v>
      </c>
      <c r="G18" s="2" t="s">
        <v>344</v>
      </c>
      <c r="H18" s="2" t="s">
        <v>216</v>
      </c>
      <c r="I18" s="2" t="s">
        <v>10</v>
      </c>
      <c r="J18" s="2" t="s">
        <v>10</v>
      </c>
      <c r="K18" s="2" t="s">
        <v>382</v>
      </c>
    </row>
    <row r="19" s="1" customFormat="1" ht="20" customHeight="1" spans="1:11">
      <c r="A19" s="2" t="s">
        <v>168</v>
      </c>
      <c r="B19" s="2" t="s">
        <v>383</v>
      </c>
      <c r="C19" s="2" t="s">
        <v>66</v>
      </c>
      <c r="D19" s="2" t="s">
        <v>169</v>
      </c>
      <c r="E19" s="2" t="s">
        <v>379</v>
      </c>
      <c r="F19" s="2" t="s">
        <v>342</v>
      </c>
      <c r="G19" s="2" t="s">
        <v>344</v>
      </c>
      <c r="H19" s="2" t="s">
        <v>170</v>
      </c>
      <c r="I19" s="2" t="s">
        <v>10</v>
      </c>
      <c r="J19" s="2" t="s">
        <v>10</v>
      </c>
      <c r="K19" s="2" t="s">
        <v>384</v>
      </c>
    </row>
    <row r="20" s="1" customFormat="1" ht="20" customHeight="1" spans="1:11">
      <c r="A20" s="2" t="s">
        <v>228</v>
      </c>
      <c r="B20" s="2" t="s">
        <v>385</v>
      </c>
      <c r="C20" s="2" t="s">
        <v>208</v>
      </c>
      <c r="D20" s="2" t="s">
        <v>229</v>
      </c>
      <c r="E20" s="2" t="s">
        <v>379</v>
      </c>
      <c r="F20" s="2" t="s">
        <v>342</v>
      </c>
      <c r="G20" s="2" t="s">
        <v>344</v>
      </c>
      <c r="H20" s="2" t="s">
        <v>216</v>
      </c>
      <c r="I20" s="2" t="s">
        <v>10</v>
      </c>
      <c r="J20" s="2" t="s">
        <v>10</v>
      </c>
      <c r="K20" s="2" t="s">
        <v>386</v>
      </c>
    </row>
    <row r="21" s="1" customFormat="1" ht="20" customHeight="1" spans="1:11">
      <c r="A21" s="2" t="s">
        <v>178</v>
      </c>
      <c r="B21" s="2" t="s">
        <v>387</v>
      </c>
      <c r="C21" s="2" t="s">
        <v>66</v>
      </c>
      <c r="D21" s="2" t="s">
        <v>179</v>
      </c>
      <c r="E21" s="2" t="s">
        <v>379</v>
      </c>
      <c r="F21" s="2" t="s">
        <v>343</v>
      </c>
      <c r="G21" s="2" t="s">
        <v>344</v>
      </c>
      <c r="H21" s="2" t="s">
        <v>180</v>
      </c>
      <c r="I21" s="2" t="s">
        <v>10</v>
      </c>
      <c r="J21" s="2" t="s">
        <v>10</v>
      </c>
      <c r="K21" s="2" t="s">
        <v>388</v>
      </c>
    </row>
    <row r="22" s="1" customFormat="1" ht="20" customHeight="1" spans="1:11">
      <c r="A22" s="2" t="s">
        <v>289</v>
      </c>
      <c r="B22" s="2" t="s">
        <v>389</v>
      </c>
      <c r="C22" s="2" t="s">
        <v>262</v>
      </c>
      <c r="D22" s="2" t="s">
        <v>290</v>
      </c>
      <c r="E22" s="2" t="s">
        <v>379</v>
      </c>
      <c r="F22" s="2" t="s">
        <v>342</v>
      </c>
      <c r="G22" s="2" t="s">
        <v>344</v>
      </c>
      <c r="H22" s="2" t="s">
        <v>267</v>
      </c>
      <c r="I22" s="2" t="s">
        <v>10</v>
      </c>
      <c r="J22" s="2" t="s">
        <v>10</v>
      </c>
      <c r="K22" s="2" t="s">
        <v>390</v>
      </c>
    </row>
    <row r="23" s="1" customFormat="1" ht="20" customHeight="1" spans="1:11">
      <c r="A23" s="2" t="s">
        <v>236</v>
      </c>
      <c r="B23" s="2" t="s">
        <v>391</v>
      </c>
      <c r="C23" s="2" t="s">
        <v>208</v>
      </c>
      <c r="D23" s="2" t="s">
        <v>237</v>
      </c>
      <c r="E23" s="2" t="s">
        <v>342</v>
      </c>
      <c r="F23" s="2" t="s">
        <v>343</v>
      </c>
      <c r="G23" s="2" t="s">
        <v>344</v>
      </c>
      <c r="H23" s="2" t="s">
        <v>222</v>
      </c>
      <c r="I23" s="2" t="s">
        <v>10</v>
      </c>
      <c r="J23" s="2" t="s">
        <v>10</v>
      </c>
      <c r="K23" s="2" t="s">
        <v>392</v>
      </c>
    </row>
    <row r="24" s="1" customFormat="1" ht="20" customHeight="1" spans="1:11">
      <c r="A24" s="2" t="s">
        <v>165</v>
      </c>
      <c r="B24" s="2" t="s">
        <v>393</v>
      </c>
      <c r="C24" s="2" t="s">
        <v>66</v>
      </c>
      <c r="D24" s="2" t="s">
        <v>167</v>
      </c>
      <c r="E24" s="2" t="s">
        <v>379</v>
      </c>
      <c r="F24" s="2" t="s">
        <v>342</v>
      </c>
      <c r="G24" s="2" t="s">
        <v>344</v>
      </c>
      <c r="H24" s="2" t="s">
        <v>112</v>
      </c>
      <c r="I24" s="2" t="s">
        <v>10</v>
      </c>
      <c r="J24" s="2" t="s">
        <v>10</v>
      </c>
      <c r="K24" s="2" t="s">
        <v>394</v>
      </c>
    </row>
    <row r="25" s="1" customFormat="1" ht="20" customHeight="1" spans="1:11">
      <c r="A25" s="2" t="s">
        <v>205</v>
      </c>
      <c r="B25" s="2" t="s">
        <v>395</v>
      </c>
      <c r="C25" s="2" t="s">
        <v>198</v>
      </c>
      <c r="D25" s="2" t="s">
        <v>207</v>
      </c>
      <c r="E25" s="2" t="s">
        <v>379</v>
      </c>
      <c r="F25" s="2" t="s">
        <v>343</v>
      </c>
      <c r="G25" s="2" t="s">
        <v>344</v>
      </c>
      <c r="H25" s="2" t="s">
        <v>204</v>
      </c>
      <c r="I25" s="2" t="s">
        <v>10</v>
      </c>
      <c r="J25" s="2" t="s">
        <v>10</v>
      </c>
      <c r="K25" s="2" t="s">
        <v>396</v>
      </c>
    </row>
    <row r="26" s="1" customFormat="1" ht="20" customHeight="1" spans="1:11">
      <c r="A26" s="2" t="s">
        <v>287</v>
      </c>
      <c r="B26" s="2" t="s">
        <v>397</v>
      </c>
      <c r="C26" s="2" t="s">
        <v>262</v>
      </c>
      <c r="D26" s="2" t="s">
        <v>288</v>
      </c>
      <c r="E26" s="2" t="s">
        <v>398</v>
      </c>
      <c r="F26" s="2" t="s">
        <v>379</v>
      </c>
      <c r="G26" s="2" t="s">
        <v>344</v>
      </c>
      <c r="H26" s="2" t="s">
        <v>267</v>
      </c>
      <c r="I26" s="2" t="s">
        <v>10</v>
      </c>
      <c r="J26" s="2" t="s">
        <v>10</v>
      </c>
      <c r="K26" s="2" t="s">
        <v>399</v>
      </c>
    </row>
    <row r="27" s="1" customFormat="1" ht="20" customHeight="1" spans="1:11">
      <c r="A27" s="2" t="s">
        <v>226</v>
      </c>
      <c r="B27" s="2" t="s">
        <v>400</v>
      </c>
      <c r="C27" s="2" t="s">
        <v>208</v>
      </c>
      <c r="D27" s="2" t="s">
        <v>227</v>
      </c>
      <c r="E27" s="2" t="s">
        <v>379</v>
      </c>
      <c r="F27" s="2" t="s">
        <v>342</v>
      </c>
      <c r="G27" s="2" t="s">
        <v>344</v>
      </c>
      <c r="H27" s="2" t="s">
        <v>222</v>
      </c>
      <c r="I27" s="2" t="s">
        <v>10</v>
      </c>
      <c r="J27" s="2" t="s">
        <v>10</v>
      </c>
      <c r="K27" s="2" t="s">
        <v>401</v>
      </c>
    </row>
    <row r="28" s="1" customFormat="1" ht="20" customHeight="1" spans="1:11">
      <c r="A28" s="2" t="s">
        <v>162</v>
      </c>
      <c r="B28" s="2" t="s">
        <v>402</v>
      </c>
      <c r="C28" s="2" t="s">
        <v>66</v>
      </c>
      <c r="D28" s="2" t="s">
        <v>164</v>
      </c>
      <c r="E28" s="2" t="s">
        <v>398</v>
      </c>
      <c r="F28" s="2" t="s">
        <v>379</v>
      </c>
      <c r="G28" s="2" t="s">
        <v>344</v>
      </c>
      <c r="H28" s="2" t="s">
        <v>95</v>
      </c>
      <c r="I28" s="2" t="s">
        <v>10</v>
      </c>
      <c r="J28" s="2" t="s">
        <v>10</v>
      </c>
      <c r="K28" s="2" t="s">
        <v>403</v>
      </c>
    </row>
    <row r="29" s="1" customFormat="1" ht="20" customHeight="1" spans="1:11">
      <c r="A29" s="2" t="s">
        <v>50</v>
      </c>
      <c r="B29" s="2" t="s">
        <v>404</v>
      </c>
      <c r="C29" s="2" t="s">
        <v>9</v>
      </c>
      <c r="D29" s="2" t="s">
        <v>52</v>
      </c>
      <c r="E29" s="2" t="s">
        <v>342</v>
      </c>
      <c r="F29" s="2" t="s">
        <v>343</v>
      </c>
      <c r="G29" s="2" t="s">
        <v>344</v>
      </c>
      <c r="H29" s="2" t="s">
        <v>55</v>
      </c>
      <c r="I29" s="2" t="s">
        <v>10</v>
      </c>
      <c r="J29" s="2" t="s">
        <v>10</v>
      </c>
      <c r="K29" s="2" t="s">
        <v>405</v>
      </c>
    </row>
    <row r="30" s="1" customFormat="1" ht="20" customHeight="1" spans="1:11">
      <c r="A30" s="2" t="s">
        <v>285</v>
      </c>
      <c r="B30" s="2" t="s">
        <v>406</v>
      </c>
      <c r="C30" s="2" t="s">
        <v>262</v>
      </c>
      <c r="D30" s="2" t="s">
        <v>286</v>
      </c>
      <c r="E30" s="2" t="s">
        <v>398</v>
      </c>
      <c r="F30" s="2" t="s">
        <v>379</v>
      </c>
      <c r="G30" s="2" t="s">
        <v>344</v>
      </c>
      <c r="H30" s="2" t="s">
        <v>267</v>
      </c>
      <c r="I30" s="2" t="s">
        <v>10</v>
      </c>
      <c r="J30" s="2" t="s">
        <v>10</v>
      </c>
      <c r="K30" s="2" t="s">
        <v>407</v>
      </c>
    </row>
    <row r="31" s="1" customFormat="1" ht="20" customHeight="1" spans="1:11">
      <c r="A31" s="2" t="s">
        <v>283</v>
      </c>
      <c r="B31" s="2" t="s">
        <v>408</v>
      </c>
      <c r="C31" s="2" t="s">
        <v>262</v>
      </c>
      <c r="D31" s="2" t="s">
        <v>284</v>
      </c>
      <c r="E31" s="2" t="s">
        <v>398</v>
      </c>
      <c r="F31" s="2" t="s">
        <v>379</v>
      </c>
      <c r="G31" s="2" t="s">
        <v>344</v>
      </c>
      <c r="H31" s="2" t="s">
        <v>267</v>
      </c>
      <c r="I31" s="2" t="s">
        <v>10</v>
      </c>
      <c r="J31" s="2" t="s">
        <v>10</v>
      </c>
      <c r="K31" s="2" t="s">
        <v>409</v>
      </c>
    </row>
    <row r="32" s="1" customFormat="1" ht="20" customHeight="1" spans="1:11">
      <c r="A32" s="2" t="s">
        <v>159</v>
      </c>
      <c r="B32" s="2" t="s">
        <v>410</v>
      </c>
      <c r="C32" s="2" t="s">
        <v>66</v>
      </c>
      <c r="D32" s="2" t="s">
        <v>161</v>
      </c>
      <c r="E32" s="2" t="s">
        <v>398</v>
      </c>
      <c r="F32" s="2" t="s">
        <v>379</v>
      </c>
      <c r="G32" s="2" t="s">
        <v>344</v>
      </c>
      <c r="H32" s="2" t="s">
        <v>95</v>
      </c>
      <c r="I32" s="2" t="s">
        <v>10</v>
      </c>
      <c r="J32" s="2" t="s">
        <v>10</v>
      </c>
      <c r="K32" s="2" t="s">
        <v>411</v>
      </c>
    </row>
    <row r="33" s="1" customFormat="1" ht="20" customHeight="1" spans="1:11">
      <c r="A33" s="2" t="s">
        <v>220</v>
      </c>
      <c r="B33" s="2" t="s">
        <v>412</v>
      </c>
      <c r="C33" s="2" t="s">
        <v>208</v>
      </c>
      <c r="D33" s="2" t="s">
        <v>221</v>
      </c>
      <c r="E33" s="2" t="s">
        <v>398</v>
      </c>
      <c r="F33" s="2" t="s">
        <v>379</v>
      </c>
      <c r="G33" s="2" t="s">
        <v>344</v>
      </c>
      <c r="H33" s="2" t="s">
        <v>222</v>
      </c>
      <c r="I33" s="2" t="s">
        <v>10</v>
      </c>
      <c r="J33" s="2" t="s">
        <v>10</v>
      </c>
      <c r="K33" s="2" t="s">
        <v>413</v>
      </c>
    </row>
    <row r="34" s="1" customFormat="1" ht="20" customHeight="1" spans="1:11">
      <c r="A34" s="2" t="s">
        <v>47</v>
      </c>
      <c r="B34" s="2" t="s">
        <v>414</v>
      </c>
      <c r="C34" s="2" t="s">
        <v>9</v>
      </c>
      <c r="D34" s="2" t="s">
        <v>49</v>
      </c>
      <c r="E34" s="2" t="s">
        <v>398</v>
      </c>
      <c r="F34" s="2" t="s">
        <v>379</v>
      </c>
      <c r="G34" s="2" t="s">
        <v>344</v>
      </c>
      <c r="H34" s="2" t="s">
        <v>46</v>
      </c>
      <c r="I34" s="2" t="s">
        <v>10</v>
      </c>
      <c r="J34" s="2" t="s">
        <v>10</v>
      </c>
      <c r="K34" s="2" t="s">
        <v>415</v>
      </c>
    </row>
    <row r="35" s="1" customFormat="1" ht="20" customHeight="1" spans="1:11">
      <c r="A35" s="2" t="s">
        <v>41</v>
      </c>
      <c r="B35" s="2" t="s">
        <v>416</v>
      </c>
      <c r="C35" s="2" t="s">
        <v>9</v>
      </c>
      <c r="D35" s="2" t="s">
        <v>43</v>
      </c>
      <c r="E35" s="2" t="s">
        <v>398</v>
      </c>
      <c r="F35" s="2" t="s">
        <v>379</v>
      </c>
      <c r="G35" s="2" t="s">
        <v>344</v>
      </c>
      <c r="H35" s="2" t="s">
        <v>46</v>
      </c>
      <c r="I35" s="2" t="s">
        <v>10</v>
      </c>
      <c r="J35" s="2" t="s">
        <v>10</v>
      </c>
      <c r="K35" s="2" t="s">
        <v>417</v>
      </c>
    </row>
    <row r="36" s="1" customFormat="1" ht="20" customHeight="1" spans="1:11">
      <c r="A36" s="2" t="s">
        <v>280</v>
      </c>
      <c r="B36" s="2" t="s">
        <v>418</v>
      </c>
      <c r="C36" s="2" t="s">
        <v>262</v>
      </c>
      <c r="D36" s="2" t="s">
        <v>419</v>
      </c>
      <c r="E36" s="2" t="s">
        <v>398</v>
      </c>
      <c r="F36" s="2" t="s">
        <v>379</v>
      </c>
      <c r="G36" s="2" t="s">
        <v>344</v>
      </c>
      <c r="H36" s="2" t="s">
        <v>420</v>
      </c>
      <c r="I36" s="2" t="s">
        <v>10</v>
      </c>
      <c r="J36" s="2" t="s">
        <v>10</v>
      </c>
      <c r="K36" s="2" t="s">
        <v>421</v>
      </c>
    </row>
    <row r="37" s="1" customFormat="1" ht="20" customHeight="1" spans="1:11">
      <c r="A37" s="2" t="s">
        <v>156</v>
      </c>
      <c r="B37" s="2" t="s">
        <v>422</v>
      </c>
      <c r="C37" s="2" t="s">
        <v>66</v>
      </c>
      <c r="D37" s="2" t="s">
        <v>158</v>
      </c>
      <c r="E37" s="2" t="s">
        <v>398</v>
      </c>
      <c r="F37" s="2" t="s">
        <v>379</v>
      </c>
      <c r="G37" s="2" t="s">
        <v>344</v>
      </c>
      <c r="H37" s="2" t="s">
        <v>155</v>
      </c>
      <c r="I37" s="2" t="s">
        <v>10</v>
      </c>
      <c r="J37" s="2" t="s">
        <v>10</v>
      </c>
      <c r="K37" s="2" t="s">
        <v>423</v>
      </c>
    </row>
    <row r="38" s="1" customFormat="1" ht="20" customHeight="1" spans="1:11">
      <c r="A38" s="2" t="s">
        <v>233</v>
      </c>
      <c r="B38" s="2" t="s">
        <v>424</v>
      </c>
      <c r="C38" s="2" t="s">
        <v>208</v>
      </c>
      <c r="D38" s="2" t="s">
        <v>234</v>
      </c>
      <c r="E38" s="2" t="s">
        <v>379</v>
      </c>
      <c r="F38" s="2" t="s">
        <v>343</v>
      </c>
      <c r="G38" s="2" t="s">
        <v>344</v>
      </c>
      <c r="H38" s="2" t="s">
        <v>235</v>
      </c>
      <c r="I38" s="2" t="s">
        <v>10</v>
      </c>
      <c r="J38" s="2" t="s">
        <v>10</v>
      </c>
      <c r="K38" s="2" t="s">
        <v>425</v>
      </c>
    </row>
    <row r="39" s="1" customFormat="1" ht="20" customHeight="1" spans="1:11">
      <c r="A39" s="2" t="s">
        <v>152</v>
      </c>
      <c r="B39" s="2" t="s">
        <v>426</v>
      </c>
      <c r="C39" s="2" t="s">
        <v>66</v>
      </c>
      <c r="D39" s="2" t="s">
        <v>154</v>
      </c>
      <c r="E39" s="2" t="s">
        <v>398</v>
      </c>
      <c r="F39" s="2" t="s">
        <v>379</v>
      </c>
      <c r="G39" s="2" t="s">
        <v>344</v>
      </c>
      <c r="H39" s="2" t="s">
        <v>155</v>
      </c>
      <c r="I39" s="2" t="s">
        <v>10</v>
      </c>
      <c r="J39" s="2" t="s">
        <v>10</v>
      </c>
      <c r="K39" s="2" t="s">
        <v>427</v>
      </c>
    </row>
    <row r="40" s="1" customFormat="1" ht="20" customHeight="1" spans="1:11">
      <c r="A40" s="2" t="s">
        <v>217</v>
      </c>
      <c r="B40" s="2" t="s">
        <v>428</v>
      </c>
      <c r="C40" s="2" t="s">
        <v>208</v>
      </c>
      <c r="D40" s="2" t="s">
        <v>429</v>
      </c>
      <c r="E40" s="2" t="s">
        <v>398</v>
      </c>
      <c r="F40" s="2" t="s">
        <v>379</v>
      </c>
      <c r="G40" s="2" t="s">
        <v>344</v>
      </c>
      <c r="H40" s="2" t="s">
        <v>235</v>
      </c>
      <c r="I40" s="2" t="s">
        <v>10</v>
      </c>
      <c r="J40" s="2" t="s">
        <v>10</v>
      </c>
      <c r="K40" s="2" t="s">
        <v>430</v>
      </c>
    </row>
    <row r="41" s="1" customFormat="1" ht="20" customHeight="1" spans="1:11">
      <c r="A41" s="2" t="s">
        <v>214</v>
      </c>
      <c r="B41" s="2" t="s">
        <v>431</v>
      </c>
      <c r="C41" s="2" t="s">
        <v>208</v>
      </c>
      <c r="D41" s="2" t="s">
        <v>215</v>
      </c>
      <c r="E41" s="2" t="s">
        <v>398</v>
      </c>
      <c r="F41" s="2" t="s">
        <v>379</v>
      </c>
      <c r="G41" s="2" t="s">
        <v>344</v>
      </c>
      <c r="H41" s="2" t="s">
        <v>216</v>
      </c>
      <c r="I41" s="2" t="s">
        <v>10</v>
      </c>
      <c r="J41" s="2" t="s">
        <v>10</v>
      </c>
      <c r="K41" s="2" t="s">
        <v>432</v>
      </c>
    </row>
    <row r="42" s="1" customFormat="1" ht="20" customHeight="1" spans="1:11">
      <c r="A42" s="2" t="s">
        <v>174</v>
      </c>
      <c r="B42" s="2" t="s">
        <v>433</v>
      </c>
      <c r="C42" s="2" t="s">
        <v>66</v>
      </c>
      <c r="D42" s="2" t="s">
        <v>434</v>
      </c>
      <c r="E42" s="2" t="s">
        <v>379</v>
      </c>
      <c r="F42" s="2" t="s">
        <v>343</v>
      </c>
      <c r="G42" s="2" t="s">
        <v>344</v>
      </c>
      <c r="H42" s="2" t="s">
        <v>435</v>
      </c>
      <c r="I42" s="2" t="s">
        <v>10</v>
      </c>
      <c r="J42" s="2" t="s">
        <v>10</v>
      </c>
      <c r="K42" s="2" t="s">
        <v>436</v>
      </c>
    </row>
    <row r="43" s="1" customFormat="1" ht="20" customHeight="1" spans="1:11">
      <c r="A43" s="2" t="s">
        <v>150</v>
      </c>
      <c r="B43" s="2" t="s">
        <v>437</v>
      </c>
      <c r="C43" s="2" t="s">
        <v>66</v>
      </c>
      <c r="D43" s="2" t="s">
        <v>121</v>
      </c>
      <c r="E43" s="2" t="s">
        <v>398</v>
      </c>
      <c r="F43" s="2" t="s">
        <v>379</v>
      </c>
      <c r="G43" s="2" t="s">
        <v>344</v>
      </c>
      <c r="H43" s="2" t="s">
        <v>95</v>
      </c>
      <c r="I43" s="2" t="s">
        <v>10</v>
      </c>
      <c r="J43" s="2" t="s">
        <v>10</v>
      </c>
      <c r="K43" s="2" t="s">
        <v>438</v>
      </c>
    </row>
    <row r="44" s="1" customFormat="1" ht="20" customHeight="1" spans="1:11">
      <c r="A44" s="2" t="s">
        <v>147</v>
      </c>
      <c r="B44" s="2" t="s">
        <v>439</v>
      </c>
      <c r="C44" s="2" t="s">
        <v>66</v>
      </c>
      <c r="D44" s="2" t="s">
        <v>149</v>
      </c>
      <c r="E44" s="2" t="s">
        <v>440</v>
      </c>
      <c r="F44" s="2" t="s">
        <v>398</v>
      </c>
      <c r="G44" s="2" t="s">
        <v>344</v>
      </c>
      <c r="H44" s="2" t="s">
        <v>125</v>
      </c>
      <c r="I44" s="2" t="s">
        <v>10</v>
      </c>
      <c r="J44" s="2" t="s">
        <v>10</v>
      </c>
      <c r="K44" s="2" t="s">
        <v>441</v>
      </c>
    </row>
    <row r="45" s="1" customFormat="1" ht="20" customHeight="1" spans="1:11">
      <c r="A45" s="2" t="s">
        <v>272</v>
      </c>
      <c r="B45" s="2" t="s">
        <v>442</v>
      </c>
      <c r="C45" s="2" t="s">
        <v>262</v>
      </c>
      <c r="D45" s="2" t="s">
        <v>273</v>
      </c>
      <c r="E45" s="2" t="s">
        <v>440</v>
      </c>
      <c r="F45" s="2" t="s">
        <v>398</v>
      </c>
      <c r="G45" s="2" t="s">
        <v>344</v>
      </c>
      <c r="H45" s="2" t="s">
        <v>275</v>
      </c>
      <c r="I45" s="2" t="s">
        <v>10</v>
      </c>
      <c r="J45" s="2" t="s">
        <v>10</v>
      </c>
      <c r="K45" s="2" t="s">
        <v>443</v>
      </c>
    </row>
    <row r="46" s="1" customFormat="1" ht="20" customHeight="1" spans="1:11">
      <c r="A46" s="2" t="s">
        <v>270</v>
      </c>
      <c r="B46" s="2" t="s">
        <v>444</v>
      </c>
      <c r="C46" s="2" t="s">
        <v>262</v>
      </c>
      <c r="D46" s="2" t="s">
        <v>271</v>
      </c>
      <c r="E46" s="2" t="s">
        <v>440</v>
      </c>
      <c r="F46" s="2" t="s">
        <v>398</v>
      </c>
      <c r="G46" s="2" t="s">
        <v>344</v>
      </c>
      <c r="H46" s="2" t="s">
        <v>267</v>
      </c>
      <c r="I46" s="2" t="s">
        <v>10</v>
      </c>
      <c r="J46" s="2" t="s">
        <v>10</v>
      </c>
      <c r="K46" s="2" t="s">
        <v>445</v>
      </c>
    </row>
    <row r="47" s="1" customFormat="1" ht="20" customHeight="1" spans="1:11">
      <c r="A47" s="2" t="s">
        <v>144</v>
      </c>
      <c r="B47" s="2" t="s">
        <v>446</v>
      </c>
      <c r="C47" s="2" t="s">
        <v>66</v>
      </c>
      <c r="D47" s="2" t="s">
        <v>146</v>
      </c>
      <c r="E47" s="2" t="s">
        <v>440</v>
      </c>
      <c r="F47" s="2" t="s">
        <v>398</v>
      </c>
      <c r="G47" s="2" t="s">
        <v>344</v>
      </c>
      <c r="H47" s="2" t="s">
        <v>125</v>
      </c>
      <c r="I47" s="2" t="s">
        <v>10</v>
      </c>
      <c r="J47" s="2" t="s">
        <v>10</v>
      </c>
      <c r="K47" s="2" t="s">
        <v>447</v>
      </c>
    </row>
    <row r="48" s="1" customFormat="1" ht="20" customHeight="1" spans="1:11">
      <c r="A48" s="2" t="s">
        <v>140</v>
      </c>
      <c r="B48" s="2" t="s">
        <v>448</v>
      </c>
      <c r="C48" s="2" t="s">
        <v>66</v>
      </c>
      <c r="D48" s="2" t="s">
        <v>449</v>
      </c>
      <c r="E48" s="2" t="s">
        <v>440</v>
      </c>
      <c r="F48" s="2" t="s">
        <v>398</v>
      </c>
      <c r="G48" s="2" t="s">
        <v>344</v>
      </c>
      <c r="H48" s="2" t="s">
        <v>450</v>
      </c>
      <c r="I48" s="2" t="s">
        <v>10</v>
      </c>
      <c r="J48" s="2" t="s">
        <v>10</v>
      </c>
      <c r="K48" s="2" t="s">
        <v>451</v>
      </c>
    </row>
    <row r="49" s="1" customFormat="1" ht="20" customHeight="1" spans="1:11">
      <c r="A49" s="2" t="s">
        <v>276</v>
      </c>
      <c r="B49" s="2" t="s">
        <v>452</v>
      </c>
      <c r="C49" s="2" t="s">
        <v>262</v>
      </c>
      <c r="D49" s="2" t="s">
        <v>453</v>
      </c>
      <c r="E49" s="2" t="s">
        <v>398</v>
      </c>
      <c r="F49" s="2" t="s">
        <v>379</v>
      </c>
      <c r="G49" s="2" t="s">
        <v>344</v>
      </c>
      <c r="H49" s="2" t="s">
        <v>454</v>
      </c>
      <c r="I49" s="2" t="s">
        <v>10</v>
      </c>
      <c r="J49" s="2" t="s">
        <v>10</v>
      </c>
      <c r="K49" s="2" t="s">
        <v>455</v>
      </c>
    </row>
    <row r="50" s="1" customFormat="1" ht="20" customHeight="1" spans="1:11">
      <c r="A50" s="2" t="s">
        <v>137</v>
      </c>
      <c r="B50" s="2" t="s">
        <v>456</v>
      </c>
      <c r="C50" s="2" t="s">
        <v>66</v>
      </c>
      <c r="D50" s="2" t="s">
        <v>139</v>
      </c>
      <c r="E50" s="2" t="s">
        <v>440</v>
      </c>
      <c r="F50" s="2" t="s">
        <v>398</v>
      </c>
      <c r="G50" s="2" t="s">
        <v>344</v>
      </c>
      <c r="H50" s="2" t="s">
        <v>125</v>
      </c>
      <c r="I50" s="2" t="s">
        <v>10</v>
      </c>
      <c r="J50" s="2" t="s">
        <v>10</v>
      </c>
      <c r="K50" s="2" t="s">
        <v>457</v>
      </c>
    </row>
    <row r="51" s="1" customFormat="1" ht="20" customHeight="1" spans="1:11">
      <c r="A51" s="2" t="s">
        <v>268</v>
      </c>
      <c r="B51" s="2" t="s">
        <v>458</v>
      </c>
      <c r="C51" s="2" t="s">
        <v>262</v>
      </c>
      <c r="D51" s="2" t="s">
        <v>269</v>
      </c>
      <c r="E51" s="2" t="s">
        <v>440</v>
      </c>
      <c r="F51" s="2" t="s">
        <v>398</v>
      </c>
      <c r="G51" s="2" t="s">
        <v>344</v>
      </c>
      <c r="H51" s="2" t="s">
        <v>267</v>
      </c>
      <c r="I51" s="2" t="s">
        <v>10</v>
      </c>
      <c r="J51" s="2" t="s">
        <v>10</v>
      </c>
      <c r="K51" s="2" t="s">
        <v>459</v>
      </c>
    </row>
    <row r="52" s="1" customFormat="1" ht="20" customHeight="1" spans="1:11">
      <c r="A52" s="2" t="s">
        <v>171</v>
      </c>
      <c r="B52" s="2" t="s">
        <v>460</v>
      </c>
      <c r="C52" s="2" t="s">
        <v>66</v>
      </c>
      <c r="D52" s="2" t="s">
        <v>172</v>
      </c>
      <c r="E52" s="2" t="s">
        <v>379</v>
      </c>
      <c r="F52" s="2" t="s">
        <v>343</v>
      </c>
      <c r="G52" s="2" t="s">
        <v>344</v>
      </c>
      <c r="H52" s="2" t="s">
        <v>173</v>
      </c>
      <c r="I52" s="2" t="s">
        <v>10</v>
      </c>
      <c r="J52" s="2" t="s">
        <v>10</v>
      </c>
      <c r="K52" s="2" t="s">
        <v>461</v>
      </c>
    </row>
    <row r="53" s="1" customFormat="1" ht="20" customHeight="1" spans="1:11">
      <c r="A53" s="2" t="s">
        <v>134</v>
      </c>
      <c r="B53" s="2" t="s">
        <v>462</v>
      </c>
      <c r="C53" s="2" t="s">
        <v>66</v>
      </c>
      <c r="D53" s="2" t="s">
        <v>136</v>
      </c>
      <c r="E53" s="2" t="s">
        <v>440</v>
      </c>
      <c r="F53" s="2" t="s">
        <v>398</v>
      </c>
      <c r="G53" s="2" t="s">
        <v>344</v>
      </c>
      <c r="H53" s="2" t="s">
        <v>125</v>
      </c>
      <c r="I53" s="2" t="s">
        <v>10</v>
      </c>
      <c r="J53" s="2" t="s">
        <v>10</v>
      </c>
      <c r="K53" s="2" t="s">
        <v>463</v>
      </c>
    </row>
    <row r="54" s="1" customFormat="1" ht="20" customHeight="1" spans="1:11">
      <c r="A54" s="2" t="s">
        <v>129</v>
      </c>
      <c r="B54" s="2" t="s">
        <v>464</v>
      </c>
      <c r="C54" s="2" t="s">
        <v>66</v>
      </c>
      <c r="D54" s="2" t="s">
        <v>131</v>
      </c>
      <c r="E54" s="2" t="s">
        <v>440</v>
      </c>
      <c r="F54" s="2" t="s">
        <v>398</v>
      </c>
      <c r="G54" s="2" t="s">
        <v>344</v>
      </c>
      <c r="H54" s="2" t="s">
        <v>133</v>
      </c>
      <c r="I54" s="2" t="s">
        <v>10</v>
      </c>
      <c r="J54" s="2" t="s">
        <v>10</v>
      </c>
      <c r="K54" s="2" t="s">
        <v>465</v>
      </c>
    </row>
    <row r="55" s="1" customFormat="1" ht="20" customHeight="1" spans="1:11">
      <c r="A55" s="2" t="s">
        <v>126</v>
      </c>
      <c r="B55" s="2" t="s">
        <v>466</v>
      </c>
      <c r="C55" s="2" t="s">
        <v>66</v>
      </c>
      <c r="D55" s="2" t="s">
        <v>128</v>
      </c>
      <c r="E55" s="2" t="s">
        <v>440</v>
      </c>
      <c r="F55" s="2" t="s">
        <v>398</v>
      </c>
      <c r="G55" s="2" t="s">
        <v>344</v>
      </c>
      <c r="H55" s="2" t="s">
        <v>125</v>
      </c>
      <c r="I55" s="2" t="s">
        <v>10</v>
      </c>
      <c r="J55" s="2" t="s">
        <v>10</v>
      </c>
      <c r="K55" s="2" t="s">
        <v>467</v>
      </c>
    </row>
    <row r="56" s="1" customFormat="1" ht="20" customHeight="1" spans="1:11">
      <c r="A56" s="2" t="s">
        <v>122</v>
      </c>
      <c r="B56" s="2" t="s">
        <v>468</v>
      </c>
      <c r="C56" s="2" t="s">
        <v>66</v>
      </c>
      <c r="D56" s="2" t="s">
        <v>124</v>
      </c>
      <c r="E56" s="2" t="s">
        <v>440</v>
      </c>
      <c r="F56" s="2" t="s">
        <v>398</v>
      </c>
      <c r="G56" s="2" t="s">
        <v>344</v>
      </c>
      <c r="H56" s="2" t="s">
        <v>125</v>
      </c>
      <c r="I56" s="2" t="s">
        <v>10</v>
      </c>
      <c r="J56" s="2" t="s">
        <v>10</v>
      </c>
      <c r="K56" s="2" t="s">
        <v>469</v>
      </c>
    </row>
    <row r="57" s="1" customFormat="1" ht="20" customHeight="1" spans="1:11">
      <c r="A57" s="2" t="s">
        <v>210</v>
      </c>
      <c r="B57" s="2" t="s">
        <v>470</v>
      </c>
      <c r="C57" s="2" t="s">
        <v>208</v>
      </c>
      <c r="D57" s="2" t="s">
        <v>211</v>
      </c>
      <c r="E57" s="2" t="s">
        <v>440</v>
      </c>
      <c r="F57" s="2" t="s">
        <v>398</v>
      </c>
      <c r="G57" s="2" t="s">
        <v>344</v>
      </c>
      <c r="H57" s="2" t="s">
        <v>213</v>
      </c>
      <c r="I57" s="2" t="s">
        <v>10</v>
      </c>
      <c r="J57" s="2" t="s">
        <v>10</v>
      </c>
      <c r="K57" s="2" t="s">
        <v>471</v>
      </c>
    </row>
    <row r="58" s="1" customFormat="1" ht="20" customHeight="1" spans="1:11">
      <c r="A58" s="2" t="s">
        <v>232</v>
      </c>
      <c r="B58" s="2" t="s">
        <v>472</v>
      </c>
      <c r="C58" s="2" t="s">
        <v>208</v>
      </c>
      <c r="D58" s="2" t="s">
        <v>224</v>
      </c>
      <c r="E58" s="2" t="s">
        <v>342</v>
      </c>
      <c r="F58" s="2" t="s">
        <v>343</v>
      </c>
      <c r="G58" s="2" t="s">
        <v>344</v>
      </c>
      <c r="H58" s="2" t="s">
        <v>213</v>
      </c>
      <c r="I58" s="2" t="s">
        <v>10</v>
      </c>
      <c r="J58" s="2" t="s">
        <v>10</v>
      </c>
      <c r="K58" s="2" t="s">
        <v>473</v>
      </c>
    </row>
    <row r="59" s="1" customFormat="1" ht="20" customHeight="1" spans="1:11">
      <c r="A59" s="2" t="s">
        <v>223</v>
      </c>
      <c r="B59" s="2" t="s">
        <v>474</v>
      </c>
      <c r="C59" s="2" t="s">
        <v>208</v>
      </c>
      <c r="D59" s="2" t="s">
        <v>224</v>
      </c>
      <c r="E59" s="2" t="s">
        <v>398</v>
      </c>
      <c r="F59" s="2" t="s">
        <v>342</v>
      </c>
      <c r="G59" s="2" t="s">
        <v>344</v>
      </c>
      <c r="H59" s="2" t="s">
        <v>225</v>
      </c>
      <c r="I59" s="2" t="s">
        <v>10</v>
      </c>
      <c r="J59" s="2" t="s">
        <v>10</v>
      </c>
      <c r="K59" s="2" t="s">
        <v>475</v>
      </c>
    </row>
    <row r="60" s="1" customFormat="1" ht="20" customHeight="1" spans="1:11">
      <c r="A60" s="2" t="s">
        <v>476</v>
      </c>
      <c r="B60" s="2" t="s">
        <v>477</v>
      </c>
      <c r="C60" s="2" t="s">
        <v>208</v>
      </c>
      <c r="D60" s="2" t="s">
        <v>478</v>
      </c>
      <c r="E60" s="2" t="s">
        <v>398</v>
      </c>
      <c r="F60" s="2" t="s">
        <v>342</v>
      </c>
      <c r="G60" s="2" t="s">
        <v>344</v>
      </c>
      <c r="H60" s="2" t="s">
        <v>225</v>
      </c>
      <c r="I60" s="2" t="s">
        <v>10</v>
      </c>
      <c r="J60" s="2" t="s">
        <v>10</v>
      </c>
      <c r="K60" s="2" t="s">
        <v>479</v>
      </c>
    </row>
    <row r="61" s="1" customFormat="1" ht="20" customHeight="1" spans="1:11">
      <c r="A61" s="2" t="s">
        <v>113</v>
      </c>
      <c r="B61" s="2" t="s">
        <v>480</v>
      </c>
      <c r="C61" s="2" t="s">
        <v>66</v>
      </c>
      <c r="D61" s="2" t="s">
        <v>115</v>
      </c>
      <c r="E61" s="2" t="s">
        <v>481</v>
      </c>
      <c r="F61" s="2" t="s">
        <v>440</v>
      </c>
      <c r="G61" s="2" t="s">
        <v>344</v>
      </c>
      <c r="H61" s="2" t="s">
        <v>95</v>
      </c>
      <c r="I61" s="2" t="s">
        <v>10</v>
      </c>
      <c r="J61" s="2" t="s">
        <v>10</v>
      </c>
      <c r="K61" s="2" t="s">
        <v>482</v>
      </c>
    </row>
    <row r="62" s="1" customFormat="1" ht="20" customHeight="1" spans="1:11">
      <c r="A62" s="2" t="s">
        <v>254</v>
      </c>
      <c r="B62" s="2" t="s">
        <v>483</v>
      </c>
      <c r="C62" s="2" t="s">
        <v>252</v>
      </c>
      <c r="D62" s="2" t="s">
        <v>255</v>
      </c>
      <c r="E62" s="2" t="s">
        <v>481</v>
      </c>
      <c r="F62" s="2" t="s">
        <v>440</v>
      </c>
      <c r="G62" s="2" t="s">
        <v>344</v>
      </c>
      <c r="H62" s="2" t="s">
        <v>257</v>
      </c>
      <c r="I62" s="2" t="s">
        <v>10</v>
      </c>
      <c r="J62" s="2" t="s">
        <v>10</v>
      </c>
      <c r="K62" s="2" t="s">
        <v>484</v>
      </c>
    </row>
    <row r="63" s="1" customFormat="1" ht="20" customHeight="1" spans="1:11">
      <c r="A63" s="2" t="s">
        <v>109</v>
      </c>
      <c r="B63" s="2" t="s">
        <v>485</v>
      </c>
      <c r="C63" s="2" t="s">
        <v>66</v>
      </c>
      <c r="D63" s="2" t="s">
        <v>111</v>
      </c>
      <c r="E63" s="2" t="s">
        <v>481</v>
      </c>
      <c r="F63" s="2" t="s">
        <v>440</v>
      </c>
      <c r="G63" s="2" t="s">
        <v>344</v>
      </c>
      <c r="H63" s="2" t="s">
        <v>112</v>
      </c>
      <c r="I63" s="2" t="s">
        <v>10</v>
      </c>
      <c r="J63" s="2" t="s">
        <v>10</v>
      </c>
      <c r="K63" s="2" t="s">
        <v>486</v>
      </c>
    </row>
    <row r="64" s="1" customFormat="1" ht="20" customHeight="1" spans="1:11">
      <c r="A64" s="2" t="s">
        <v>119</v>
      </c>
      <c r="B64" s="2" t="s">
        <v>487</v>
      </c>
      <c r="C64" s="2" t="s">
        <v>66</v>
      </c>
      <c r="D64" s="2" t="s">
        <v>121</v>
      </c>
      <c r="E64" s="2" t="s">
        <v>440</v>
      </c>
      <c r="F64" s="2" t="s">
        <v>398</v>
      </c>
      <c r="G64" s="2" t="s">
        <v>344</v>
      </c>
      <c r="H64" s="2" t="s">
        <v>95</v>
      </c>
      <c r="I64" s="2" t="s">
        <v>10</v>
      </c>
      <c r="J64" s="2" t="s">
        <v>10</v>
      </c>
      <c r="K64" s="2" t="s">
        <v>488</v>
      </c>
    </row>
    <row r="65" s="1" customFormat="1" ht="20" customHeight="1" spans="1:11">
      <c r="A65" s="2" t="s">
        <v>35</v>
      </c>
      <c r="B65" s="2" t="s">
        <v>489</v>
      </c>
      <c r="C65" s="2" t="s">
        <v>9</v>
      </c>
      <c r="D65" s="2" t="s">
        <v>37</v>
      </c>
      <c r="E65" s="2" t="s">
        <v>481</v>
      </c>
      <c r="F65" s="2" t="s">
        <v>440</v>
      </c>
      <c r="G65" s="2" t="s">
        <v>344</v>
      </c>
      <c r="H65" s="2" t="s">
        <v>40</v>
      </c>
      <c r="I65" s="2" t="s">
        <v>10</v>
      </c>
      <c r="J65" s="2" t="s">
        <v>10</v>
      </c>
      <c r="K65" s="2" t="s">
        <v>490</v>
      </c>
    </row>
    <row r="66" s="1" customFormat="1" ht="20" customHeight="1" spans="1:11">
      <c r="A66" s="2" t="s">
        <v>105</v>
      </c>
      <c r="B66" s="2" t="s">
        <v>491</v>
      </c>
      <c r="C66" s="2" t="s">
        <v>66</v>
      </c>
      <c r="D66" s="2" t="s">
        <v>106</v>
      </c>
      <c r="E66" s="2" t="s">
        <v>481</v>
      </c>
      <c r="F66" s="2" t="s">
        <v>440</v>
      </c>
      <c r="G66" s="2" t="s">
        <v>344</v>
      </c>
      <c r="H66" s="2" t="s">
        <v>108</v>
      </c>
      <c r="I66" s="2" t="s">
        <v>10</v>
      </c>
      <c r="J66" s="2" t="s">
        <v>10</v>
      </c>
      <c r="K66" s="2" t="s">
        <v>492</v>
      </c>
    </row>
    <row r="67" s="1" customFormat="1" ht="20" customHeight="1" spans="1:11">
      <c r="A67" s="2" t="s">
        <v>99</v>
      </c>
      <c r="B67" s="2" t="s">
        <v>493</v>
      </c>
      <c r="C67" s="2" t="s">
        <v>66</v>
      </c>
      <c r="D67" s="2" t="s">
        <v>101</v>
      </c>
      <c r="E67" s="2" t="s">
        <v>494</v>
      </c>
      <c r="F67" s="2" t="s">
        <v>481</v>
      </c>
      <c r="G67" s="2" t="s">
        <v>344</v>
      </c>
      <c r="H67" s="2" t="s">
        <v>95</v>
      </c>
      <c r="I67" s="2" t="s">
        <v>10</v>
      </c>
      <c r="J67" s="2" t="s">
        <v>10</v>
      </c>
      <c r="K67" s="2" t="s">
        <v>495</v>
      </c>
    </row>
    <row r="68" s="1" customFormat="1" ht="20" customHeight="1" spans="1:11">
      <c r="A68" s="2" t="s">
        <v>96</v>
      </c>
      <c r="B68" s="2" t="s">
        <v>496</v>
      </c>
      <c r="C68" s="2" t="s">
        <v>66</v>
      </c>
      <c r="D68" s="2" t="s">
        <v>97</v>
      </c>
      <c r="E68" s="2" t="s">
        <v>494</v>
      </c>
      <c r="F68" s="2" t="s">
        <v>481</v>
      </c>
      <c r="G68" s="2" t="s">
        <v>344</v>
      </c>
      <c r="H68" s="2" t="s">
        <v>95</v>
      </c>
      <c r="I68" s="2" t="s">
        <v>10</v>
      </c>
      <c r="J68" s="2" t="s">
        <v>10</v>
      </c>
      <c r="K68" s="2" t="s">
        <v>497</v>
      </c>
    </row>
    <row r="69" s="1" customFormat="1" ht="20" customHeight="1" spans="1:11">
      <c r="A69" s="2" t="s">
        <v>92</v>
      </c>
      <c r="B69" s="2" t="s">
        <v>498</v>
      </c>
      <c r="C69" s="2" t="s">
        <v>66</v>
      </c>
      <c r="D69" s="2" t="s">
        <v>94</v>
      </c>
      <c r="E69" s="2" t="s">
        <v>494</v>
      </c>
      <c r="F69" s="2" t="s">
        <v>481</v>
      </c>
      <c r="G69" s="2" t="s">
        <v>344</v>
      </c>
      <c r="H69" s="2" t="s">
        <v>95</v>
      </c>
      <c r="I69" s="2" t="s">
        <v>10</v>
      </c>
      <c r="J69" s="2" t="s">
        <v>10</v>
      </c>
      <c r="K69" s="2" t="s">
        <v>499</v>
      </c>
    </row>
    <row r="70" s="1" customFormat="1" ht="20" customHeight="1" spans="1:11">
      <c r="A70" s="2" t="s">
        <v>116</v>
      </c>
      <c r="B70" s="2" t="s">
        <v>500</v>
      </c>
      <c r="C70" s="2" t="s">
        <v>66</v>
      </c>
      <c r="D70" s="2" t="s">
        <v>117</v>
      </c>
      <c r="E70" s="2" t="s">
        <v>440</v>
      </c>
      <c r="F70" s="2" t="s">
        <v>398</v>
      </c>
      <c r="G70" s="2" t="s">
        <v>344</v>
      </c>
      <c r="H70" s="2" t="s">
        <v>118</v>
      </c>
      <c r="I70" s="2" t="s">
        <v>10</v>
      </c>
      <c r="J70" s="2" t="s">
        <v>10</v>
      </c>
      <c r="K70" s="2" t="s">
        <v>501</v>
      </c>
    </row>
    <row r="71" s="1" customFormat="1" ht="20" customHeight="1" spans="1:11">
      <c r="A71" s="2" t="s">
        <v>85</v>
      </c>
      <c r="B71" s="2" t="s">
        <v>502</v>
      </c>
      <c r="C71" s="2" t="s">
        <v>66</v>
      </c>
      <c r="D71" s="2" t="s">
        <v>503</v>
      </c>
      <c r="E71" s="2" t="s">
        <v>494</v>
      </c>
      <c r="F71" s="2" t="s">
        <v>481</v>
      </c>
      <c r="G71" s="2" t="s">
        <v>344</v>
      </c>
      <c r="H71" s="2" t="s">
        <v>504</v>
      </c>
      <c r="I71" s="2" t="s">
        <v>10</v>
      </c>
      <c r="J71" s="2" t="s">
        <v>10</v>
      </c>
      <c r="K71" s="2" t="s">
        <v>505</v>
      </c>
    </row>
    <row r="72" s="1" customFormat="1" ht="20" customHeight="1" spans="1:11">
      <c r="A72" s="2" t="s">
        <v>82</v>
      </c>
      <c r="B72" s="2" t="s">
        <v>506</v>
      </c>
      <c r="C72" s="2" t="s">
        <v>66</v>
      </c>
      <c r="D72" s="2" t="s">
        <v>84</v>
      </c>
      <c r="E72" s="2" t="s">
        <v>494</v>
      </c>
      <c r="F72" s="2" t="s">
        <v>481</v>
      </c>
      <c r="G72" s="2" t="s">
        <v>344</v>
      </c>
      <c r="H72" s="2" t="s">
        <v>76</v>
      </c>
      <c r="I72" s="2" t="s">
        <v>10</v>
      </c>
      <c r="J72" s="2" t="s">
        <v>10</v>
      </c>
      <c r="K72" s="2" t="s">
        <v>507</v>
      </c>
    </row>
    <row r="73" s="1" customFormat="1" ht="20" customHeight="1" spans="1:11">
      <c r="A73" s="2" t="s">
        <v>79</v>
      </c>
      <c r="B73" s="2" t="s">
        <v>508</v>
      </c>
      <c r="C73" s="2" t="s">
        <v>66</v>
      </c>
      <c r="D73" s="2" t="s">
        <v>81</v>
      </c>
      <c r="E73" s="2" t="s">
        <v>494</v>
      </c>
      <c r="F73" s="2" t="s">
        <v>481</v>
      </c>
      <c r="G73" s="2" t="s">
        <v>344</v>
      </c>
      <c r="H73" s="2" t="s">
        <v>76</v>
      </c>
      <c r="I73" s="2" t="s">
        <v>10</v>
      </c>
      <c r="J73" s="2" t="s">
        <v>10</v>
      </c>
      <c r="K73" s="2" t="s">
        <v>509</v>
      </c>
    </row>
    <row r="74" s="1" customFormat="1" ht="20" customHeight="1" spans="1:11">
      <c r="A74" s="2" t="s">
        <v>315</v>
      </c>
      <c r="B74" s="2" t="s">
        <v>510</v>
      </c>
      <c r="C74" s="2" t="s">
        <v>305</v>
      </c>
      <c r="D74" s="2" t="s">
        <v>317</v>
      </c>
      <c r="E74" s="2" t="s">
        <v>379</v>
      </c>
      <c r="F74" s="2" t="s">
        <v>342</v>
      </c>
      <c r="G74" s="2" t="s">
        <v>344</v>
      </c>
      <c r="H74" s="2" t="s">
        <v>318</v>
      </c>
      <c r="I74" s="2" t="s">
        <v>10</v>
      </c>
      <c r="J74" s="2" t="s">
        <v>10</v>
      </c>
      <c r="K74" s="2" t="s">
        <v>511</v>
      </c>
    </row>
    <row r="75" s="1" customFormat="1" ht="20" customHeight="1" spans="1:11">
      <c r="A75" s="2" t="s">
        <v>31</v>
      </c>
      <c r="B75" s="2" t="s">
        <v>512</v>
      </c>
      <c r="C75" s="2" t="s">
        <v>9</v>
      </c>
      <c r="D75" s="2" t="s">
        <v>513</v>
      </c>
      <c r="E75" s="2" t="s">
        <v>494</v>
      </c>
      <c r="F75" s="2" t="s">
        <v>481</v>
      </c>
      <c r="G75" s="2" t="s">
        <v>344</v>
      </c>
      <c r="H75" s="2" t="s">
        <v>514</v>
      </c>
      <c r="I75" s="2" t="s">
        <v>10</v>
      </c>
      <c r="J75" s="2" t="s">
        <v>10</v>
      </c>
      <c r="K75" s="2" t="s">
        <v>515</v>
      </c>
    </row>
    <row r="76" s="1" customFormat="1" ht="20" customHeight="1" spans="1:11">
      <c r="A76" s="2" t="s">
        <v>102</v>
      </c>
      <c r="B76" s="2" t="s">
        <v>516</v>
      </c>
      <c r="C76" s="2" t="s">
        <v>66</v>
      </c>
      <c r="D76" s="2" t="s">
        <v>103</v>
      </c>
      <c r="E76" s="2" t="s">
        <v>481</v>
      </c>
      <c r="F76" s="2" t="s">
        <v>440</v>
      </c>
      <c r="G76" s="2" t="s">
        <v>344</v>
      </c>
      <c r="H76" s="2" t="s">
        <v>104</v>
      </c>
      <c r="I76" s="2" t="s">
        <v>10</v>
      </c>
      <c r="J76" s="2" t="s">
        <v>10</v>
      </c>
      <c r="K76" s="2" t="s">
        <v>517</v>
      </c>
    </row>
    <row r="77" s="1" customFormat="1" ht="20" customHeight="1" spans="1:11">
      <c r="A77" s="2" t="s">
        <v>77</v>
      </c>
      <c r="B77" s="2" t="s">
        <v>518</v>
      </c>
      <c r="C77" s="2" t="s">
        <v>66</v>
      </c>
      <c r="D77" s="2" t="s">
        <v>78</v>
      </c>
      <c r="E77" s="2" t="s">
        <v>494</v>
      </c>
      <c r="F77" s="2" t="s">
        <v>481</v>
      </c>
      <c r="G77" s="2" t="s">
        <v>344</v>
      </c>
      <c r="H77" s="2" t="s">
        <v>76</v>
      </c>
      <c r="I77" s="2" t="s">
        <v>10</v>
      </c>
      <c r="J77" s="2" t="s">
        <v>10</v>
      </c>
      <c r="K77" s="2" t="s">
        <v>519</v>
      </c>
    </row>
    <row r="78" s="1" customFormat="1" ht="20" customHeight="1" spans="1:11">
      <c r="A78" s="2" t="s">
        <v>200</v>
      </c>
      <c r="B78" s="2" t="s">
        <v>520</v>
      </c>
      <c r="C78" s="2" t="s">
        <v>198</v>
      </c>
      <c r="D78" s="2" t="s">
        <v>202</v>
      </c>
      <c r="E78" s="2" t="s">
        <v>481</v>
      </c>
      <c r="F78" s="2" t="s">
        <v>398</v>
      </c>
      <c r="G78" s="2" t="s">
        <v>344</v>
      </c>
      <c r="H78" s="2" t="s">
        <v>204</v>
      </c>
      <c r="I78" s="2" t="s">
        <v>10</v>
      </c>
      <c r="J78" s="2" t="s">
        <v>10</v>
      </c>
      <c r="K78" s="2" t="s">
        <v>521</v>
      </c>
    </row>
    <row r="79" s="1" customFormat="1" ht="20" customHeight="1" spans="1:11">
      <c r="A79" s="2" t="s">
        <v>312</v>
      </c>
      <c r="B79" s="2" t="s">
        <v>522</v>
      </c>
      <c r="C79" s="2" t="s">
        <v>305</v>
      </c>
      <c r="D79" s="2" t="s">
        <v>313</v>
      </c>
      <c r="E79" s="2" t="s">
        <v>379</v>
      </c>
      <c r="F79" s="2" t="s">
        <v>342</v>
      </c>
      <c r="G79" s="2" t="s">
        <v>344</v>
      </c>
      <c r="H79" s="2" t="s">
        <v>314</v>
      </c>
      <c r="I79" s="2" t="s">
        <v>10</v>
      </c>
      <c r="J79" s="2" t="s">
        <v>10</v>
      </c>
      <c r="K79" s="2" t="s">
        <v>523</v>
      </c>
    </row>
    <row r="80" s="1" customFormat="1" ht="20" customHeight="1" spans="1:11">
      <c r="A80" s="2" t="s">
        <v>22</v>
      </c>
      <c r="B80" s="2" t="s">
        <v>524</v>
      </c>
      <c r="C80" s="2" t="s">
        <v>9</v>
      </c>
      <c r="D80" s="2" t="s">
        <v>525</v>
      </c>
      <c r="E80" s="2" t="s">
        <v>526</v>
      </c>
      <c r="F80" s="2" t="s">
        <v>494</v>
      </c>
      <c r="G80" s="2" t="s">
        <v>344</v>
      </c>
      <c r="H80" s="2" t="s">
        <v>527</v>
      </c>
      <c r="I80" s="2" t="s">
        <v>10</v>
      </c>
      <c r="J80" s="2" t="s">
        <v>10</v>
      </c>
      <c r="K80" s="2" t="s">
        <v>528</v>
      </c>
    </row>
    <row r="81" s="1" customFormat="1" ht="20" customHeight="1" spans="1:11">
      <c r="A81" s="2" t="s">
        <v>74</v>
      </c>
      <c r="B81" s="2" t="s">
        <v>529</v>
      </c>
      <c r="C81" s="2" t="s">
        <v>66</v>
      </c>
      <c r="D81" s="2" t="s">
        <v>75</v>
      </c>
      <c r="E81" s="2" t="s">
        <v>526</v>
      </c>
      <c r="F81" s="2" t="s">
        <v>494</v>
      </c>
      <c r="G81" s="2" t="s">
        <v>344</v>
      </c>
      <c r="H81" s="2" t="s">
        <v>76</v>
      </c>
      <c r="I81" s="2" t="s">
        <v>10</v>
      </c>
      <c r="J81" s="2" t="s">
        <v>10</v>
      </c>
      <c r="K81" s="2" t="s">
        <v>530</v>
      </c>
    </row>
    <row r="82" s="1" customFormat="1" ht="20" customHeight="1" spans="1:11">
      <c r="A82" s="2" t="s">
        <v>264</v>
      </c>
      <c r="B82" s="2" t="s">
        <v>531</v>
      </c>
      <c r="C82" s="2" t="s">
        <v>262</v>
      </c>
      <c r="D82" s="2" t="s">
        <v>265</v>
      </c>
      <c r="E82" s="2" t="s">
        <v>526</v>
      </c>
      <c r="F82" s="2" t="s">
        <v>494</v>
      </c>
      <c r="G82" s="2" t="s">
        <v>344</v>
      </c>
      <c r="H82" s="2" t="s">
        <v>267</v>
      </c>
      <c r="I82" s="2" t="s">
        <v>10</v>
      </c>
      <c r="J82" s="2" t="s">
        <v>10</v>
      </c>
      <c r="K82" s="2" t="s">
        <v>532</v>
      </c>
    </row>
    <row r="83" s="1" customFormat="1" ht="20" customHeight="1" spans="1:11">
      <c r="A83" s="2" t="s">
        <v>319</v>
      </c>
      <c r="B83" s="2" t="s">
        <v>533</v>
      </c>
      <c r="C83" s="2" t="s">
        <v>305</v>
      </c>
      <c r="D83" s="2" t="s">
        <v>321</v>
      </c>
      <c r="E83" s="2" t="s">
        <v>342</v>
      </c>
      <c r="F83" s="2" t="s">
        <v>343</v>
      </c>
      <c r="G83" s="2" t="s">
        <v>344</v>
      </c>
      <c r="H83" s="2" t="s">
        <v>322</v>
      </c>
      <c r="I83" s="2" t="s">
        <v>10</v>
      </c>
      <c r="J83" s="2" t="s">
        <v>10</v>
      </c>
      <c r="K83" s="2" t="s">
        <v>534</v>
      </c>
    </row>
    <row r="84" s="1" customFormat="1" ht="20" customHeight="1" spans="1:11">
      <c r="A84" s="2" t="s">
        <v>68</v>
      </c>
      <c r="B84" s="2" t="s">
        <v>535</v>
      </c>
      <c r="C84" s="2" t="s">
        <v>66</v>
      </c>
      <c r="D84" s="2" t="s">
        <v>69</v>
      </c>
      <c r="E84" s="2" t="s">
        <v>536</v>
      </c>
      <c r="F84" s="2" t="s">
        <v>494</v>
      </c>
      <c r="G84" s="2" t="s">
        <v>344</v>
      </c>
      <c r="H84" s="2" t="s">
        <v>73</v>
      </c>
      <c r="I84" s="2" t="s">
        <v>10</v>
      </c>
      <c r="J84" s="2" t="s">
        <v>10</v>
      </c>
      <c r="K84" s="2" t="s">
        <v>537</v>
      </c>
    </row>
    <row r="85" s="1" customFormat="1" ht="20" customHeight="1" spans="1:11">
      <c r="A85" s="2" t="s">
        <v>301</v>
      </c>
      <c r="B85" s="2" t="s">
        <v>538</v>
      </c>
      <c r="C85" s="2" t="s">
        <v>299</v>
      </c>
      <c r="D85" s="2" t="s">
        <v>302</v>
      </c>
      <c r="E85" s="2" t="s">
        <v>494</v>
      </c>
      <c r="F85" s="2" t="s">
        <v>481</v>
      </c>
      <c r="G85" s="2" t="s">
        <v>344</v>
      </c>
      <c r="H85" s="2" t="s">
        <v>304</v>
      </c>
      <c r="I85" s="2" t="s">
        <v>10</v>
      </c>
      <c r="J85" s="2" t="s">
        <v>10</v>
      </c>
      <c r="K85" s="2" t="s">
        <v>539</v>
      </c>
    </row>
    <row r="86" s="1" customFormat="1" ht="20" customHeight="1" spans="1:11">
      <c r="A86" s="2" t="s">
        <v>195</v>
      </c>
      <c r="B86" s="2" t="s">
        <v>540</v>
      </c>
      <c r="C86" s="2" t="s">
        <v>193</v>
      </c>
      <c r="D86" s="2" t="s">
        <v>196</v>
      </c>
      <c r="E86" s="2" t="s">
        <v>536</v>
      </c>
      <c r="F86" s="2" t="s">
        <v>494</v>
      </c>
      <c r="G86" s="2" t="s">
        <v>344</v>
      </c>
      <c r="H86" s="2" t="s">
        <v>197</v>
      </c>
      <c r="I86" s="2" t="s">
        <v>10</v>
      </c>
      <c r="J86" s="2" t="s">
        <v>10</v>
      </c>
      <c r="K86" s="2" t="s">
        <v>541</v>
      </c>
    </row>
    <row r="87" s="1" customFormat="1" ht="20" customHeight="1" spans="1:11">
      <c r="A87" s="2" t="s">
        <v>307</v>
      </c>
      <c r="B87" s="2" t="s">
        <v>542</v>
      </c>
      <c r="C87" s="2" t="s">
        <v>305</v>
      </c>
      <c r="D87" s="2" t="s">
        <v>543</v>
      </c>
      <c r="E87" s="2" t="s">
        <v>481</v>
      </c>
      <c r="F87" s="2" t="s">
        <v>440</v>
      </c>
      <c r="G87" s="2" t="s">
        <v>344</v>
      </c>
      <c r="H87" s="2" t="s">
        <v>544</v>
      </c>
      <c r="I87" s="2" t="s">
        <v>10</v>
      </c>
      <c r="J87" s="2" t="s">
        <v>10</v>
      </c>
      <c r="K87" s="2" t="s">
        <v>545</v>
      </c>
    </row>
    <row r="88" s="1" customFormat="1" ht="20" customHeight="1" spans="1:11">
      <c r="A88" s="2" t="s">
        <v>187</v>
      </c>
      <c r="B88" s="2" t="s">
        <v>546</v>
      </c>
      <c r="C88" s="2" t="s">
        <v>185</v>
      </c>
      <c r="D88" s="2" t="s">
        <v>189</v>
      </c>
      <c r="E88" s="2" t="s">
        <v>526</v>
      </c>
      <c r="F88" s="2" t="s">
        <v>440</v>
      </c>
      <c r="G88" s="2" t="s">
        <v>344</v>
      </c>
      <c r="H88" s="2" t="s">
        <v>192</v>
      </c>
      <c r="I88" s="2" t="s">
        <v>10</v>
      </c>
      <c r="J88" s="2" t="s">
        <v>10</v>
      </c>
      <c r="K88" s="2" t="s">
        <v>547</v>
      </c>
    </row>
    <row r="89" s="1" customFormat="1" ht="20" customHeight="1" spans="1:11">
      <c r="A89" s="2" t="s">
        <v>325</v>
      </c>
      <c r="B89" s="2" t="s">
        <v>548</v>
      </c>
      <c r="C89" s="2" t="s">
        <v>323</v>
      </c>
      <c r="D89" s="2" t="s">
        <v>326</v>
      </c>
      <c r="E89" s="2" t="s">
        <v>526</v>
      </c>
      <c r="F89" s="2" t="s">
        <v>494</v>
      </c>
      <c r="G89" s="2" t="s">
        <v>344</v>
      </c>
      <c r="H89" s="2" t="s">
        <v>328</v>
      </c>
      <c r="I89" s="2" t="s">
        <v>10</v>
      </c>
      <c r="J89" s="2" t="s">
        <v>10</v>
      </c>
      <c r="K89" s="2" t="s">
        <v>549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苑子1381885933</cp:lastModifiedBy>
  <dcterms:created xsi:type="dcterms:W3CDTF">2019-12-12T11:53:00Z</dcterms:created>
  <dcterms:modified xsi:type="dcterms:W3CDTF">2021-01-19T01:22:29Z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