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对账!$A$1:$P$28</definedName>
  </definedNames>
  <calcPr calcId="144525"/>
</workbook>
</file>

<file path=xl/sharedStrings.xml><?xml version="1.0" encoding="utf-8"?>
<sst xmlns="http://schemas.openxmlformats.org/spreadsheetml/2006/main" count="533" uniqueCount="191">
  <si>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</si>
  <si>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</si>
  <si>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</si>
  <si>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</si>
  <si>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</si>
  <si>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</si>
  <si>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</si>
  <si>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</si>
  <si>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</si>
  <si>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</si>
  <si>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</si>
  <si>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</si>
  <si>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</si>
  <si>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</si>
  <si>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</si>
  <si>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</si>
  <si>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</si>
  <si>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</si>
  <si>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</si>
  <si>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</si>
  <si>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</si>
  <si>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</si>
  <si>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</si>
  <si>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[广州]广州珠江新城华轩里酒店(54937651)</t>
  </si>
  <si>
    <t>华轩双床房&lt;内宾&gt;&lt;双人入住&gt;&lt;预付&gt;&lt;无早&gt;</t>
  </si>
  <si>
    <t>CNY</t>
  </si>
  <si>
    <t>宋妃下</t>
  </si>
  <si>
    <t>CA11323210120CNY</t>
  </si>
  <si>
    <t>未提现</t>
  </si>
  <si>
    <t>携程开票</t>
  </si>
  <si>
    <t>[南京]7天连锁酒店(南京鼓楼医院珠江路地铁站店)(66022843)</t>
  </si>
  <si>
    <t>自主双床房&lt;内宾&gt;&lt;双人入住&gt;&lt;预付&gt;&lt;无早&gt;</t>
  </si>
  <si>
    <t>秦萍</t>
  </si>
  <si>
    <t>[广州]广州爱群大酒店(54889343)</t>
  </si>
  <si>
    <t>标准双床房&lt;内宾&gt;&lt;双人入住&gt;&lt;预付&gt;&lt;无早&gt;</t>
  </si>
  <si>
    <t>黄伟芳</t>
  </si>
  <si>
    <t>[北京]IU酒店(北京回龙观生命科学园地铁站店)(66078928)</t>
  </si>
  <si>
    <t>小U超级大床房&lt;内宾&gt;&lt;双人入住&gt;&lt;预付&gt;&lt;无早&gt;</t>
  </si>
  <si>
    <t>于长飞</t>
  </si>
  <si>
    <t>[南昌]骏怡连锁酒店(南昌八一广场系马桩店)(70404654)</t>
  </si>
  <si>
    <t>高级大床房&lt;内宾&gt;&lt;双人入住&gt;&lt;预付&gt;&lt;无早&gt;</t>
  </si>
  <si>
    <t>周紫勇</t>
  </si>
  <si>
    <t>[北京]IU酒店(北京西客站六里桥东地铁站店)(66107591)</t>
  </si>
  <si>
    <t>U选商务套房&lt;内宾&gt;&lt;双人入住&gt;&lt;预付&gt;&lt;无早&gt;</t>
  </si>
  <si>
    <t>贾锡铭</t>
  </si>
  <si>
    <t>[厦门]麗枫酒店(厦门中山路步行街镇海路地铁站店)(66068641)</t>
  </si>
  <si>
    <t>豪华家庭房&lt;内宾&gt;&lt;双人入住&gt;&lt;预付&gt;&lt;无早&gt;</t>
  </si>
  <si>
    <t>刘伟</t>
  </si>
  <si>
    <t>取消</t>
  </si>
  <si>
    <t>[北京]格林豪泰(北京十里河古玩城店)(69037069)</t>
  </si>
  <si>
    <t>大床房&lt;内宾&gt;&lt;双人入住&gt;&lt;预付&gt;&lt;无早&gt;</t>
  </si>
  <si>
    <t>王长云</t>
  </si>
  <si>
    <t>[无锡]无锡君来洲际酒店(51623101)</t>
  </si>
  <si>
    <t>洲际豪华大床房&lt;内宾&gt;&lt;双人入住&gt;&lt;预付&gt;&lt;无早&gt;</t>
  </si>
  <si>
    <t>张浩明</t>
  </si>
  <si>
    <t>[都江堰]IU酒店(都江堰店)(65978991)</t>
  </si>
  <si>
    <t>小U·超级双床房&lt;内宾&gt;&lt;双人入住&gt;&lt;预付&gt;&lt;无早&gt;</t>
  </si>
  <si>
    <t>李广富</t>
  </si>
  <si>
    <t>[广州]IU酒店(广州体育中心林和西地铁站店)(66016615)</t>
  </si>
  <si>
    <t>小U·舒适大床房(无窗)&lt;内宾&gt;&lt;双人入住&gt;&lt;预付&gt;&lt;无早&gt;</t>
  </si>
  <si>
    <t>郑红</t>
  </si>
  <si>
    <t>翁泽礼</t>
  </si>
  <si>
    <t>[青岛]青岛世园假日酒店(60984440)</t>
  </si>
  <si>
    <t>假日高级房&lt;内宾&gt;&lt;双人入住&gt;&lt;预付&gt;&lt;双早&gt;</t>
  </si>
  <si>
    <t>梁克锋</t>
  </si>
  <si>
    <t>[泰兴]格林豪泰(泰兴文昌路店)(69142861)</t>
  </si>
  <si>
    <t>陈伯良</t>
  </si>
  <si>
    <t>[兴化]格林豪泰(兴化英武中路店)(70401040)</t>
  </si>
  <si>
    <t>王子沛</t>
  </si>
  <si>
    <t>[徐州]派酒店(徐州高铁站泰隆商业街店)(65987467)</t>
  </si>
  <si>
    <t>商务双床房&lt;内宾&gt;&lt;双人入住&gt;&lt;预付&gt;&lt;无早&gt;</t>
  </si>
  <si>
    <t>吴强</t>
  </si>
  <si>
    <t>[银川]IU酒店(银川南门广场店)(66085328)</t>
  </si>
  <si>
    <t>小U·超级大床房&lt;内宾&gt;&lt;双人入住&gt;&lt;预付&gt;&lt;无早&gt;</t>
  </si>
  <si>
    <t>杨正杰</t>
  </si>
  <si>
    <t>蔡泽廷</t>
  </si>
  <si>
    <t>[成都]成都凯宾斯基饭店(51591609)</t>
  </si>
  <si>
    <t>豪华大床间&lt;内宾&gt;&lt;双人入住&gt;&lt;预付&gt;&lt;双早&gt;</t>
  </si>
  <si>
    <t>郭威</t>
  </si>
  <si>
    <t>达之颖</t>
  </si>
  <si>
    <t>[珠海]7天酒店(珠海拱北口岸步行街店)(65996050)</t>
  </si>
  <si>
    <t>家庭套房&lt;内宾&gt;&lt;双人入住&gt;&lt;预付&gt;&lt;无早&gt;</t>
  </si>
  <si>
    <t>刘锋燕</t>
  </si>
  <si>
    <t>[长沙]7天连锁酒店(长沙五一大道袁家岭地铁站店)(65976300)</t>
  </si>
  <si>
    <t>罗建南</t>
  </si>
  <si>
    <t>[广州]广州香湾酒店(64184701)</t>
  </si>
  <si>
    <t>豪华大床房&lt;内宾&gt;&lt;双人入住&gt;&lt;预付&gt;&lt;双早&gt;</t>
  </si>
  <si>
    <t>董淑清</t>
  </si>
  <si>
    <t>[南阳]贝壳酒店(南阳高铁站姜营机场华耀城店)(70405356)</t>
  </si>
  <si>
    <t>张天孟</t>
  </si>
  <si>
    <t>[福州]福州富力威斯汀酒店(60981469)</t>
  </si>
  <si>
    <t>陈芳</t>
  </si>
  <si>
    <t>[上海]维也纳酒店(上海浦东新国际博览金桥店)(64199115)</t>
  </si>
  <si>
    <t>高级单人房&lt;内宾&gt;&lt;双人入住&gt;&lt;预付&gt;&lt;无早&gt;</t>
  </si>
  <si>
    <t>宋斌</t>
  </si>
  <si>
    <t>[嘉峪关]7天优品酒店(嘉峪关大唐美食街店)(65986599)</t>
  </si>
  <si>
    <t>优品双床房&lt;内宾&gt;&lt;双人入住&gt;&lt;预付&gt;&lt;无早&gt;</t>
  </si>
  <si>
    <t>李远洁</t>
  </si>
  <si>
    <t>,</t>
  </si>
  <si>
    <t>A210120181122459</t>
  </si>
  <si>
    <t>合计7703元/9226.56 HKD</t>
  </si>
  <si>
    <t>CNY / HKD 当前参考汇率: 1.197788172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</si>
  <si>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</si>
  <si>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</si>
  <si>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</si>
  <si>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</si>
  <si>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</si>
  <si>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</si>
  <si>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</si>
  <si>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</si>
  <si>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</si>
  <si>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7天优品酒店(嘉峪关大唐美食街店)</t>
  </si>
  <si>
    <t>2021-01-04</t>
  </si>
  <si>
    <t>2021-01-05</t>
  </si>
  <si>
    <t>RMB</t>
  </si>
  <si>
    <t>118.00</t>
  </si>
  <si>
    <t>95010</t>
  </si>
  <si>
    <t>2021/1/4 21:57:12</t>
  </si>
  <si>
    <t>维也纳酒店(上海浦东新国际博览金桥店)</t>
  </si>
  <si>
    <t>305.00</t>
  </si>
  <si>
    <t>2021/1/4 21:15:32</t>
  </si>
  <si>
    <t>福州富力威斯汀酒店</t>
  </si>
  <si>
    <t>727.00</t>
  </si>
  <si>
    <t>2021/1/4 20:58:23</t>
  </si>
  <si>
    <t>贝壳酒店(南阳高铁站姜营机场华耀城店)</t>
  </si>
  <si>
    <t>146.00</t>
  </si>
  <si>
    <t>2021/1/4 20:46:54</t>
  </si>
  <si>
    <t>7天连锁酒店(长沙五一大道袁家岭地铁站店)</t>
  </si>
  <si>
    <t>101.00</t>
  </si>
  <si>
    <t>2021/1/4 20:04:28</t>
  </si>
  <si>
    <t>7天酒店(珠海拱北口岸步行街店)</t>
  </si>
  <si>
    <t>159.00</t>
  </si>
  <si>
    <t>2021/1/4 19:40:35</t>
  </si>
  <si>
    <t>广州香湾酒店</t>
  </si>
  <si>
    <t>408.00</t>
  </si>
  <si>
    <t>2021/1/4 19:10:59</t>
  </si>
  <si>
    <t>成都凯宾斯基饭店</t>
  </si>
  <si>
    <t>627.00</t>
  </si>
  <si>
    <t>2021/1/4 17:59:51</t>
  </si>
  <si>
    <t>2021/1/4 16:07:07</t>
  </si>
  <si>
    <t>IU酒店(广州体育中心林和西地铁站店)</t>
  </si>
  <si>
    <t>224.00</t>
  </si>
  <si>
    <t>2021/1/4 14:25:37</t>
  </si>
  <si>
    <t>IU酒店(银川南门广场店)</t>
  </si>
  <si>
    <t>107.00</t>
  </si>
  <si>
    <t>2021/1/4 13:49:41</t>
  </si>
  <si>
    <t>派酒店(徐州高铁站泰隆商业街店)</t>
  </si>
  <si>
    <t>129.00</t>
  </si>
  <si>
    <t>2021/1/4 12:27:08</t>
  </si>
  <si>
    <t>格林豪泰(兴化英武中路店)</t>
  </si>
  <si>
    <t>123.00</t>
  </si>
  <si>
    <t>2021/1/4 11:41:11</t>
  </si>
  <si>
    <t>格林豪泰(泰兴文昌路店)</t>
  </si>
  <si>
    <t>115.00</t>
  </si>
  <si>
    <t>2021/1/4 11:21:15</t>
  </si>
  <si>
    <t>青岛世园假日酒店</t>
  </si>
  <si>
    <t>402.00</t>
  </si>
  <si>
    <t>2021/1/4 11:20:16</t>
  </si>
  <si>
    <t>无锡君来洲际酒店</t>
  </si>
  <si>
    <t>551.00</t>
  </si>
  <si>
    <t>2021/1/4 10:39:56</t>
  </si>
  <si>
    <t>2021/1/4 10:27:00</t>
  </si>
  <si>
    <t>IU酒店(都江堰店)</t>
  </si>
  <si>
    <t>125.00</t>
  </si>
  <si>
    <t>2021/1/4 10:25:15</t>
  </si>
  <si>
    <t>2021/1/4 10:07:34</t>
  </si>
  <si>
    <t>格林豪泰(北京十里河古玩城店)</t>
  </si>
  <si>
    <t>175.00</t>
  </si>
  <si>
    <t>2021/1/4 9:48:05</t>
  </si>
  <si>
    <t>麗枫酒店(厦门中山路步行街镇海路地铁站店)</t>
  </si>
  <si>
    <t>0.00</t>
  </si>
  <si>
    <t>2021/1/4 9:18:00</t>
  </si>
  <si>
    <t>IU酒店(北京西客站六里桥东地铁站店)</t>
  </si>
  <si>
    <t>360.00</t>
  </si>
  <si>
    <t>2021/1/4 7:46:33</t>
  </si>
  <si>
    <t>骏怡连锁酒店（南昌八一广场系马桩店）</t>
  </si>
  <si>
    <t>111.00</t>
  </si>
  <si>
    <t>2021/1/4 2:50:09</t>
  </si>
  <si>
    <t>IU酒店(北京回龙观生命科学园地铁站店)</t>
  </si>
  <si>
    <t>233.00</t>
  </si>
  <si>
    <t>2021/1/3 22:46:16</t>
  </si>
  <si>
    <t>广州爱群大酒店</t>
  </si>
  <si>
    <t>197.00</t>
  </si>
  <si>
    <t>2021/1/3 11:11:14</t>
  </si>
  <si>
    <t>7天连锁酒店(南京鼓楼医院珠江路地铁站店)</t>
  </si>
  <si>
    <t>2021-01-03</t>
  </si>
  <si>
    <t>336.00</t>
  </si>
  <si>
    <t>2021/1/2 15:41:59</t>
  </si>
  <si>
    <t>广州珠江新城华轩里酒店</t>
  </si>
  <si>
    <t>522.00</t>
  </si>
  <si>
    <t>2020/12/24 14:53:44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</si>
</sst>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14179036596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44200</v>
      </c>
      <c r="G2" s="5">
        <v>44201</v>
      </c>
      <c r="H2" s="4">
        <v>1</v>
      </c>
      <c r="I2" s="4">
        <v>1</v>
      </c>
      <c r="J2" s="4">
        <v>1</v>
      </c>
      <c r="K2" s="4" t="s">
        <v>25</v>
      </c>
      <c r="L2" s="4">
        <v>522</v>
      </c>
      <c r="M2" s="4">
        <v>522</v>
      </c>
      <c r="N2" s="4" t="s">
        <v>26</v>
      </c>
      <c r="O2" s="4" t="s">
        <v>27</v>
      </c>
      <c r="P2" s="4" t="s">
        <v>28</v>
      </c>
      <c r="Q2" s="4">
        <v>0</v>
      </c>
      <c r="R2" s="6">
        <v>44189</v>
      </c>
      <c r="S2" s="5">
        <v>44216</v>
      </c>
      <c r="T2" s="4" t="s">
        <v>29</v>
      </c>
      <c r="U2" s="4">
        <v>1932234</v>
      </c>
    </row>
    <row r="3" s="4" customFormat="1" spans="1:21">
      <c r="A3" s="4">
        <v>14236929075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44199</v>
      </c>
      <c r="G3" s="5">
        <v>44201</v>
      </c>
      <c r="H3" s="4">
        <v>1</v>
      </c>
      <c r="I3" s="4">
        <v>2</v>
      </c>
      <c r="J3" s="4">
        <v>2</v>
      </c>
      <c r="K3" s="4" t="s">
        <v>25</v>
      </c>
      <c r="L3" s="4">
        <v>336</v>
      </c>
      <c r="M3" s="4">
        <v>336</v>
      </c>
      <c r="N3" s="4" t="s">
        <v>32</v>
      </c>
      <c r="O3" s="4" t="s">
        <v>27</v>
      </c>
      <c r="P3" s="4" t="s">
        <v>28</v>
      </c>
      <c r="Q3" s="4">
        <v>0</v>
      </c>
      <c r="R3" s="6">
        <v>44198</v>
      </c>
      <c r="S3" s="5">
        <v>44216</v>
      </c>
      <c r="T3" s="4" t="s">
        <v>29</v>
      </c>
      <c r="U3" s="4">
        <v>1939253</v>
      </c>
    </row>
    <row r="4" s="4" customFormat="1" spans="1:20">
      <c r="A4" s="4">
        <v>14239435912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44200</v>
      </c>
      <c r="G4" s="5">
        <v>44201</v>
      </c>
      <c r="H4" s="4">
        <v>1</v>
      </c>
      <c r="I4" s="4">
        <v>1</v>
      </c>
      <c r="J4" s="4">
        <v>1</v>
      </c>
      <c r="K4" s="4" t="s">
        <v>25</v>
      </c>
      <c r="L4" s="4">
        <v>197</v>
      </c>
      <c r="M4" s="4">
        <v>197</v>
      </c>
      <c r="N4" s="4" t="s">
        <v>35</v>
      </c>
      <c r="O4" s="4" t="s">
        <v>27</v>
      </c>
      <c r="P4" s="4" t="s">
        <v>28</v>
      </c>
      <c r="Q4" s="4">
        <v>0</v>
      </c>
      <c r="R4" s="6">
        <v>44199</v>
      </c>
      <c r="S4" s="5">
        <v>44216</v>
      </c>
      <c r="T4" s="4" t="s">
        <v>29</v>
      </c>
    </row>
    <row r="5" s="4" customFormat="1" spans="1:21">
      <c r="A5" s="4">
        <v>14243025647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44200</v>
      </c>
      <c r="G5" s="5">
        <v>44201</v>
      </c>
      <c r="H5" s="4">
        <v>1</v>
      </c>
      <c r="I5" s="4">
        <v>1</v>
      </c>
      <c r="J5" s="4">
        <v>1</v>
      </c>
      <c r="K5" s="4" t="s">
        <v>25</v>
      </c>
      <c r="L5" s="4">
        <v>233</v>
      </c>
      <c r="M5" s="4">
        <v>233</v>
      </c>
      <c r="N5" s="4" t="s">
        <v>38</v>
      </c>
      <c r="O5" s="4" t="s">
        <v>27</v>
      </c>
      <c r="P5" s="4" t="s">
        <v>28</v>
      </c>
      <c r="Q5" s="4">
        <v>0</v>
      </c>
      <c r="R5" s="6">
        <v>44199</v>
      </c>
      <c r="S5" s="5">
        <v>44216</v>
      </c>
      <c r="T5" s="4" t="s">
        <v>29</v>
      </c>
      <c r="U5" s="4">
        <v>1940025</v>
      </c>
    </row>
    <row r="6" s="4" customFormat="1" spans="1:21">
      <c r="A6" s="4">
        <v>14243377236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44200</v>
      </c>
      <c r="G6" s="5">
        <v>44201</v>
      </c>
      <c r="H6" s="4">
        <v>1</v>
      </c>
      <c r="I6" s="4">
        <v>1</v>
      </c>
      <c r="J6" s="4">
        <v>1</v>
      </c>
      <c r="K6" s="4" t="s">
        <v>25</v>
      </c>
      <c r="L6" s="4">
        <v>111</v>
      </c>
      <c r="M6" s="4">
        <v>111</v>
      </c>
      <c r="N6" s="4" t="s">
        <v>41</v>
      </c>
      <c r="O6" s="4" t="s">
        <v>27</v>
      </c>
      <c r="P6" s="4" t="s">
        <v>28</v>
      </c>
      <c r="Q6" s="4">
        <v>0</v>
      </c>
      <c r="R6" s="6">
        <v>44200</v>
      </c>
      <c r="S6" s="5">
        <v>44216</v>
      </c>
      <c r="T6" s="4" t="s">
        <v>29</v>
      </c>
      <c r="U6" s="4">
        <v>1940071</v>
      </c>
    </row>
    <row r="7" s="4" customFormat="1" spans="1:21">
      <c r="A7" s="4">
        <v>14243472835</v>
      </c>
      <c r="B7" s="4" t="s">
        <v>21</v>
      </c>
      <c r="C7" s="4" t="s">
        <v>22</v>
      </c>
      <c r="D7" s="4" t="s">
        <v>42</v>
      </c>
      <c r="E7" s="4" t="s">
        <v>43</v>
      </c>
      <c r="F7" s="5">
        <v>44200</v>
      </c>
      <c r="G7" s="5">
        <v>44201</v>
      </c>
      <c r="H7" s="4">
        <v>1</v>
      </c>
      <c r="I7" s="4">
        <v>1</v>
      </c>
      <c r="J7" s="4">
        <v>1</v>
      </c>
      <c r="K7" s="4" t="s">
        <v>25</v>
      </c>
      <c r="L7" s="4">
        <v>360</v>
      </c>
      <c r="M7" s="4">
        <v>360</v>
      </c>
      <c r="N7" s="4" t="s">
        <v>44</v>
      </c>
      <c r="O7" s="4" t="s">
        <v>27</v>
      </c>
      <c r="P7" s="4" t="s">
        <v>28</v>
      </c>
      <c r="Q7" s="4">
        <v>0</v>
      </c>
      <c r="R7" s="6">
        <v>44200</v>
      </c>
      <c r="S7" s="5">
        <v>44216</v>
      </c>
      <c r="T7" s="4" t="s">
        <v>29</v>
      </c>
      <c r="U7" s="4">
        <v>1940090</v>
      </c>
    </row>
    <row r="8" s="4" customFormat="1" spans="1:21">
      <c r="A8" s="4">
        <v>14243593519</v>
      </c>
      <c r="B8" s="4" t="s">
        <v>21</v>
      </c>
      <c r="C8" s="4" t="s">
        <v>22</v>
      </c>
      <c r="D8" s="4" t="s">
        <v>45</v>
      </c>
      <c r="E8" s="4" t="s">
        <v>46</v>
      </c>
      <c r="F8" s="5">
        <v>44200</v>
      </c>
      <c r="G8" s="5">
        <v>44201</v>
      </c>
      <c r="H8" s="4">
        <v>1</v>
      </c>
      <c r="I8" s="4">
        <v>1</v>
      </c>
      <c r="J8" s="4">
        <v>1</v>
      </c>
      <c r="K8" s="4" t="s">
        <v>25</v>
      </c>
      <c r="L8" s="4">
        <v>367</v>
      </c>
      <c r="M8" s="4">
        <v>367</v>
      </c>
      <c r="N8" s="4" t="s">
        <v>47</v>
      </c>
      <c r="O8" s="4" t="s">
        <v>27</v>
      </c>
      <c r="P8" s="4" t="s">
        <v>28</v>
      </c>
      <c r="Q8" s="4">
        <v>0</v>
      </c>
      <c r="R8" s="6">
        <v>44200</v>
      </c>
      <c r="S8" s="5">
        <v>44216</v>
      </c>
      <c r="T8" s="4" t="s">
        <v>29</v>
      </c>
      <c r="U8" s="4">
        <v>1940116</v>
      </c>
    </row>
    <row r="9" s="4" customFormat="1" spans="1:21">
      <c r="A9" s="4">
        <v>14243593519</v>
      </c>
      <c r="B9" s="4" t="s">
        <v>21</v>
      </c>
      <c r="C9" s="4" t="s">
        <v>48</v>
      </c>
      <c r="D9" s="4" t="s">
        <v>45</v>
      </c>
      <c r="E9" s="4" t="s">
        <v>46</v>
      </c>
      <c r="F9" s="5">
        <v>44200</v>
      </c>
      <c r="G9" s="5">
        <v>44201</v>
      </c>
      <c r="H9" s="4">
        <v>1</v>
      </c>
      <c r="I9" s="4">
        <v>1</v>
      </c>
      <c r="J9" s="4">
        <v>1</v>
      </c>
      <c r="K9" s="4" t="s">
        <v>25</v>
      </c>
      <c r="L9" s="4">
        <v>-367</v>
      </c>
      <c r="M9" s="4">
        <v>-367</v>
      </c>
      <c r="N9" s="4" t="s">
        <v>47</v>
      </c>
      <c r="O9" s="4" t="s">
        <v>27</v>
      </c>
      <c r="P9" s="4" t="s">
        <v>28</v>
      </c>
      <c r="Q9" s="4">
        <v>0</v>
      </c>
      <c r="R9" s="6">
        <v>44200</v>
      </c>
      <c r="S9" s="5">
        <v>44216</v>
      </c>
      <c r="T9" s="4" t="s">
        <v>29</v>
      </c>
      <c r="U9" s="4">
        <v>1940116</v>
      </c>
    </row>
    <row r="10" s="4" customFormat="1" spans="1:21">
      <c r="A10" s="4">
        <v>14243653404</v>
      </c>
      <c r="B10" s="4" t="s">
        <v>21</v>
      </c>
      <c r="C10" s="4" t="s">
        <v>22</v>
      </c>
      <c r="D10" s="4" t="s">
        <v>49</v>
      </c>
      <c r="E10" s="4" t="s">
        <v>50</v>
      </c>
      <c r="F10" s="5">
        <v>44200</v>
      </c>
      <c r="G10" s="5">
        <v>44201</v>
      </c>
      <c r="H10" s="4">
        <v>1</v>
      </c>
      <c r="I10" s="4">
        <v>1</v>
      </c>
      <c r="J10" s="4">
        <v>1</v>
      </c>
      <c r="K10" s="4" t="s">
        <v>25</v>
      </c>
      <c r="L10" s="4">
        <v>175</v>
      </c>
      <c r="M10" s="4">
        <v>175</v>
      </c>
      <c r="N10" s="4" t="s">
        <v>51</v>
      </c>
      <c r="O10" s="4" t="s">
        <v>27</v>
      </c>
      <c r="P10" s="4" t="s">
        <v>28</v>
      </c>
      <c r="Q10" s="4">
        <v>0</v>
      </c>
      <c r="R10" s="6">
        <v>44200</v>
      </c>
      <c r="S10" s="5">
        <v>44216</v>
      </c>
      <c r="T10" s="4" t="s">
        <v>29</v>
      </c>
      <c r="U10" s="4">
        <v>1940123</v>
      </c>
    </row>
    <row r="11" s="4" customFormat="1" spans="1:21">
      <c r="A11" s="4">
        <v>14243702744</v>
      </c>
      <c r="B11" s="4" t="s">
        <v>21</v>
      </c>
      <c r="C11" s="4" t="s">
        <v>22</v>
      </c>
      <c r="D11" s="4" t="s">
        <v>52</v>
      </c>
      <c r="E11" s="4" t="s">
        <v>53</v>
      </c>
      <c r="F11" s="5">
        <v>44200</v>
      </c>
      <c r="G11" s="5">
        <v>44201</v>
      </c>
      <c r="H11" s="4">
        <v>1</v>
      </c>
      <c r="I11" s="4">
        <v>1</v>
      </c>
      <c r="J11" s="4">
        <v>1</v>
      </c>
      <c r="K11" s="4" t="s">
        <v>25</v>
      </c>
      <c r="L11" s="4">
        <v>551</v>
      </c>
      <c r="M11" s="4">
        <v>551</v>
      </c>
      <c r="N11" s="4" t="s">
        <v>54</v>
      </c>
      <c r="O11" s="4" t="s">
        <v>27</v>
      </c>
      <c r="P11" s="4" t="s">
        <v>28</v>
      </c>
      <c r="Q11" s="4">
        <v>0</v>
      </c>
      <c r="R11" s="6">
        <v>44200</v>
      </c>
      <c r="S11" s="5">
        <v>44216</v>
      </c>
      <c r="T11" s="4" t="s">
        <v>29</v>
      </c>
      <c r="U11" s="4">
        <v>1940136</v>
      </c>
    </row>
    <row r="12" s="4" customFormat="1" spans="1:21">
      <c r="A12" s="4">
        <v>14243758778</v>
      </c>
      <c r="B12" s="4" t="s">
        <v>21</v>
      </c>
      <c r="C12" s="4" t="s">
        <v>22</v>
      </c>
      <c r="D12" s="4" t="s">
        <v>55</v>
      </c>
      <c r="E12" s="4" t="s">
        <v>56</v>
      </c>
      <c r="F12" s="5">
        <v>44200</v>
      </c>
      <c r="G12" s="5">
        <v>44201</v>
      </c>
      <c r="H12" s="4">
        <v>1</v>
      </c>
      <c r="I12" s="4">
        <v>1</v>
      </c>
      <c r="J12" s="4">
        <v>1</v>
      </c>
      <c r="K12" s="4" t="s">
        <v>25</v>
      </c>
      <c r="L12" s="4">
        <v>125</v>
      </c>
      <c r="M12" s="4">
        <v>125</v>
      </c>
      <c r="N12" s="4" t="s">
        <v>57</v>
      </c>
      <c r="O12" s="4" t="s">
        <v>27</v>
      </c>
      <c r="P12" s="4" t="s">
        <v>28</v>
      </c>
      <c r="Q12" s="4">
        <v>0</v>
      </c>
      <c r="R12" s="6">
        <v>44200</v>
      </c>
      <c r="S12" s="5">
        <v>44216</v>
      </c>
      <c r="T12" s="4" t="s">
        <v>29</v>
      </c>
      <c r="U12" s="4">
        <v>1940151</v>
      </c>
    </row>
    <row r="13" s="4" customFormat="1" spans="1:21">
      <c r="A13" s="4">
        <v>14243763120</v>
      </c>
      <c r="B13" s="4" t="s">
        <v>21</v>
      </c>
      <c r="C13" s="4" t="s">
        <v>22</v>
      </c>
      <c r="D13" s="4" t="s">
        <v>58</v>
      </c>
      <c r="E13" s="4" t="s">
        <v>59</v>
      </c>
      <c r="F13" s="5">
        <v>44200</v>
      </c>
      <c r="G13" s="5">
        <v>44201</v>
      </c>
      <c r="H13" s="4">
        <v>1</v>
      </c>
      <c r="I13" s="4">
        <v>1</v>
      </c>
      <c r="J13" s="4">
        <v>1</v>
      </c>
      <c r="K13" s="4" t="s">
        <v>25</v>
      </c>
      <c r="L13" s="4">
        <v>224</v>
      </c>
      <c r="M13" s="4">
        <v>224</v>
      </c>
      <c r="N13" s="4" t="s">
        <v>60</v>
      </c>
      <c r="O13" s="4" t="s">
        <v>27</v>
      </c>
      <c r="P13" s="4" t="s">
        <v>28</v>
      </c>
      <c r="Q13" s="4">
        <v>0</v>
      </c>
      <c r="R13" s="6">
        <v>44200</v>
      </c>
      <c r="S13" s="5">
        <v>44216</v>
      </c>
      <c r="T13" s="4" t="s">
        <v>29</v>
      </c>
      <c r="U13" s="4">
        <v>1940152</v>
      </c>
    </row>
    <row r="14" s="4" customFormat="1" spans="1:21">
      <c r="A14" s="4">
        <v>14243804627</v>
      </c>
      <c r="B14" s="4" t="s">
        <v>21</v>
      </c>
      <c r="C14" s="4" t="s">
        <v>22</v>
      </c>
      <c r="D14" s="4" t="s">
        <v>52</v>
      </c>
      <c r="E14" s="4" t="s">
        <v>53</v>
      </c>
      <c r="F14" s="5">
        <v>44200</v>
      </c>
      <c r="G14" s="5">
        <v>44201</v>
      </c>
      <c r="H14" s="4">
        <v>1</v>
      </c>
      <c r="I14" s="4">
        <v>1</v>
      </c>
      <c r="J14" s="4">
        <v>1</v>
      </c>
      <c r="K14" s="4" t="s">
        <v>25</v>
      </c>
      <c r="L14" s="4">
        <v>551</v>
      </c>
      <c r="M14" s="4">
        <v>551</v>
      </c>
      <c r="N14" s="4" t="s">
        <v>61</v>
      </c>
      <c r="O14" s="4" t="s">
        <v>27</v>
      </c>
      <c r="P14" s="4" t="s">
        <v>28</v>
      </c>
      <c r="Q14" s="4">
        <v>0</v>
      </c>
      <c r="R14" s="6">
        <v>44200</v>
      </c>
      <c r="S14" s="5">
        <v>44216</v>
      </c>
      <c r="T14" s="4" t="s">
        <v>29</v>
      </c>
      <c r="U14" s="4">
        <v>1940156</v>
      </c>
    </row>
    <row r="15" s="4" customFormat="1" spans="1:21">
      <c r="A15" s="4">
        <v>14243945133</v>
      </c>
      <c r="B15" s="4" t="s">
        <v>21</v>
      </c>
      <c r="C15" s="4" t="s">
        <v>22</v>
      </c>
      <c r="D15" s="4" t="s">
        <v>62</v>
      </c>
      <c r="E15" s="4" t="s">
        <v>63</v>
      </c>
      <c r="F15" s="5">
        <v>44200</v>
      </c>
      <c r="G15" s="5">
        <v>44201</v>
      </c>
      <c r="H15" s="4">
        <v>1</v>
      </c>
      <c r="I15" s="4">
        <v>1</v>
      </c>
      <c r="J15" s="4">
        <v>1</v>
      </c>
      <c r="K15" s="4" t="s">
        <v>25</v>
      </c>
      <c r="L15" s="4">
        <v>402</v>
      </c>
      <c r="M15" s="4">
        <v>402</v>
      </c>
      <c r="N15" s="4" t="s">
        <v>64</v>
      </c>
      <c r="O15" s="4" t="s">
        <v>27</v>
      </c>
      <c r="P15" s="4" t="s">
        <v>28</v>
      </c>
      <c r="Q15" s="4">
        <v>0</v>
      </c>
      <c r="R15" s="6">
        <v>44200</v>
      </c>
      <c r="S15" s="5">
        <v>44216</v>
      </c>
      <c r="T15" s="4" t="s">
        <v>29</v>
      </c>
      <c r="U15" s="4">
        <v>1940184</v>
      </c>
    </row>
    <row r="16" s="4" customFormat="1" spans="1:21">
      <c r="A16" s="4">
        <v>14243948083</v>
      </c>
      <c r="B16" s="4" t="s">
        <v>21</v>
      </c>
      <c r="C16" s="4" t="s">
        <v>22</v>
      </c>
      <c r="D16" s="4" t="s">
        <v>65</v>
      </c>
      <c r="E16" s="4" t="s">
        <v>50</v>
      </c>
      <c r="F16" s="5">
        <v>44200</v>
      </c>
      <c r="G16" s="5">
        <v>44201</v>
      </c>
      <c r="H16" s="4">
        <v>1</v>
      </c>
      <c r="I16" s="4">
        <v>1</v>
      </c>
      <c r="J16" s="4">
        <v>1</v>
      </c>
      <c r="K16" s="4" t="s">
        <v>25</v>
      </c>
      <c r="L16" s="4">
        <v>115</v>
      </c>
      <c r="M16" s="4">
        <v>115</v>
      </c>
      <c r="N16" s="4" t="s">
        <v>66</v>
      </c>
      <c r="O16" s="4" t="s">
        <v>27</v>
      </c>
      <c r="P16" s="4" t="s">
        <v>28</v>
      </c>
      <c r="Q16" s="4">
        <v>0</v>
      </c>
      <c r="R16" s="6">
        <v>44200</v>
      </c>
      <c r="S16" s="5">
        <v>44216</v>
      </c>
      <c r="T16" s="4" t="s">
        <v>29</v>
      </c>
      <c r="U16" s="4">
        <v>1940187</v>
      </c>
    </row>
    <row r="17" s="4" customFormat="1" spans="1:21">
      <c r="A17" s="4">
        <v>14244022729</v>
      </c>
      <c r="B17" s="4" t="s">
        <v>21</v>
      </c>
      <c r="C17" s="4" t="s">
        <v>22</v>
      </c>
      <c r="D17" s="4" t="s">
        <v>67</v>
      </c>
      <c r="E17" s="4" t="s">
        <v>50</v>
      </c>
      <c r="F17" s="5">
        <v>44200</v>
      </c>
      <c r="G17" s="5">
        <v>44201</v>
      </c>
      <c r="H17" s="4">
        <v>1</v>
      </c>
      <c r="I17" s="4">
        <v>1</v>
      </c>
      <c r="J17" s="4">
        <v>1</v>
      </c>
      <c r="K17" s="4" t="s">
        <v>25</v>
      </c>
      <c r="L17" s="4">
        <v>123</v>
      </c>
      <c r="M17" s="4">
        <v>123</v>
      </c>
      <c r="N17" s="4" t="s">
        <v>68</v>
      </c>
      <c r="O17" s="4" t="s">
        <v>27</v>
      </c>
      <c r="P17" s="4" t="s">
        <v>28</v>
      </c>
      <c r="Q17" s="4">
        <v>0</v>
      </c>
      <c r="R17" s="6">
        <v>44200</v>
      </c>
      <c r="S17" s="5">
        <v>44216</v>
      </c>
      <c r="T17" s="4" t="s">
        <v>29</v>
      </c>
      <c r="U17" s="4">
        <v>1940208</v>
      </c>
    </row>
    <row r="18" s="4" customFormat="1" spans="1:21">
      <c r="A18" s="4">
        <v>14244201021</v>
      </c>
      <c r="B18" s="4" t="s">
        <v>21</v>
      </c>
      <c r="C18" s="4" t="s">
        <v>22</v>
      </c>
      <c r="D18" s="4" t="s">
        <v>69</v>
      </c>
      <c r="E18" s="4" t="s">
        <v>70</v>
      </c>
      <c r="F18" s="5">
        <v>44200</v>
      </c>
      <c r="G18" s="5">
        <v>44201</v>
      </c>
      <c r="H18" s="4">
        <v>1</v>
      </c>
      <c r="I18" s="4">
        <v>1</v>
      </c>
      <c r="J18" s="4">
        <v>1</v>
      </c>
      <c r="K18" s="4" t="s">
        <v>25</v>
      </c>
      <c r="L18" s="4">
        <v>129</v>
      </c>
      <c r="M18" s="4">
        <v>129</v>
      </c>
      <c r="N18" s="4" t="s">
        <v>71</v>
      </c>
      <c r="O18" s="4" t="s">
        <v>27</v>
      </c>
      <c r="P18" s="4" t="s">
        <v>28</v>
      </c>
      <c r="Q18" s="4">
        <v>0</v>
      </c>
      <c r="R18" s="6">
        <v>44200</v>
      </c>
      <c r="S18" s="5">
        <v>44216</v>
      </c>
      <c r="T18" s="4" t="s">
        <v>29</v>
      </c>
      <c r="U18" s="4">
        <v>1940239</v>
      </c>
    </row>
    <row r="19" s="4" customFormat="1" spans="1:21">
      <c r="A19" s="4">
        <v>14244453422</v>
      </c>
      <c r="B19" s="4" t="s">
        <v>21</v>
      </c>
      <c r="C19" s="4" t="s">
        <v>22</v>
      </c>
      <c r="D19" s="4" t="s">
        <v>72</v>
      </c>
      <c r="E19" s="4" t="s">
        <v>73</v>
      </c>
      <c r="F19" s="5">
        <v>44200</v>
      </c>
      <c r="G19" s="5">
        <v>44201</v>
      </c>
      <c r="H19" s="4">
        <v>1</v>
      </c>
      <c r="I19" s="4">
        <v>1</v>
      </c>
      <c r="J19" s="4">
        <v>1</v>
      </c>
      <c r="K19" s="4" t="s">
        <v>25</v>
      </c>
      <c r="L19" s="4">
        <v>107</v>
      </c>
      <c r="M19" s="4">
        <v>107</v>
      </c>
      <c r="N19" s="4" t="s">
        <v>74</v>
      </c>
      <c r="O19" s="4" t="s">
        <v>27</v>
      </c>
      <c r="P19" s="4" t="s">
        <v>28</v>
      </c>
      <c r="Q19" s="4">
        <v>0</v>
      </c>
      <c r="R19" s="6">
        <v>44200</v>
      </c>
      <c r="S19" s="5">
        <v>44216</v>
      </c>
      <c r="T19" s="4" t="s">
        <v>29</v>
      </c>
      <c r="U19" s="4">
        <v>1940291</v>
      </c>
    </row>
    <row r="20" s="4" customFormat="1" spans="1:21">
      <c r="A20" s="4">
        <v>14244546259</v>
      </c>
      <c r="B20" s="4" t="s">
        <v>21</v>
      </c>
      <c r="C20" s="4" t="s">
        <v>22</v>
      </c>
      <c r="D20" s="4" t="s">
        <v>58</v>
      </c>
      <c r="E20" s="4" t="s">
        <v>59</v>
      </c>
      <c r="F20" s="5">
        <v>44200</v>
      </c>
      <c r="G20" s="5">
        <v>44201</v>
      </c>
      <c r="H20" s="4">
        <v>1</v>
      </c>
      <c r="I20" s="4">
        <v>1</v>
      </c>
      <c r="J20" s="4">
        <v>1</v>
      </c>
      <c r="K20" s="4" t="s">
        <v>25</v>
      </c>
      <c r="L20" s="4">
        <v>224</v>
      </c>
      <c r="M20" s="4">
        <v>224</v>
      </c>
      <c r="N20" s="4" t="s">
        <v>75</v>
      </c>
      <c r="O20" s="4" t="s">
        <v>27</v>
      </c>
      <c r="P20" s="4" t="s">
        <v>28</v>
      </c>
      <c r="Q20" s="4">
        <v>0</v>
      </c>
      <c r="R20" s="6">
        <v>44200</v>
      </c>
      <c r="S20" s="5">
        <v>44216</v>
      </c>
      <c r="T20" s="4" t="s">
        <v>29</v>
      </c>
      <c r="U20" s="4">
        <v>1940312</v>
      </c>
    </row>
    <row r="21" s="4" customFormat="1" spans="1:21">
      <c r="A21" s="4">
        <v>14244808919</v>
      </c>
      <c r="B21" s="4" t="s">
        <v>21</v>
      </c>
      <c r="C21" s="4" t="s">
        <v>22</v>
      </c>
      <c r="D21" s="4" t="s">
        <v>76</v>
      </c>
      <c r="E21" s="4" t="s">
        <v>77</v>
      </c>
      <c r="F21" s="5">
        <v>44200</v>
      </c>
      <c r="G21" s="5">
        <v>44201</v>
      </c>
      <c r="H21" s="4">
        <v>1</v>
      </c>
      <c r="I21" s="4">
        <v>1</v>
      </c>
      <c r="J21" s="4">
        <v>1</v>
      </c>
      <c r="K21" s="4" t="s">
        <v>25</v>
      </c>
      <c r="L21" s="4">
        <v>627</v>
      </c>
      <c r="M21" s="4">
        <v>627</v>
      </c>
      <c r="N21" s="4" t="s">
        <v>78</v>
      </c>
      <c r="O21" s="4" t="s">
        <v>27</v>
      </c>
      <c r="P21" s="4" t="s">
        <v>28</v>
      </c>
      <c r="Q21" s="4">
        <v>0</v>
      </c>
      <c r="R21" s="6">
        <v>44200</v>
      </c>
      <c r="S21" s="5">
        <v>44216</v>
      </c>
      <c r="T21" s="4" t="s">
        <v>29</v>
      </c>
      <c r="U21" s="4">
        <v>1940371</v>
      </c>
    </row>
    <row r="22" s="4" customFormat="1" spans="1:21">
      <c r="A22" s="4">
        <v>14246996270</v>
      </c>
      <c r="B22" s="4" t="s">
        <v>21</v>
      </c>
      <c r="C22" s="4" t="s">
        <v>22</v>
      </c>
      <c r="D22" s="4" t="s">
        <v>76</v>
      </c>
      <c r="E22" s="4" t="s">
        <v>77</v>
      </c>
      <c r="F22" s="5">
        <v>44200</v>
      </c>
      <c r="G22" s="5">
        <v>44201</v>
      </c>
      <c r="H22" s="4">
        <v>1</v>
      </c>
      <c r="I22" s="4">
        <v>1</v>
      </c>
      <c r="J22" s="4">
        <v>1</v>
      </c>
      <c r="K22" s="4" t="s">
        <v>25</v>
      </c>
      <c r="L22" s="4">
        <v>627</v>
      </c>
      <c r="M22" s="4">
        <v>627</v>
      </c>
      <c r="N22" s="4" t="s">
        <v>79</v>
      </c>
      <c r="O22" s="4" t="s">
        <v>27</v>
      </c>
      <c r="P22" s="4" t="s">
        <v>28</v>
      </c>
      <c r="Q22" s="4">
        <v>0</v>
      </c>
      <c r="R22" s="6">
        <v>44200</v>
      </c>
      <c r="S22" s="5">
        <v>44216</v>
      </c>
      <c r="T22" s="4" t="s">
        <v>29</v>
      </c>
      <c r="U22" s="4">
        <v>1940432</v>
      </c>
    </row>
    <row r="23" s="4" customFormat="1" spans="1:21">
      <c r="A23" s="4">
        <v>14247457643</v>
      </c>
      <c r="B23" s="4" t="s">
        <v>21</v>
      </c>
      <c r="C23" s="4" t="s">
        <v>22</v>
      </c>
      <c r="D23" s="4" t="s">
        <v>80</v>
      </c>
      <c r="E23" s="4" t="s">
        <v>81</v>
      </c>
      <c r="F23" s="5">
        <v>44200</v>
      </c>
      <c r="G23" s="5">
        <v>44201</v>
      </c>
      <c r="H23" s="4">
        <v>1</v>
      </c>
      <c r="I23" s="4">
        <v>1</v>
      </c>
      <c r="J23" s="4">
        <v>1</v>
      </c>
      <c r="K23" s="4" t="s">
        <v>25</v>
      </c>
      <c r="L23" s="4">
        <v>159</v>
      </c>
      <c r="M23" s="4">
        <v>159</v>
      </c>
      <c r="N23" s="4" t="s">
        <v>82</v>
      </c>
      <c r="O23" s="4" t="s">
        <v>27</v>
      </c>
      <c r="P23" s="4" t="s">
        <v>28</v>
      </c>
      <c r="Q23" s="4">
        <v>0</v>
      </c>
      <c r="R23" s="6">
        <v>44200</v>
      </c>
      <c r="S23" s="5">
        <v>44216</v>
      </c>
      <c r="T23" s="4" t="s">
        <v>29</v>
      </c>
      <c r="U23" s="4">
        <v>1940505</v>
      </c>
    </row>
    <row r="24" s="4" customFormat="1" spans="1:21">
      <c r="A24" s="4">
        <v>14247550223</v>
      </c>
      <c r="B24" s="4" t="s">
        <v>21</v>
      </c>
      <c r="C24" s="4" t="s">
        <v>22</v>
      </c>
      <c r="D24" s="4" t="s">
        <v>83</v>
      </c>
      <c r="E24" s="4" t="s">
        <v>40</v>
      </c>
      <c r="F24" s="5">
        <v>44200</v>
      </c>
      <c r="G24" s="5">
        <v>44201</v>
      </c>
      <c r="H24" s="4">
        <v>1</v>
      </c>
      <c r="I24" s="4">
        <v>1</v>
      </c>
      <c r="J24" s="4">
        <v>1</v>
      </c>
      <c r="K24" s="4" t="s">
        <v>25</v>
      </c>
      <c r="L24" s="4">
        <v>101</v>
      </c>
      <c r="M24" s="4">
        <v>101</v>
      </c>
      <c r="N24" s="4" t="s">
        <v>84</v>
      </c>
      <c r="O24" s="4" t="s">
        <v>27</v>
      </c>
      <c r="P24" s="4" t="s">
        <v>28</v>
      </c>
      <c r="Q24" s="4">
        <v>0</v>
      </c>
      <c r="R24" s="6">
        <v>44200</v>
      </c>
      <c r="S24" s="5">
        <v>44216</v>
      </c>
      <c r="T24" s="4" t="s">
        <v>29</v>
      </c>
      <c r="U24" s="4">
        <v>1940516</v>
      </c>
    </row>
    <row r="25" s="4" customFormat="1" spans="1:21">
      <c r="A25" s="4">
        <v>14247340190</v>
      </c>
      <c r="B25" s="4" t="s">
        <v>21</v>
      </c>
      <c r="C25" s="4" t="s">
        <v>22</v>
      </c>
      <c r="D25" s="4" t="s">
        <v>85</v>
      </c>
      <c r="E25" s="4" t="s">
        <v>86</v>
      </c>
      <c r="F25" s="5">
        <v>44200</v>
      </c>
      <c r="G25" s="5">
        <v>44201</v>
      </c>
      <c r="H25" s="4">
        <v>1</v>
      </c>
      <c r="I25" s="4">
        <v>1</v>
      </c>
      <c r="J25" s="4">
        <v>1</v>
      </c>
      <c r="K25" s="4" t="s">
        <v>25</v>
      </c>
      <c r="L25" s="4">
        <v>408</v>
      </c>
      <c r="M25" s="4">
        <v>408</v>
      </c>
      <c r="N25" s="4" t="s">
        <v>87</v>
      </c>
      <c r="O25" s="4" t="s">
        <v>27</v>
      </c>
      <c r="P25" s="4" t="s">
        <v>28</v>
      </c>
      <c r="Q25" s="4">
        <v>0</v>
      </c>
      <c r="R25" s="6">
        <v>44200</v>
      </c>
      <c r="S25" s="5">
        <v>44216</v>
      </c>
      <c r="T25" s="4" t="s">
        <v>29</v>
      </c>
      <c r="U25" s="4">
        <v>1940482</v>
      </c>
    </row>
    <row r="26" s="4" customFormat="1" spans="1:20">
      <c r="A26" s="4">
        <v>14247712383</v>
      </c>
      <c r="B26" s="4" t="s">
        <v>21</v>
      </c>
      <c r="C26" s="4" t="s">
        <v>22</v>
      </c>
      <c r="D26" s="4" t="s">
        <v>88</v>
      </c>
      <c r="E26" s="4" t="s">
        <v>50</v>
      </c>
      <c r="F26" s="5">
        <v>44200</v>
      </c>
      <c r="G26" s="5">
        <v>44201</v>
      </c>
      <c r="H26" s="4">
        <v>1</v>
      </c>
      <c r="I26" s="4">
        <v>1</v>
      </c>
      <c r="J26" s="4">
        <v>1</v>
      </c>
      <c r="K26" s="4" t="s">
        <v>25</v>
      </c>
      <c r="L26" s="4">
        <v>146</v>
      </c>
      <c r="M26" s="4">
        <v>146</v>
      </c>
      <c r="N26" s="4" t="s">
        <v>89</v>
      </c>
      <c r="O26" s="4" t="s">
        <v>27</v>
      </c>
      <c r="P26" s="4" t="s">
        <v>28</v>
      </c>
      <c r="Q26" s="4">
        <v>0</v>
      </c>
      <c r="R26" s="6">
        <v>44200</v>
      </c>
      <c r="S26" s="5">
        <v>44216</v>
      </c>
      <c r="T26" s="4" t="s">
        <v>29</v>
      </c>
    </row>
    <row r="27" s="4" customFormat="1" spans="1:21">
      <c r="A27" s="4">
        <v>14247755369</v>
      </c>
      <c r="B27" s="4" t="s">
        <v>21</v>
      </c>
      <c r="C27" s="4" t="s">
        <v>22</v>
      </c>
      <c r="D27" s="4" t="s">
        <v>90</v>
      </c>
      <c r="E27" s="4" t="s">
        <v>86</v>
      </c>
      <c r="F27" s="5">
        <v>44200</v>
      </c>
      <c r="G27" s="5">
        <v>44201</v>
      </c>
      <c r="H27" s="4">
        <v>1</v>
      </c>
      <c r="I27" s="4">
        <v>1</v>
      </c>
      <c r="J27" s="4">
        <v>1</v>
      </c>
      <c r="K27" s="4" t="s">
        <v>25</v>
      </c>
      <c r="L27" s="4">
        <v>727</v>
      </c>
      <c r="M27" s="4">
        <v>727</v>
      </c>
      <c r="N27" s="4" t="s">
        <v>91</v>
      </c>
      <c r="O27" s="4" t="s">
        <v>27</v>
      </c>
      <c r="P27" s="4" t="s">
        <v>28</v>
      </c>
      <c r="Q27" s="4">
        <v>0</v>
      </c>
      <c r="R27" s="6">
        <v>44200</v>
      </c>
      <c r="S27" s="5">
        <v>44216</v>
      </c>
      <c r="T27" s="4" t="s">
        <v>29</v>
      </c>
      <c r="U27" s="4">
        <v>1940548</v>
      </c>
    </row>
    <row r="28" s="4" customFormat="1" spans="1:21">
      <c r="A28" s="4">
        <v>14247817816</v>
      </c>
      <c r="B28" s="4" t="s">
        <v>21</v>
      </c>
      <c r="C28" s="4" t="s">
        <v>22</v>
      </c>
      <c r="D28" s="4" t="s">
        <v>92</v>
      </c>
      <c r="E28" s="4" t="s">
        <v>93</v>
      </c>
      <c r="F28" s="5">
        <v>44200</v>
      </c>
      <c r="G28" s="5">
        <v>44201</v>
      </c>
      <c r="H28" s="4">
        <v>1</v>
      </c>
      <c r="I28" s="4">
        <v>1</v>
      </c>
      <c r="J28" s="4">
        <v>1</v>
      </c>
      <c r="K28" s="4" t="s">
        <v>25</v>
      </c>
      <c r="L28" s="4">
        <v>305</v>
      </c>
      <c r="M28" s="4">
        <v>305</v>
      </c>
      <c r="N28" s="4" t="s">
        <v>94</v>
      </c>
      <c r="O28" s="4" t="s">
        <v>27</v>
      </c>
      <c r="P28" s="4" t="s">
        <v>28</v>
      </c>
      <c r="Q28" s="4">
        <v>0</v>
      </c>
      <c r="R28" s="6">
        <v>44200</v>
      </c>
      <c r="S28" s="5">
        <v>44216</v>
      </c>
      <c r="T28" s="4" t="s">
        <v>29</v>
      </c>
      <c r="U28" s="4">
        <v>1940561</v>
      </c>
    </row>
    <row r="29" s="4" customFormat="1" spans="1:21">
      <c r="A29" s="4">
        <v>14247970614</v>
      </c>
      <c r="B29" s="4" t="s">
        <v>21</v>
      </c>
      <c r="C29" s="4" t="s">
        <v>22</v>
      </c>
      <c r="D29" s="4" t="s">
        <v>95</v>
      </c>
      <c r="E29" s="4" t="s">
        <v>96</v>
      </c>
      <c r="F29" s="5">
        <v>44200</v>
      </c>
      <c r="G29" s="5">
        <v>44201</v>
      </c>
      <c r="H29" s="4">
        <v>1</v>
      </c>
      <c r="I29" s="4">
        <v>1</v>
      </c>
      <c r="J29" s="4">
        <v>1</v>
      </c>
      <c r="K29" s="4" t="s">
        <v>25</v>
      </c>
      <c r="L29" s="4">
        <v>118</v>
      </c>
      <c r="M29" s="4">
        <v>118</v>
      </c>
      <c r="N29" s="4" t="s">
        <v>97</v>
      </c>
      <c r="O29" s="4" t="s">
        <v>27</v>
      </c>
      <c r="P29" s="4" t="s">
        <v>28</v>
      </c>
      <c r="Q29" s="4">
        <v>0</v>
      </c>
      <c r="R29" s="6">
        <v>44200</v>
      </c>
      <c r="S29" s="5">
        <v>44216</v>
      </c>
      <c r="T29" s="4" t="s">
        <v>29</v>
      </c>
      <c r="U29" s="4">
        <v>1940581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N19" sqref="N19"/>
    </sheetView>
  </sheetViews>
  <sheetFormatPr defaultColWidth="9" defaultRowHeight="13.5"/>
  <cols>
    <col min="1" max="1" width="13.375" style="4" customWidth="1"/>
    <col min="2" max="16370" width="9" style="4"/>
  </cols>
  <sheetData>
    <row r="1" s="4" customFormat="1" spans="1:11">
      <c r="A1" s="4" t="s">
        <v>0</v>
      </c>
      <c r="B1" s="4" t="s">
        <v>12</v>
      </c>
      <c r="K1" s="4" t="s">
        <v>98</v>
      </c>
    </row>
    <row r="2" s="4" customFormat="1" spans="1:11">
      <c r="A2" s="4">
        <v>14179036596</v>
      </c>
      <c r="B2" s="4">
        <v>522</v>
      </c>
      <c r="C2" s="4" t="str">
        <f>VLOOKUP(A2,HOP!A:H,8,0)</f>
        <v>522.00</v>
      </c>
      <c r="D2" s="4">
        <f>VLOOKUP(A2,HOP!A:B,2,0)</f>
        <v>1932234</v>
      </c>
      <c r="E2" s="4">
        <f>B2-C2</f>
        <v>0</v>
      </c>
      <c r="K2" s="4" t="str">
        <f>$K$1&amp;D2</f>
        <v>,1932234</v>
      </c>
    </row>
    <row r="3" s="4" customFormat="1" spans="1:11">
      <c r="A3" s="4">
        <v>14236929075</v>
      </c>
      <c r="B3" s="4">
        <v>336</v>
      </c>
      <c r="C3" s="4" t="str">
        <f>VLOOKUP(A3,HOP!A:H,8,0)</f>
        <v>336.00</v>
      </c>
      <c r="D3" s="4">
        <f>VLOOKUP(A3,HOP!A:B,2,0)</f>
        <v>1939253</v>
      </c>
      <c r="E3" s="4">
        <f>B3-C3</f>
        <v>0</v>
      </c>
      <c r="K3" s="4" t="str">
        <f>$K$1&amp;D3</f>
        <v>,1939253</v>
      </c>
    </row>
    <row r="4" s="4" customFormat="1" spans="1:11">
      <c r="A4" s="4">
        <v>14239435912</v>
      </c>
      <c r="B4" s="4">
        <v>197</v>
      </c>
      <c r="C4" s="4" t="str">
        <f>VLOOKUP(A4,HOP!A:H,8,0)</f>
        <v>197.00</v>
      </c>
      <c r="D4" s="4">
        <f>VLOOKUP(A4,HOP!A:B,2,0)</f>
        <v>1939676</v>
      </c>
      <c r="E4" s="4">
        <f>B4-C4</f>
        <v>0</v>
      </c>
      <c r="K4" s="4" t="str">
        <f>$K$1&amp;D4</f>
        <v>,1939676</v>
      </c>
    </row>
    <row r="5" s="4" customFormat="1" spans="1:11">
      <c r="A5" s="4">
        <v>14243025647</v>
      </c>
      <c r="B5" s="4">
        <v>233</v>
      </c>
      <c r="C5" s="4" t="str">
        <f>VLOOKUP(A5,HOP!A:H,8,0)</f>
        <v>233.00</v>
      </c>
      <c r="D5" s="4">
        <f>VLOOKUP(A5,HOP!A:B,2,0)</f>
        <v>1940025</v>
      </c>
      <c r="E5" s="4">
        <f>B5-C5</f>
        <v>0</v>
      </c>
      <c r="K5" s="4" t="str">
        <f>$K$1&amp;D5</f>
        <v>,1940025</v>
      </c>
    </row>
    <row r="6" s="4" customFormat="1" spans="1:11">
      <c r="A6" s="4">
        <v>14243377236</v>
      </c>
      <c r="B6" s="4">
        <v>111</v>
      </c>
      <c r="C6" s="4" t="str">
        <f>VLOOKUP(A6,HOP!A:H,8,0)</f>
        <v>111.00</v>
      </c>
      <c r="D6" s="4">
        <f>VLOOKUP(A6,HOP!A:B,2,0)</f>
        <v>1940071</v>
      </c>
      <c r="E6" s="4">
        <f>B6-C6</f>
        <v>0</v>
      </c>
      <c r="K6" s="4" t="str">
        <f>$K$1&amp;D6</f>
        <v>,1940071</v>
      </c>
    </row>
    <row r="7" s="4" customFormat="1" spans="1:11">
      <c r="A7" s="4">
        <v>14243472835</v>
      </c>
      <c r="B7" s="4">
        <v>360</v>
      </c>
      <c r="C7" s="4" t="str">
        <f>VLOOKUP(A7,HOP!A:H,8,0)</f>
        <v>360.00</v>
      </c>
      <c r="D7" s="4">
        <f>VLOOKUP(A7,HOP!A:B,2,0)</f>
        <v>1940090</v>
      </c>
      <c r="E7" s="4">
        <f>B7-C7</f>
        <v>0</v>
      </c>
      <c r="K7" s="4" t="str">
        <f>$K$1&amp;D7</f>
        <v>,1940090</v>
      </c>
    </row>
    <row r="8" s="4" customFormat="1" spans="1:11">
      <c r="A8" s="4">
        <v>14243593519</v>
      </c>
      <c r="B8" s="4">
        <v>0</v>
      </c>
      <c r="C8" s="4" t="str">
        <f>VLOOKUP(A8,HOP!A:H,8,0)</f>
        <v>0.00</v>
      </c>
      <c r="D8" s="4">
        <f>VLOOKUP(A8,HOP!A:B,2,0)</f>
        <v>1940116</v>
      </c>
      <c r="E8" s="4">
        <f>B8-C8</f>
        <v>0</v>
      </c>
      <c r="K8" s="4" t="str">
        <f>$K$1&amp;D8</f>
        <v>,1940116</v>
      </c>
    </row>
    <row r="9" s="4" customFormat="1" spans="1:11">
      <c r="A9" s="4">
        <v>14243653404</v>
      </c>
      <c r="B9" s="4">
        <v>175</v>
      </c>
      <c r="C9" s="4" t="str">
        <f>VLOOKUP(A9,HOP!A:H,8,0)</f>
        <v>175.00</v>
      </c>
      <c r="D9" s="4">
        <f>VLOOKUP(A9,HOP!A:B,2,0)</f>
        <v>1940123</v>
      </c>
      <c r="E9" s="4">
        <f t="shared" ref="E9:E28" si="0">B9-C9</f>
        <v>0</v>
      </c>
      <c r="K9" s="4" t="str">
        <f t="shared" ref="K9:K28" si="1">$K$1&amp;D9</f>
        <v>,1940123</v>
      </c>
    </row>
    <row r="10" s="4" customFormat="1" spans="1:11">
      <c r="A10" s="4">
        <v>14243702744</v>
      </c>
      <c r="B10" s="4">
        <v>551</v>
      </c>
      <c r="C10" s="4" t="str">
        <f>VLOOKUP(A10,HOP!A:H,8,0)</f>
        <v>551.00</v>
      </c>
      <c r="D10" s="4">
        <f>VLOOKUP(A10,HOP!A:B,2,0)</f>
        <v>1940136</v>
      </c>
      <c r="E10" s="4">
        <f t="shared" si="0"/>
        <v>0</v>
      </c>
      <c r="K10" s="4" t="str">
        <f t="shared" si="1"/>
        <v>,1940136</v>
      </c>
    </row>
    <row r="11" s="4" customFormat="1" spans="1:11">
      <c r="A11" s="4">
        <v>14243758778</v>
      </c>
      <c r="B11" s="4">
        <v>125</v>
      </c>
      <c r="C11" s="4" t="str">
        <f>VLOOKUP(A11,HOP!A:H,8,0)</f>
        <v>125.00</v>
      </c>
      <c r="D11" s="4">
        <f>VLOOKUP(A11,HOP!A:B,2,0)</f>
        <v>1940151</v>
      </c>
      <c r="E11" s="4">
        <f t="shared" si="0"/>
        <v>0</v>
      </c>
      <c r="K11" s="4" t="str">
        <f t="shared" si="1"/>
        <v>,1940151</v>
      </c>
    </row>
    <row r="12" s="4" customFormat="1" spans="1:11">
      <c r="A12" s="4">
        <v>14243763120</v>
      </c>
      <c r="B12" s="4">
        <v>224</v>
      </c>
      <c r="C12" s="4" t="str">
        <f>VLOOKUP(A12,HOP!A:H,8,0)</f>
        <v>224.00</v>
      </c>
      <c r="D12" s="4">
        <f>VLOOKUP(A12,HOP!A:B,2,0)</f>
        <v>1940152</v>
      </c>
      <c r="E12" s="4">
        <f t="shared" si="0"/>
        <v>0</v>
      </c>
      <c r="K12" s="4" t="str">
        <f t="shared" si="1"/>
        <v>,1940152</v>
      </c>
    </row>
    <row r="13" s="4" customFormat="1" spans="1:11">
      <c r="A13" s="4">
        <v>14243804627</v>
      </c>
      <c r="B13" s="4">
        <v>551</v>
      </c>
      <c r="C13" s="4" t="str">
        <f>VLOOKUP(A13,HOP!A:H,8,0)</f>
        <v>551.00</v>
      </c>
      <c r="D13" s="4">
        <f>VLOOKUP(A13,HOP!A:B,2,0)</f>
        <v>1940156</v>
      </c>
      <c r="E13" s="4">
        <f t="shared" si="0"/>
        <v>0</v>
      </c>
      <c r="K13" s="4" t="str">
        <f t="shared" si="1"/>
        <v>,1940156</v>
      </c>
    </row>
    <row r="14" s="4" customFormat="1" spans="1:11">
      <c r="A14" s="4">
        <v>14243945133</v>
      </c>
      <c r="B14" s="4">
        <v>402</v>
      </c>
      <c r="C14" s="4" t="str">
        <f>VLOOKUP(A14,HOP!A:H,8,0)</f>
        <v>402.00</v>
      </c>
      <c r="D14" s="4">
        <f>VLOOKUP(A14,HOP!A:B,2,0)</f>
        <v>1940184</v>
      </c>
      <c r="E14" s="4">
        <f t="shared" si="0"/>
        <v>0</v>
      </c>
      <c r="K14" s="4" t="str">
        <f t="shared" si="1"/>
        <v>,1940184</v>
      </c>
    </row>
    <row r="15" s="4" customFormat="1" spans="1:11">
      <c r="A15" s="4">
        <v>14243948083</v>
      </c>
      <c r="B15" s="4">
        <v>115</v>
      </c>
      <c r="C15" s="4" t="str">
        <f>VLOOKUP(A15,HOP!A:H,8,0)</f>
        <v>115.00</v>
      </c>
      <c r="D15" s="4">
        <f>VLOOKUP(A15,HOP!A:B,2,0)</f>
        <v>1940187</v>
      </c>
      <c r="E15" s="4">
        <f t="shared" si="0"/>
        <v>0</v>
      </c>
      <c r="K15" s="4" t="str">
        <f t="shared" si="1"/>
        <v>,1940187</v>
      </c>
    </row>
    <row r="16" s="4" customFormat="1" spans="1:11">
      <c r="A16" s="4">
        <v>14244022729</v>
      </c>
      <c r="B16" s="4">
        <v>123</v>
      </c>
      <c r="C16" s="4" t="str">
        <f>VLOOKUP(A16,HOP!A:H,8,0)</f>
        <v>123.00</v>
      </c>
      <c r="D16" s="4">
        <f>VLOOKUP(A16,HOP!A:B,2,0)</f>
        <v>1940208</v>
      </c>
      <c r="E16" s="4">
        <f t="shared" si="0"/>
        <v>0</v>
      </c>
      <c r="K16" s="4" t="str">
        <f t="shared" si="1"/>
        <v>,1940208</v>
      </c>
    </row>
    <row r="17" s="4" customFormat="1" spans="1:11">
      <c r="A17" s="4">
        <v>14244201021</v>
      </c>
      <c r="B17" s="4">
        <v>129</v>
      </c>
      <c r="C17" s="4" t="str">
        <f>VLOOKUP(A17,HOP!A:H,8,0)</f>
        <v>129.00</v>
      </c>
      <c r="D17" s="4">
        <f>VLOOKUP(A17,HOP!A:B,2,0)</f>
        <v>1940239</v>
      </c>
      <c r="E17" s="4">
        <f t="shared" si="0"/>
        <v>0</v>
      </c>
      <c r="K17" s="4" t="str">
        <f t="shared" si="1"/>
        <v>,1940239</v>
      </c>
    </row>
    <row r="18" s="4" customFormat="1" spans="1:11">
      <c r="A18" s="4">
        <v>14244453422</v>
      </c>
      <c r="B18" s="4">
        <v>107</v>
      </c>
      <c r="C18" s="4" t="str">
        <f>VLOOKUP(A18,HOP!A:H,8,0)</f>
        <v>107.00</v>
      </c>
      <c r="D18" s="4">
        <f>VLOOKUP(A18,HOP!A:B,2,0)</f>
        <v>1940291</v>
      </c>
      <c r="E18" s="4">
        <f t="shared" si="0"/>
        <v>0</v>
      </c>
      <c r="K18" s="4" t="str">
        <f t="shared" si="1"/>
        <v>,1940291</v>
      </c>
    </row>
    <row r="19" s="4" customFormat="1" spans="1:11">
      <c r="A19" s="4">
        <v>14244546259</v>
      </c>
      <c r="B19" s="4">
        <v>224</v>
      </c>
      <c r="C19" s="4" t="str">
        <f>VLOOKUP(A19,HOP!A:H,8,0)</f>
        <v>224.00</v>
      </c>
      <c r="D19" s="4">
        <f>VLOOKUP(A19,HOP!A:B,2,0)</f>
        <v>1940312</v>
      </c>
      <c r="E19" s="4">
        <f t="shared" si="0"/>
        <v>0</v>
      </c>
      <c r="K19" s="4" t="str">
        <f t="shared" si="1"/>
        <v>,1940312</v>
      </c>
    </row>
    <row r="20" s="4" customFormat="1" spans="1:11">
      <c r="A20" s="4">
        <v>14244808919</v>
      </c>
      <c r="B20" s="4">
        <v>627</v>
      </c>
      <c r="C20" s="4" t="str">
        <f>VLOOKUP(A20,HOP!A:H,8,0)</f>
        <v>627.00</v>
      </c>
      <c r="D20" s="4">
        <f>VLOOKUP(A20,HOP!A:B,2,0)</f>
        <v>1940371</v>
      </c>
      <c r="E20" s="4">
        <f t="shared" si="0"/>
        <v>0</v>
      </c>
      <c r="K20" s="4" t="str">
        <f t="shared" si="1"/>
        <v>,1940371</v>
      </c>
    </row>
    <row r="21" s="4" customFormat="1" spans="1:11">
      <c r="A21" s="4">
        <v>14246996270</v>
      </c>
      <c r="B21" s="4">
        <v>627</v>
      </c>
      <c r="C21" s="4" t="str">
        <f>VLOOKUP(A21,HOP!A:H,8,0)</f>
        <v>627.00</v>
      </c>
      <c r="D21" s="4">
        <f>VLOOKUP(A21,HOP!A:B,2,0)</f>
        <v>1940432</v>
      </c>
      <c r="E21" s="4">
        <f t="shared" si="0"/>
        <v>0</v>
      </c>
      <c r="K21" s="4" t="str">
        <f t="shared" si="1"/>
        <v>,1940432</v>
      </c>
    </row>
    <row r="22" s="4" customFormat="1" spans="1:11">
      <c r="A22" s="4">
        <v>14247457643</v>
      </c>
      <c r="B22" s="4">
        <v>159</v>
      </c>
      <c r="C22" s="4" t="str">
        <f>VLOOKUP(A22,HOP!A:H,8,0)</f>
        <v>159.00</v>
      </c>
      <c r="D22" s="4">
        <f>VLOOKUP(A22,HOP!A:B,2,0)</f>
        <v>1940505</v>
      </c>
      <c r="E22" s="4">
        <f t="shared" si="0"/>
        <v>0</v>
      </c>
      <c r="K22" s="4" t="str">
        <f t="shared" si="1"/>
        <v>,1940505</v>
      </c>
    </row>
    <row r="23" s="4" customFormat="1" spans="1:11">
      <c r="A23" s="4">
        <v>14247550223</v>
      </c>
      <c r="B23" s="4">
        <v>101</v>
      </c>
      <c r="C23" s="4" t="str">
        <f>VLOOKUP(A23,HOP!A:H,8,0)</f>
        <v>101.00</v>
      </c>
      <c r="D23" s="4">
        <f>VLOOKUP(A23,HOP!A:B,2,0)</f>
        <v>1940516</v>
      </c>
      <c r="E23" s="4">
        <f t="shared" si="0"/>
        <v>0</v>
      </c>
      <c r="K23" s="4" t="str">
        <f t="shared" si="1"/>
        <v>,1940516</v>
      </c>
    </row>
    <row r="24" s="4" customFormat="1" spans="1:11">
      <c r="A24" s="4">
        <v>14247340190</v>
      </c>
      <c r="B24" s="4">
        <v>408</v>
      </c>
      <c r="C24" s="4" t="str">
        <f>VLOOKUP(A24,HOP!A:H,8,0)</f>
        <v>408.00</v>
      </c>
      <c r="D24" s="4">
        <f>VLOOKUP(A24,HOP!A:B,2,0)</f>
        <v>1940482</v>
      </c>
      <c r="E24" s="4">
        <f t="shared" si="0"/>
        <v>0</v>
      </c>
      <c r="K24" s="4" t="str">
        <f t="shared" si="1"/>
        <v>,1940482</v>
      </c>
    </row>
    <row r="25" s="4" customFormat="1" spans="1:11">
      <c r="A25" s="4">
        <v>14247712383</v>
      </c>
      <c r="B25" s="4">
        <v>146</v>
      </c>
      <c r="C25" s="4" t="str">
        <f>VLOOKUP(A25,HOP!A:H,8,0)</f>
        <v>146.00</v>
      </c>
      <c r="D25" s="4">
        <f>VLOOKUP(A25,HOP!A:B,2,0)</f>
        <v>1940539</v>
      </c>
      <c r="E25" s="4">
        <f t="shared" si="0"/>
        <v>0</v>
      </c>
      <c r="K25" s="4" t="str">
        <f t="shared" si="1"/>
        <v>,1940539</v>
      </c>
    </row>
    <row r="26" s="4" customFormat="1" spans="1:11">
      <c r="A26" s="4">
        <v>14247755369</v>
      </c>
      <c r="B26" s="4">
        <v>727</v>
      </c>
      <c r="C26" s="4" t="str">
        <f>VLOOKUP(A26,HOP!A:H,8,0)</f>
        <v>727.00</v>
      </c>
      <c r="D26" s="4">
        <f>VLOOKUP(A26,HOP!A:B,2,0)</f>
        <v>1940548</v>
      </c>
      <c r="E26" s="4">
        <f t="shared" si="0"/>
        <v>0</v>
      </c>
      <c r="K26" s="4" t="str">
        <f t="shared" si="1"/>
        <v>,1940548</v>
      </c>
    </row>
    <row r="27" s="4" customFormat="1" spans="1:11">
      <c r="A27" s="4">
        <v>14247817816</v>
      </c>
      <c r="B27" s="4">
        <v>305</v>
      </c>
      <c r="C27" s="4" t="str">
        <f>VLOOKUP(A27,HOP!A:H,8,0)</f>
        <v>305.00</v>
      </c>
      <c r="D27" s="4">
        <f>VLOOKUP(A27,HOP!A:B,2,0)</f>
        <v>1940561</v>
      </c>
      <c r="E27" s="4">
        <f t="shared" si="0"/>
        <v>0</v>
      </c>
      <c r="K27" s="4" t="str">
        <f t="shared" si="1"/>
        <v>,1940561</v>
      </c>
    </row>
    <row r="28" s="4" customFormat="1" spans="1:11">
      <c r="A28" s="4">
        <v>14247970614</v>
      </c>
      <c r="B28" s="4">
        <v>118</v>
      </c>
      <c r="C28" s="4" t="str">
        <f>VLOOKUP(A28,HOP!A:H,8,0)</f>
        <v>118.00</v>
      </c>
      <c r="D28" s="4">
        <f>VLOOKUP(A28,HOP!A:B,2,0)</f>
        <v>1940581</v>
      </c>
      <c r="E28" s="4">
        <f t="shared" si="0"/>
        <v>0</v>
      </c>
      <c r="K28" s="4" t="str">
        <f t="shared" si="1"/>
        <v>,1940581</v>
      </c>
    </row>
    <row r="30" spans="2:2">
      <c r="B30" s="4">
        <f>SUM(B2:B29)</f>
        <v>7703</v>
      </c>
    </row>
    <row r="32" spans="1:1">
      <c r="A32" s="4" t="s">
        <v>99</v>
      </c>
    </row>
    <row r="33" spans="1:1">
      <c r="A33" s="4" t="s">
        <v>100</v>
      </c>
    </row>
    <row r="34" spans="1:1">
      <c r="A34" s="4" t="s">
        <v>101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8" sqref="B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102</v>
      </c>
      <c r="B1" s="2" t="s">
        <v>103</v>
      </c>
      <c r="C1" s="2" t="s">
        <v>104</v>
      </c>
      <c r="D1" s="2" t="s">
        <v>105</v>
      </c>
      <c r="E1" s="2" t="s">
        <v>5</v>
      </c>
      <c r="F1" s="2" t="s">
        <v>106</v>
      </c>
      <c r="G1" s="2" t="s">
        <v>107</v>
      </c>
      <c r="H1" s="2" t="s">
        <v>108</v>
      </c>
      <c r="I1" s="2" t="s">
        <v>109</v>
      </c>
      <c r="J1" s="2" t="s">
        <v>110</v>
      </c>
      <c r="K1" s="2" t="s">
        <v>17</v>
      </c>
    </row>
    <row r="2" s="1" customFormat="1" ht="20" customHeight="1" spans="1:11">
      <c r="A2" s="3">
        <v>14247970614</v>
      </c>
      <c r="B2" s="3">
        <v>1940581</v>
      </c>
      <c r="C2" s="2" t="s">
        <v>111</v>
      </c>
      <c r="D2" s="2" t="s">
        <v>97</v>
      </c>
      <c r="E2" s="2" t="s">
        <v>112</v>
      </c>
      <c r="F2" s="2" t="s">
        <v>113</v>
      </c>
      <c r="G2" s="2" t="s">
        <v>114</v>
      </c>
      <c r="H2" s="2" t="s">
        <v>115</v>
      </c>
      <c r="I2" s="2" t="s">
        <v>97</v>
      </c>
      <c r="J2" s="2" t="s">
        <v>116</v>
      </c>
      <c r="K2" s="2" t="s">
        <v>117</v>
      </c>
    </row>
    <row r="3" s="1" customFormat="1" ht="20" customHeight="1" spans="1:11">
      <c r="A3" s="3">
        <v>14247817816</v>
      </c>
      <c r="B3" s="3">
        <v>1940561</v>
      </c>
      <c r="C3" s="2" t="s">
        <v>118</v>
      </c>
      <c r="D3" s="2" t="s">
        <v>94</v>
      </c>
      <c r="E3" s="2" t="s">
        <v>112</v>
      </c>
      <c r="F3" s="2" t="s">
        <v>113</v>
      </c>
      <c r="G3" s="2" t="s">
        <v>114</v>
      </c>
      <c r="H3" s="2" t="s">
        <v>119</v>
      </c>
      <c r="I3" s="2" t="s">
        <v>94</v>
      </c>
      <c r="J3" s="2" t="s">
        <v>116</v>
      </c>
      <c r="K3" s="2" t="s">
        <v>120</v>
      </c>
    </row>
    <row r="4" s="1" customFormat="1" ht="20" customHeight="1" spans="1:11">
      <c r="A4" s="3">
        <v>14247755369</v>
      </c>
      <c r="B4" s="3">
        <v>1940548</v>
      </c>
      <c r="C4" s="2" t="s">
        <v>121</v>
      </c>
      <c r="D4" s="2" t="s">
        <v>91</v>
      </c>
      <c r="E4" s="2" t="s">
        <v>112</v>
      </c>
      <c r="F4" s="2" t="s">
        <v>113</v>
      </c>
      <c r="G4" s="2" t="s">
        <v>114</v>
      </c>
      <c r="H4" s="2" t="s">
        <v>122</v>
      </c>
      <c r="I4" s="2" t="s">
        <v>91</v>
      </c>
      <c r="J4" s="2" t="s">
        <v>116</v>
      </c>
      <c r="K4" s="2" t="s">
        <v>123</v>
      </c>
    </row>
    <row r="5" s="1" customFormat="1" ht="20" customHeight="1" spans="1:11">
      <c r="A5" s="3">
        <v>14247712383</v>
      </c>
      <c r="B5" s="3">
        <v>1940539</v>
      </c>
      <c r="C5" s="2" t="s">
        <v>124</v>
      </c>
      <c r="D5" s="2" t="s">
        <v>89</v>
      </c>
      <c r="E5" s="2" t="s">
        <v>112</v>
      </c>
      <c r="F5" s="2" t="s">
        <v>113</v>
      </c>
      <c r="G5" s="2" t="s">
        <v>114</v>
      </c>
      <c r="H5" s="2" t="s">
        <v>125</v>
      </c>
      <c r="I5" s="2" t="s">
        <v>89</v>
      </c>
      <c r="J5" s="2" t="s">
        <v>116</v>
      </c>
      <c r="K5" s="2" t="s">
        <v>126</v>
      </c>
    </row>
    <row r="6" s="1" customFormat="1" ht="20" customHeight="1" spans="1:11">
      <c r="A6" s="3">
        <v>14247550223</v>
      </c>
      <c r="B6" s="3">
        <v>1940516</v>
      </c>
      <c r="C6" s="2" t="s">
        <v>127</v>
      </c>
      <c r="D6" s="2" t="s">
        <v>84</v>
      </c>
      <c r="E6" s="2" t="s">
        <v>112</v>
      </c>
      <c r="F6" s="2" t="s">
        <v>113</v>
      </c>
      <c r="G6" s="2" t="s">
        <v>114</v>
      </c>
      <c r="H6" s="2" t="s">
        <v>128</v>
      </c>
      <c r="I6" s="2" t="s">
        <v>84</v>
      </c>
      <c r="J6" s="2" t="s">
        <v>116</v>
      </c>
      <c r="K6" s="2" t="s">
        <v>129</v>
      </c>
    </row>
    <row r="7" s="1" customFormat="1" ht="20" customHeight="1" spans="1:11">
      <c r="A7" s="3">
        <v>14247457643</v>
      </c>
      <c r="B7" s="3">
        <v>1940505</v>
      </c>
      <c r="C7" s="2" t="s">
        <v>130</v>
      </c>
      <c r="D7" s="2" t="s">
        <v>82</v>
      </c>
      <c r="E7" s="2" t="s">
        <v>112</v>
      </c>
      <c r="F7" s="2" t="s">
        <v>113</v>
      </c>
      <c r="G7" s="2" t="s">
        <v>114</v>
      </c>
      <c r="H7" s="2" t="s">
        <v>131</v>
      </c>
      <c r="I7" s="2" t="s">
        <v>82</v>
      </c>
      <c r="J7" s="2" t="s">
        <v>116</v>
      </c>
      <c r="K7" s="2" t="s">
        <v>132</v>
      </c>
    </row>
    <row r="8" s="1" customFormat="1" ht="20" customHeight="1" spans="1:11">
      <c r="A8" s="3">
        <v>14247340190</v>
      </c>
      <c r="B8" s="3">
        <v>1940482</v>
      </c>
      <c r="C8" s="2" t="s">
        <v>133</v>
      </c>
      <c r="D8" s="2" t="s">
        <v>87</v>
      </c>
      <c r="E8" s="2" t="s">
        <v>112</v>
      </c>
      <c r="F8" s="2" t="s">
        <v>113</v>
      </c>
      <c r="G8" s="2" t="s">
        <v>114</v>
      </c>
      <c r="H8" s="2" t="s">
        <v>134</v>
      </c>
      <c r="I8" s="2" t="s">
        <v>87</v>
      </c>
      <c r="J8" s="2" t="s">
        <v>116</v>
      </c>
      <c r="K8" s="2" t="s">
        <v>135</v>
      </c>
    </row>
    <row r="9" s="1" customFormat="1" ht="20" customHeight="1" spans="1:11">
      <c r="A9" s="3">
        <v>14246996270</v>
      </c>
      <c r="B9" s="3">
        <v>1940432</v>
      </c>
      <c r="C9" s="2" t="s">
        <v>136</v>
      </c>
      <c r="D9" s="2" t="s">
        <v>79</v>
      </c>
      <c r="E9" s="2" t="s">
        <v>112</v>
      </c>
      <c r="F9" s="2" t="s">
        <v>113</v>
      </c>
      <c r="G9" s="2" t="s">
        <v>114</v>
      </c>
      <c r="H9" s="2" t="s">
        <v>137</v>
      </c>
      <c r="I9" s="2" t="s">
        <v>79</v>
      </c>
      <c r="J9" s="2" t="s">
        <v>116</v>
      </c>
      <c r="K9" s="2" t="s">
        <v>138</v>
      </c>
    </row>
    <row r="10" s="1" customFormat="1" ht="20" customHeight="1" spans="1:11">
      <c r="A10" s="3">
        <v>14244808919</v>
      </c>
      <c r="B10" s="3">
        <v>1940371</v>
      </c>
      <c r="C10" s="2" t="s">
        <v>136</v>
      </c>
      <c r="D10" s="2" t="s">
        <v>78</v>
      </c>
      <c r="E10" s="2" t="s">
        <v>112</v>
      </c>
      <c r="F10" s="2" t="s">
        <v>113</v>
      </c>
      <c r="G10" s="2" t="s">
        <v>114</v>
      </c>
      <c r="H10" s="2" t="s">
        <v>137</v>
      </c>
      <c r="I10" s="2" t="s">
        <v>78</v>
      </c>
      <c r="J10" s="2" t="s">
        <v>116</v>
      </c>
      <c r="K10" s="2" t="s">
        <v>139</v>
      </c>
    </row>
    <row r="11" s="1" customFormat="1" ht="20" customHeight="1" spans="1:11">
      <c r="A11" s="3">
        <v>14244546259</v>
      </c>
      <c r="B11" s="3">
        <v>1940312</v>
      </c>
      <c r="C11" s="2" t="s">
        <v>140</v>
      </c>
      <c r="D11" s="2" t="s">
        <v>75</v>
      </c>
      <c r="E11" s="2" t="s">
        <v>112</v>
      </c>
      <c r="F11" s="2" t="s">
        <v>113</v>
      </c>
      <c r="G11" s="2" t="s">
        <v>114</v>
      </c>
      <c r="H11" s="2" t="s">
        <v>141</v>
      </c>
      <c r="I11" s="2" t="s">
        <v>75</v>
      </c>
      <c r="J11" s="2" t="s">
        <v>116</v>
      </c>
      <c r="K11" s="2" t="s">
        <v>142</v>
      </c>
    </row>
    <row r="12" s="1" customFormat="1" ht="20" customHeight="1" spans="1:11">
      <c r="A12" s="3">
        <v>14244453422</v>
      </c>
      <c r="B12" s="3">
        <v>1940291</v>
      </c>
      <c r="C12" s="2" t="s">
        <v>143</v>
      </c>
      <c r="D12" s="2" t="s">
        <v>74</v>
      </c>
      <c r="E12" s="2" t="s">
        <v>112</v>
      </c>
      <c r="F12" s="2" t="s">
        <v>113</v>
      </c>
      <c r="G12" s="2" t="s">
        <v>114</v>
      </c>
      <c r="H12" s="2" t="s">
        <v>144</v>
      </c>
      <c r="I12" s="2" t="s">
        <v>74</v>
      </c>
      <c r="J12" s="2" t="s">
        <v>116</v>
      </c>
      <c r="K12" s="2" t="s">
        <v>145</v>
      </c>
    </row>
    <row r="13" s="1" customFormat="1" ht="20" customHeight="1" spans="1:11">
      <c r="A13" s="3">
        <v>14244201021</v>
      </c>
      <c r="B13" s="3">
        <v>1940239</v>
      </c>
      <c r="C13" s="2" t="s">
        <v>146</v>
      </c>
      <c r="D13" s="2" t="s">
        <v>71</v>
      </c>
      <c r="E13" s="2" t="s">
        <v>112</v>
      </c>
      <c r="F13" s="2" t="s">
        <v>113</v>
      </c>
      <c r="G13" s="2" t="s">
        <v>114</v>
      </c>
      <c r="H13" s="2" t="s">
        <v>147</v>
      </c>
      <c r="I13" s="2" t="s">
        <v>71</v>
      </c>
      <c r="J13" s="2" t="s">
        <v>116</v>
      </c>
      <c r="K13" s="2" t="s">
        <v>148</v>
      </c>
    </row>
    <row r="14" s="1" customFormat="1" ht="20" customHeight="1" spans="1:11">
      <c r="A14" s="3">
        <v>14244022729</v>
      </c>
      <c r="B14" s="3">
        <v>1940208</v>
      </c>
      <c r="C14" s="2" t="s">
        <v>149</v>
      </c>
      <c r="D14" s="2" t="s">
        <v>68</v>
      </c>
      <c r="E14" s="2" t="s">
        <v>112</v>
      </c>
      <c r="F14" s="2" t="s">
        <v>113</v>
      </c>
      <c r="G14" s="2" t="s">
        <v>114</v>
      </c>
      <c r="H14" s="2" t="s">
        <v>150</v>
      </c>
      <c r="I14" s="2" t="s">
        <v>68</v>
      </c>
      <c r="J14" s="2" t="s">
        <v>116</v>
      </c>
      <c r="K14" s="2" t="s">
        <v>151</v>
      </c>
    </row>
    <row r="15" s="1" customFormat="1" ht="20" customHeight="1" spans="1:11">
      <c r="A15" s="3">
        <v>14243948083</v>
      </c>
      <c r="B15" s="3">
        <v>1940187</v>
      </c>
      <c r="C15" s="2" t="s">
        <v>152</v>
      </c>
      <c r="D15" s="2" t="s">
        <v>66</v>
      </c>
      <c r="E15" s="2" t="s">
        <v>112</v>
      </c>
      <c r="F15" s="2" t="s">
        <v>113</v>
      </c>
      <c r="G15" s="2" t="s">
        <v>114</v>
      </c>
      <c r="H15" s="2" t="s">
        <v>153</v>
      </c>
      <c r="I15" s="2" t="s">
        <v>66</v>
      </c>
      <c r="J15" s="2" t="s">
        <v>116</v>
      </c>
      <c r="K15" s="2" t="s">
        <v>154</v>
      </c>
    </row>
    <row r="16" s="1" customFormat="1" ht="20" customHeight="1" spans="1:11">
      <c r="A16" s="3">
        <v>14243945133</v>
      </c>
      <c r="B16" s="3">
        <v>1940184</v>
      </c>
      <c r="C16" s="2" t="s">
        <v>155</v>
      </c>
      <c r="D16" s="2" t="s">
        <v>64</v>
      </c>
      <c r="E16" s="2" t="s">
        <v>112</v>
      </c>
      <c r="F16" s="2" t="s">
        <v>113</v>
      </c>
      <c r="G16" s="2" t="s">
        <v>114</v>
      </c>
      <c r="H16" s="2" t="s">
        <v>156</v>
      </c>
      <c r="I16" s="2" t="s">
        <v>64</v>
      </c>
      <c r="J16" s="2" t="s">
        <v>116</v>
      </c>
      <c r="K16" s="2" t="s">
        <v>157</v>
      </c>
    </row>
    <row r="17" s="1" customFormat="1" ht="20" customHeight="1" spans="1:11">
      <c r="A17" s="3">
        <v>14243804627</v>
      </c>
      <c r="B17" s="3">
        <v>1940156</v>
      </c>
      <c r="C17" s="2" t="s">
        <v>158</v>
      </c>
      <c r="D17" s="2" t="s">
        <v>61</v>
      </c>
      <c r="E17" s="2" t="s">
        <v>112</v>
      </c>
      <c r="F17" s="2" t="s">
        <v>113</v>
      </c>
      <c r="G17" s="2" t="s">
        <v>114</v>
      </c>
      <c r="H17" s="2" t="s">
        <v>159</v>
      </c>
      <c r="I17" s="2" t="s">
        <v>61</v>
      </c>
      <c r="J17" s="2" t="s">
        <v>116</v>
      </c>
      <c r="K17" s="2" t="s">
        <v>160</v>
      </c>
    </row>
    <row r="18" s="1" customFormat="1" ht="20" customHeight="1" spans="1:11">
      <c r="A18" s="3">
        <v>14243763120</v>
      </c>
      <c r="B18" s="3">
        <v>1940152</v>
      </c>
      <c r="C18" s="2" t="s">
        <v>140</v>
      </c>
      <c r="D18" s="2" t="s">
        <v>60</v>
      </c>
      <c r="E18" s="2" t="s">
        <v>112</v>
      </c>
      <c r="F18" s="2" t="s">
        <v>113</v>
      </c>
      <c r="G18" s="2" t="s">
        <v>114</v>
      </c>
      <c r="H18" s="2" t="s">
        <v>141</v>
      </c>
      <c r="I18" s="2" t="s">
        <v>60</v>
      </c>
      <c r="J18" s="2" t="s">
        <v>116</v>
      </c>
      <c r="K18" s="2" t="s">
        <v>161</v>
      </c>
    </row>
    <row r="19" s="1" customFormat="1" ht="20" customHeight="1" spans="1:11">
      <c r="A19" s="3">
        <v>14243758778</v>
      </c>
      <c r="B19" s="3">
        <v>1940151</v>
      </c>
      <c r="C19" s="2" t="s">
        <v>162</v>
      </c>
      <c r="D19" s="2" t="s">
        <v>57</v>
      </c>
      <c r="E19" s="2" t="s">
        <v>112</v>
      </c>
      <c r="F19" s="2" t="s">
        <v>113</v>
      </c>
      <c r="G19" s="2" t="s">
        <v>114</v>
      </c>
      <c r="H19" s="2" t="s">
        <v>163</v>
      </c>
      <c r="I19" s="2" t="s">
        <v>57</v>
      </c>
      <c r="J19" s="2" t="s">
        <v>116</v>
      </c>
      <c r="K19" s="2" t="s">
        <v>164</v>
      </c>
    </row>
    <row r="20" s="1" customFormat="1" ht="20" customHeight="1" spans="1:11">
      <c r="A20" s="3">
        <v>14243702744</v>
      </c>
      <c r="B20" s="3">
        <v>1940136</v>
      </c>
      <c r="C20" s="2" t="s">
        <v>158</v>
      </c>
      <c r="D20" s="2" t="s">
        <v>54</v>
      </c>
      <c r="E20" s="2" t="s">
        <v>112</v>
      </c>
      <c r="F20" s="2" t="s">
        <v>113</v>
      </c>
      <c r="G20" s="2" t="s">
        <v>114</v>
      </c>
      <c r="H20" s="2" t="s">
        <v>159</v>
      </c>
      <c r="I20" s="2" t="s">
        <v>54</v>
      </c>
      <c r="J20" s="2" t="s">
        <v>116</v>
      </c>
      <c r="K20" s="2" t="s">
        <v>165</v>
      </c>
    </row>
    <row r="21" s="1" customFormat="1" ht="20" customHeight="1" spans="1:11">
      <c r="A21" s="3">
        <v>14243653404</v>
      </c>
      <c r="B21" s="3">
        <v>1940123</v>
      </c>
      <c r="C21" s="2" t="s">
        <v>166</v>
      </c>
      <c r="D21" s="2" t="s">
        <v>51</v>
      </c>
      <c r="E21" s="2" t="s">
        <v>112</v>
      </c>
      <c r="F21" s="2" t="s">
        <v>113</v>
      </c>
      <c r="G21" s="2" t="s">
        <v>114</v>
      </c>
      <c r="H21" s="2" t="s">
        <v>167</v>
      </c>
      <c r="I21" s="2" t="s">
        <v>51</v>
      </c>
      <c r="J21" s="2" t="s">
        <v>116</v>
      </c>
      <c r="K21" s="2" t="s">
        <v>168</v>
      </c>
    </row>
    <row r="22" s="1" customFormat="1" ht="20" customHeight="1" spans="1:11">
      <c r="A22" s="3">
        <v>14243593519</v>
      </c>
      <c r="B22" s="3">
        <v>1940116</v>
      </c>
      <c r="C22" s="2" t="s">
        <v>169</v>
      </c>
      <c r="D22" s="2" t="s">
        <v>47</v>
      </c>
      <c r="E22" s="2" t="s">
        <v>112</v>
      </c>
      <c r="F22" s="2" t="s">
        <v>113</v>
      </c>
      <c r="G22" s="2" t="s">
        <v>114</v>
      </c>
      <c r="H22" s="2" t="s">
        <v>170</v>
      </c>
      <c r="I22" s="2" t="s">
        <v>47</v>
      </c>
      <c r="J22" s="2" t="s">
        <v>116</v>
      </c>
      <c r="K22" s="2" t="s">
        <v>171</v>
      </c>
    </row>
    <row r="23" s="1" customFormat="1" ht="20" customHeight="1" spans="1:11">
      <c r="A23" s="3">
        <v>14243472835</v>
      </c>
      <c r="B23" s="3">
        <v>1940090</v>
      </c>
      <c r="C23" s="2" t="s">
        <v>172</v>
      </c>
      <c r="D23" s="2" t="s">
        <v>44</v>
      </c>
      <c r="E23" s="2" t="s">
        <v>112</v>
      </c>
      <c r="F23" s="2" t="s">
        <v>113</v>
      </c>
      <c r="G23" s="2" t="s">
        <v>114</v>
      </c>
      <c r="H23" s="2" t="s">
        <v>173</v>
      </c>
      <c r="I23" s="2" t="s">
        <v>44</v>
      </c>
      <c r="J23" s="2" t="s">
        <v>116</v>
      </c>
      <c r="K23" s="2" t="s">
        <v>174</v>
      </c>
    </row>
    <row r="24" s="1" customFormat="1" ht="20" customHeight="1" spans="1:11">
      <c r="A24" s="3">
        <v>14243377236</v>
      </c>
      <c r="B24" s="3">
        <v>1940071</v>
      </c>
      <c r="C24" s="2" t="s">
        <v>175</v>
      </c>
      <c r="D24" s="2" t="s">
        <v>41</v>
      </c>
      <c r="E24" s="2" t="s">
        <v>112</v>
      </c>
      <c r="F24" s="2" t="s">
        <v>113</v>
      </c>
      <c r="G24" s="2" t="s">
        <v>114</v>
      </c>
      <c r="H24" s="2" t="s">
        <v>176</v>
      </c>
      <c r="I24" s="2" t="s">
        <v>41</v>
      </c>
      <c r="J24" s="2" t="s">
        <v>116</v>
      </c>
      <c r="K24" s="2" t="s">
        <v>177</v>
      </c>
    </row>
    <row r="25" s="1" customFormat="1" ht="20" customHeight="1" spans="1:11">
      <c r="A25" s="3">
        <v>14243025647</v>
      </c>
      <c r="B25" s="3">
        <v>1940025</v>
      </c>
      <c r="C25" s="2" t="s">
        <v>178</v>
      </c>
      <c r="D25" s="2" t="s">
        <v>38</v>
      </c>
      <c r="E25" s="2" t="s">
        <v>112</v>
      </c>
      <c r="F25" s="2" t="s">
        <v>113</v>
      </c>
      <c r="G25" s="2" t="s">
        <v>114</v>
      </c>
      <c r="H25" s="2" t="s">
        <v>179</v>
      </c>
      <c r="I25" s="2" t="s">
        <v>38</v>
      </c>
      <c r="J25" s="2" t="s">
        <v>116</v>
      </c>
      <c r="K25" s="2" t="s">
        <v>180</v>
      </c>
    </row>
    <row r="26" s="1" customFormat="1" ht="20" customHeight="1" spans="1:11">
      <c r="A26" s="3">
        <v>14239435912</v>
      </c>
      <c r="B26" s="3">
        <v>1939676</v>
      </c>
      <c r="C26" s="2" t="s">
        <v>181</v>
      </c>
      <c r="D26" s="2" t="s">
        <v>35</v>
      </c>
      <c r="E26" s="2" t="s">
        <v>112</v>
      </c>
      <c r="F26" s="2" t="s">
        <v>113</v>
      </c>
      <c r="G26" s="2" t="s">
        <v>114</v>
      </c>
      <c r="H26" s="2" t="s">
        <v>182</v>
      </c>
      <c r="I26" s="2" t="s">
        <v>35</v>
      </c>
      <c r="J26" s="2" t="s">
        <v>116</v>
      </c>
      <c r="K26" s="2" t="s">
        <v>183</v>
      </c>
    </row>
    <row r="27" s="1" customFormat="1" ht="20" customHeight="1" spans="1:11">
      <c r="A27" s="3">
        <v>14236929075</v>
      </c>
      <c r="B27" s="3">
        <v>1939253</v>
      </c>
      <c r="C27" s="2" t="s">
        <v>184</v>
      </c>
      <c r="D27" s="2" t="s">
        <v>32</v>
      </c>
      <c r="E27" s="2" t="s">
        <v>185</v>
      </c>
      <c r="F27" s="2" t="s">
        <v>113</v>
      </c>
      <c r="G27" s="2" t="s">
        <v>114</v>
      </c>
      <c r="H27" s="2" t="s">
        <v>186</v>
      </c>
      <c r="I27" s="2" t="s">
        <v>32</v>
      </c>
      <c r="J27" s="2" t="s">
        <v>116</v>
      </c>
      <c r="K27" s="2" t="s">
        <v>187</v>
      </c>
    </row>
    <row r="28" s="1" customFormat="1" ht="20" customHeight="1" spans="1:11">
      <c r="A28" s="3">
        <v>14179036596</v>
      </c>
      <c r="B28" s="3">
        <v>1932234</v>
      </c>
      <c r="C28" s="2" t="s">
        <v>188</v>
      </c>
      <c r="D28" s="2" t="s">
        <v>26</v>
      </c>
      <c r="E28" s="2" t="s">
        <v>112</v>
      </c>
      <c r="F28" s="2" t="s">
        <v>113</v>
      </c>
      <c r="G28" s="2" t="s">
        <v>114</v>
      </c>
      <c r="H28" s="2" t="s">
        <v>189</v>
      </c>
      <c r="I28" s="2" t="s">
        <v>26</v>
      </c>
      <c r="J28" s="2" t="s">
        <v>116</v>
      </c>
      <c r="K28" s="2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2021-01-20T10:04:20Z</dcterms:created>
  <dcterms:modified xsi:type="dcterms:W3CDTF">2021-01-20T10:15:07Z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