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<sst xmlns="http://schemas.openxmlformats.org/spreadsheetml/2006/main" count="190" uniqueCount="95">
  <si>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</si>
  <si>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</si>
  <si>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</si>
  <si>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</si>
  <si>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</si>
  <si>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</si>
  <si>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</si>
  <si>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</si>
  <si>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</si>
  <si>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</si>
  <si>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</si>
  <si>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</si>
  <si>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</si>
  <si>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</si>
  <si>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</si>
  <si>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</si>
  <si>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</si>
  <si>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</si>
  <si>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</si>
  <si>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</si>
  <si>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</si>
  <si>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</si>
  <si>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</si>
  <si>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[广州]IU酒店(广州体育中心林和西地铁站店)(67323413)</t>
  </si>
  <si>
    <t>小U·超级双床房&lt;内宾&gt;&lt;双人入住&gt;&lt;预付&gt;&lt;无早&gt;</t>
  </si>
  <si>
    <t>CNY</t>
  </si>
  <si>
    <t>徐嘉诺</t>
  </si>
  <si>
    <t>CA363210120CNY</t>
  </si>
  <si>
    <t>未提现</t>
  </si>
  <si>
    <t>携程开票</t>
  </si>
  <si>
    <t>[上海]上海新黄浦酒店公寓(17096337)</t>
  </si>
  <si>
    <t>精选二房一厅&lt;内宾&gt;&lt;双人入住&gt;&lt;预付&gt;&lt;无早&gt;</t>
  </si>
  <si>
    <t>黄骁</t>
  </si>
  <si>
    <t>[南京]南京金陵江滨酒店(70435382)</t>
  </si>
  <si>
    <t>豪华大床房&lt;内宾&gt;&lt;双人入住&gt;&lt;预付&gt;&lt;双早&gt;</t>
  </si>
  <si>
    <t>熊春雷</t>
  </si>
  <si>
    <t>[瑞丽]派酒店(瑞丽目瑙路汽车站店)(69327505)</t>
  </si>
  <si>
    <t>商务双床房&lt;内宾&gt;&lt;双人入住&gt;&lt;预付&gt;&lt;无早&gt;</t>
  </si>
  <si>
    <t>程胜</t>
  </si>
  <si>
    <t>[重庆]7天连锁酒店(重庆观音桥步行街中心店)(67324574)</t>
  </si>
  <si>
    <t>精选大床房&lt;内宾&gt;&lt;双人入住&gt;&lt;预付&gt;&lt;无早&gt;</t>
  </si>
  <si>
    <t>康洁</t>
  </si>
  <si>
    <t>[广州]广州珠江新城华轩里酒店(27428678)</t>
  </si>
  <si>
    <t>华轩大床房&lt;内宾&gt;&lt;双人入住&gt;&lt;预付&gt;&lt;无早&gt;</t>
  </si>
  <si>
    <t>尹喜慧</t>
  </si>
  <si>
    <t>[香格里拉]锦江都城酒店(香格里拉松赞林寺店)(69304561)</t>
  </si>
  <si>
    <t>风雅商务套房&lt;内宾&gt;&lt;双人入住&gt;&lt;预付&gt;&lt;无早&gt;</t>
  </si>
  <si>
    <t>七林央宗</t>
  </si>
  <si>
    <t>[济南]7天连锁酒店(济南西客站西部国际会展中心店)(68299724)</t>
  </si>
  <si>
    <t>秦安琪</t>
  </si>
  <si>
    <t>,</t>
  </si>
  <si>
    <t>A210120182436459</t>
  </si>
  <si>
    <t>合计3667元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</si>
  <si>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</si>
  <si>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</si>
  <si>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</si>
  <si>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</si>
  <si>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</si>
  <si>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</si>
  <si>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</si>
  <si>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</si>
  <si>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</si>
  <si>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7天连锁酒店(济南西客站西部国际会展中心店)</t>
  </si>
  <si>
    <t>2021-01-04</t>
  </si>
  <si>
    <t>2021-01-05</t>
  </si>
  <si>
    <t>RMB</t>
  </si>
  <si>
    <t>170.00</t>
  </si>
  <si>
    <t>95010</t>
  </si>
  <si>
    <t>2021/1/4 20:46:17</t>
  </si>
  <si>
    <t>锦江都城酒店(香格里拉松赞林寺店)</t>
  </si>
  <si>
    <t>360.00</t>
  </si>
  <si>
    <t>2021/1/4 20:18:54</t>
  </si>
  <si>
    <t>广州珠江新城华轩里酒店</t>
  </si>
  <si>
    <t>522.00</t>
  </si>
  <si>
    <t>2021/1/4 18:55:55</t>
  </si>
  <si>
    <t>7天连锁酒店(重庆观音桥步行街中心店)</t>
  </si>
  <si>
    <t>126.00</t>
  </si>
  <si>
    <t>2021/1/4 13:34:32</t>
  </si>
  <si>
    <t>派酒店（瑞丽目瑙路汽车站店）</t>
  </si>
  <si>
    <t>130.00</t>
  </si>
  <si>
    <t>2021/1/4 13:05:46</t>
  </si>
  <si>
    <t>IU酒店(天津天塔景区吴家窑地铁站店)</t>
  </si>
  <si>
    <t>龚艳超</t>
  </si>
  <si>
    <t>0.00</t>
  </si>
  <si>
    <t>2021/1/4 11:08:57</t>
  </si>
  <si>
    <t>南京金陵江滨酒店</t>
  </si>
  <si>
    <t>2021-01-03</t>
  </si>
  <si>
    <t>1381.00</t>
  </si>
  <si>
    <t>2021/1/3 12:50:40</t>
  </si>
  <si>
    <t>上海新黄浦酒店公寓</t>
  </si>
  <si>
    <t>707.00</t>
  </si>
  <si>
    <t>2021/1/2 16:57:17</t>
  </si>
  <si>
    <t>IU酒店(广州体育中心林和西地铁站店)</t>
  </si>
  <si>
    <t>271.00</t>
  </si>
  <si>
    <t>2020/12/28 17:03:19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</si>
</sst>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14202669593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44200</v>
      </c>
      <c r="G2" s="5">
        <v>44201</v>
      </c>
      <c r="H2" s="4">
        <v>1</v>
      </c>
      <c r="I2" s="4">
        <v>1</v>
      </c>
      <c r="J2" s="4">
        <v>1</v>
      </c>
      <c r="K2" s="4" t="s">
        <v>25</v>
      </c>
      <c r="L2" s="4">
        <v>271</v>
      </c>
      <c r="M2" s="4">
        <v>271</v>
      </c>
      <c r="N2" s="4" t="s">
        <v>26</v>
      </c>
      <c r="O2" s="4" t="s">
        <v>27</v>
      </c>
      <c r="P2" s="4" t="s">
        <v>28</v>
      </c>
      <c r="Q2" s="4">
        <v>0</v>
      </c>
      <c r="R2" s="6">
        <v>44193</v>
      </c>
      <c r="S2" s="5">
        <v>44216</v>
      </c>
      <c r="T2" s="4" t="s">
        <v>29</v>
      </c>
      <c r="U2" s="4">
        <v>1935297</v>
      </c>
    </row>
    <row r="3" s="4" customFormat="1" spans="1:21">
      <c r="A3" s="4">
        <v>14237244696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44200</v>
      </c>
      <c r="G3" s="5">
        <v>44201</v>
      </c>
      <c r="H3" s="4">
        <v>1</v>
      </c>
      <c r="I3" s="4">
        <v>1</v>
      </c>
      <c r="J3" s="4">
        <v>1</v>
      </c>
      <c r="K3" s="4" t="s">
        <v>25</v>
      </c>
      <c r="L3" s="4">
        <v>707</v>
      </c>
      <c r="M3" s="4">
        <v>707</v>
      </c>
      <c r="N3" s="4" t="s">
        <v>32</v>
      </c>
      <c r="O3" s="4" t="s">
        <v>27</v>
      </c>
      <c r="P3" s="4" t="s">
        <v>28</v>
      </c>
      <c r="Q3" s="4">
        <v>0</v>
      </c>
      <c r="R3" s="6">
        <v>44198</v>
      </c>
      <c r="S3" s="5">
        <v>44216</v>
      </c>
      <c r="T3" s="4" t="s">
        <v>29</v>
      </c>
      <c r="U3" s="4">
        <v>1939317</v>
      </c>
    </row>
    <row r="4" s="4" customFormat="1" spans="1:21">
      <c r="A4" s="4">
        <v>14240729882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44199</v>
      </c>
      <c r="G4" s="5">
        <v>44201</v>
      </c>
      <c r="H4" s="4">
        <v>1</v>
      </c>
      <c r="I4" s="4">
        <v>2</v>
      </c>
      <c r="J4" s="4">
        <v>2</v>
      </c>
      <c r="K4" s="4" t="s">
        <v>25</v>
      </c>
      <c r="L4" s="4">
        <v>1381</v>
      </c>
      <c r="M4" s="4">
        <v>1381</v>
      </c>
      <c r="N4" s="4" t="s">
        <v>35</v>
      </c>
      <c r="O4" s="4" t="s">
        <v>27</v>
      </c>
      <c r="P4" s="4" t="s">
        <v>28</v>
      </c>
      <c r="Q4" s="4">
        <v>0</v>
      </c>
      <c r="R4" s="6">
        <v>44199</v>
      </c>
      <c r="S4" s="5">
        <v>44216</v>
      </c>
      <c r="T4" s="4" t="s">
        <v>29</v>
      </c>
      <c r="U4" s="4">
        <v>1939744</v>
      </c>
    </row>
    <row r="5" s="4" customFormat="1" spans="1:21">
      <c r="A5" s="4">
        <v>14244331027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44200</v>
      </c>
      <c r="G5" s="5">
        <v>44201</v>
      </c>
      <c r="H5" s="4">
        <v>1</v>
      </c>
      <c r="I5" s="4">
        <v>1</v>
      </c>
      <c r="J5" s="4">
        <v>1</v>
      </c>
      <c r="K5" s="4" t="s">
        <v>25</v>
      </c>
      <c r="L5" s="4">
        <v>130</v>
      </c>
      <c r="M5" s="4">
        <v>130</v>
      </c>
      <c r="N5" s="4" t="s">
        <v>38</v>
      </c>
      <c r="O5" s="4" t="s">
        <v>27</v>
      </c>
      <c r="P5" s="4" t="s">
        <v>28</v>
      </c>
      <c r="Q5" s="4">
        <v>0</v>
      </c>
      <c r="R5" s="6">
        <v>44200</v>
      </c>
      <c r="S5" s="5">
        <v>44216</v>
      </c>
      <c r="T5" s="4" t="s">
        <v>29</v>
      </c>
      <c r="U5" s="4">
        <v>1940267</v>
      </c>
    </row>
    <row r="6" s="4" customFormat="1" spans="1:21">
      <c r="A6" s="4">
        <v>14244412058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44200</v>
      </c>
      <c r="G6" s="5">
        <v>44201</v>
      </c>
      <c r="H6" s="4">
        <v>1</v>
      </c>
      <c r="I6" s="4">
        <v>1</v>
      </c>
      <c r="J6" s="4">
        <v>1</v>
      </c>
      <c r="K6" s="4" t="s">
        <v>25</v>
      </c>
      <c r="L6" s="4">
        <v>126</v>
      </c>
      <c r="M6" s="4">
        <v>126</v>
      </c>
      <c r="N6" s="4" t="s">
        <v>41</v>
      </c>
      <c r="O6" s="4" t="s">
        <v>27</v>
      </c>
      <c r="P6" s="4" t="s">
        <v>28</v>
      </c>
      <c r="Q6" s="4">
        <v>0</v>
      </c>
      <c r="R6" s="6">
        <v>44200</v>
      </c>
      <c r="S6" s="5">
        <v>44216</v>
      </c>
      <c r="T6" s="4" t="s">
        <v>29</v>
      </c>
      <c r="U6" s="4">
        <v>1940281</v>
      </c>
    </row>
    <row r="7" s="4" customFormat="1" spans="1:21">
      <c r="A7" s="4">
        <v>14247282360</v>
      </c>
      <c r="B7" s="4" t="s">
        <v>21</v>
      </c>
      <c r="C7" s="4" t="s">
        <v>22</v>
      </c>
      <c r="D7" s="4" t="s">
        <v>42</v>
      </c>
      <c r="E7" s="4" t="s">
        <v>43</v>
      </c>
      <c r="F7" s="5">
        <v>44200</v>
      </c>
      <c r="G7" s="5">
        <v>44201</v>
      </c>
      <c r="H7" s="4">
        <v>1</v>
      </c>
      <c r="I7" s="4">
        <v>1</v>
      </c>
      <c r="J7" s="4">
        <v>1</v>
      </c>
      <c r="K7" s="4" t="s">
        <v>25</v>
      </c>
      <c r="L7" s="4">
        <v>522</v>
      </c>
      <c r="M7" s="4">
        <v>522</v>
      </c>
      <c r="N7" s="4" t="s">
        <v>44</v>
      </c>
      <c r="O7" s="4" t="s">
        <v>27</v>
      </c>
      <c r="P7" s="4" t="s">
        <v>28</v>
      </c>
      <c r="Q7" s="4">
        <v>0</v>
      </c>
      <c r="R7" s="6">
        <v>44200</v>
      </c>
      <c r="S7" s="5">
        <v>44216</v>
      </c>
      <c r="T7" s="4" t="s">
        <v>29</v>
      </c>
      <c r="U7" s="4">
        <v>1940470</v>
      </c>
    </row>
    <row r="8" s="4" customFormat="1" spans="1:21">
      <c r="A8" s="4">
        <v>14247603870</v>
      </c>
      <c r="B8" s="4" t="s">
        <v>21</v>
      </c>
      <c r="C8" s="4" t="s">
        <v>22</v>
      </c>
      <c r="D8" s="4" t="s">
        <v>45</v>
      </c>
      <c r="E8" s="4" t="s">
        <v>46</v>
      </c>
      <c r="F8" s="5">
        <v>44200</v>
      </c>
      <c r="G8" s="5">
        <v>44201</v>
      </c>
      <c r="H8" s="4">
        <v>1</v>
      </c>
      <c r="I8" s="4">
        <v>1</v>
      </c>
      <c r="J8" s="4">
        <v>1</v>
      </c>
      <c r="K8" s="4" t="s">
        <v>25</v>
      </c>
      <c r="L8" s="4">
        <v>360</v>
      </c>
      <c r="M8" s="4">
        <v>360</v>
      </c>
      <c r="N8" s="4" t="s">
        <v>47</v>
      </c>
      <c r="O8" s="4" t="s">
        <v>27</v>
      </c>
      <c r="P8" s="4" t="s">
        <v>28</v>
      </c>
      <c r="Q8" s="4">
        <v>0</v>
      </c>
      <c r="R8" s="6">
        <v>44200</v>
      </c>
      <c r="S8" s="5">
        <v>44216</v>
      </c>
      <c r="T8" s="4" t="s">
        <v>29</v>
      </c>
      <c r="U8" s="4">
        <v>1940520</v>
      </c>
    </row>
    <row r="9" s="4" customFormat="1" spans="1:21">
      <c r="A9" s="4">
        <v>14247708403</v>
      </c>
      <c r="B9" s="4" t="s">
        <v>21</v>
      </c>
      <c r="C9" s="4" t="s">
        <v>22</v>
      </c>
      <c r="D9" s="4" t="s">
        <v>48</v>
      </c>
      <c r="E9" s="4" t="s">
        <v>37</v>
      </c>
      <c r="F9" s="5">
        <v>44200</v>
      </c>
      <c r="G9" s="5">
        <v>44201</v>
      </c>
      <c r="H9" s="4">
        <v>1</v>
      </c>
      <c r="I9" s="4">
        <v>1</v>
      </c>
      <c r="J9" s="4">
        <v>1</v>
      </c>
      <c r="K9" s="4" t="s">
        <v>25</v>
      </c>
      <c r="L9" s="4">
        <v>170</v>
      </c>
      <c r="M9" s="4">
        <v>170</v>
      </c>
      <c r="N9" s="4" t="s">
        <v>49</v>
      </c>
      <c r="O9" s="4" t="s">
        <v>27</v>
      </c>
      <c r="P9" s="4" t="s">
        <v>28</v>
      </c>
      <c r="Q9" s="4">
        <v>0</v>
      </c>
      <c r="R9" s="6">
        <v>44200</v>
      </c>
      <c r="S9" s="5">
        <v>44216</v>
      </c>
      <c r="T9" s="4" t="s">
        <v>29</v>
      </c>
      <c r="U9" s="4">
        <v>1940538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19" sqref="H19"/>
    </sheetView>
  </sheetViews>
  <sheetFormatPr defaultColWidth="9" defaultRowHeight="13.5"/>
  <cols>
    <col min="1" max="1" width="13.8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50</v>
      </c>
    </row>
    <row r="2" s="4" customFormat="1" spans="1:11">
      <c r="A2" s="4">
        <v>14202669593</v>
      </c>
      <c r="B2" s="4">
        <v>271</v>
      </c>
      <c r="C2" s="4" t="str">
        <f>VLOOKUP(A2,HOP!A:H,8,0)</f>
        <v>271.00</v>
      </c>
      <c r="D2" s="4">
        <f>VLOOKUP(A2,HOP!A:B,2,0)</f>
        <v>1935297</v>
      </c>
      <c r="E2" s="4">
        <f>B2-C2</f>
        <v>0</v>
      </c>
      <c r="K2" s="4" t="str">
        <f>$K$1&amp;D2</f>
        <v>,1935297</v>
      </c>
    </row>
    <row r="3" s="4" customFormat="1" spans="1:11">
      <c r="A3" s="4">
        <v>14237244696</v>
      </c>
      <c r="B3" s="4">
        <v>707</v>
      </c>
      <c r="C3" s="4" t="str">
        <f>VLOOKUP(A3,HOP!A:H,8,0)</f>
        <v>707.00</v>
      </c>
      <c r="D3" s="4">
        <f>VLOOKUP(A3,HOP!A:B,2,0)</f>
        <v>1939317</v>
      </c>
      <c r="E3" s="4">
        <f t="shared" ref="E3:E9" si="0">B3-C3</f>
        <v>0</v>
      </c>
      <c r="K3" s="4" t="str">
        <f t="shared" ref="K3:K9" si="1">$K$1&amp;D3</f>
        <v>,1939317</v>
      </c>
    </row>
    <row r="4" s="4" customFormat="1" spans="1:11">
      <c r="A4" s="4">
        <v>14240729882</v>
      </c>
      <c r="B4" s="4">
        <v>1381</v>
      </c>
      <c r="C4" s="4" t="str">
        <f>VLOOKUP(A4,HOP!A:H,8,0)</f>
        <v>1381.00</v>
      </c>
      <c r="D4" s="4">
        <f>VLOOKUP(A4,HOP!A:B,2,0)</f>
        <v>1939744</v>
      </c>
      <c r="E4" s="4">
        <f t="shared" si="0"/>
        <v>0</v>
      </c>
      <c r="K4" s="4" t="str">
        <f t="shared" si="1"/>
        <v>,1939744</v>
      </c>
    </row>
    <row r="5" s="4" customFormat="1" spans="1:11">
      <c r="A5" s="4">
        <v>14244331027</v>
      </c>
      <c r="B5" s="4">
        <v>130</v>
      </c>
      <c r="C5" s="4" t="str">
        <f>VLOOKUP(A5,HOP!A:H,8,0)</f>
        <v>130.00</v>
      </c>
      <c r="D5" s="4">
        <f>VLOOKUP(A5,HOP!A:B,2,0)</f>
        <v>1940267</v>
      </c>
      <c r="E5" s="4">
        <f t="shared" si="0"/>
        <v>0</v>
      </c>
      <c r="K5" s="4" t="str">
        <f t="shared" si="1"/>
        <v>,1940267</v>
      </c>
    </row>
    <row r="6" s="4" customFormat="1" spans="1:11">
      <c r="A6" s="4">
        <v>14244412058</v>
      </c>
      <c r="B6" s="4">
        <v>126</v>
      </c>
      <c r="C6" s="4" t="str">
        <f>VLOOKUP(A6,HOP!A:H,8,0)</f>
        <v>126.00</v>
      </c>
      <c r="D6" s="4">
        <f>VLOOKUP(A6,HOP!A:B,2,0)</f>
        <v>1940281</v>
      </c>
      <c r="E6" s="4">
        <f t="shared" si="0"/>
        <v>0</v>
      </c>
      <c r="K6" s="4" t="str">
        <f t="shared" si="1"/>
        <v>,1940281</v>
      </c>
    </row>
    <row r="7" s="4" customFormat="1" spans="1:11">
      <c r="A7" s="4">
        <v>14247282360</v>
      </c>
      <c r="B7" s="4">
        <v>522</v>
      </c>
      <c r="C7" s="4" t="str">
        <f>VLOOKUP(A7,HOP!A:H,8,0)</f>
        <v>522.00</v>
      </c>
      <c r="D7" s="4">
        <f>VLOOKUP(A7,HOP!A:B,2,0)</f>
        <v>1940470</v>
      </c>
      <c r="E7" s="4">
        <f t="shared" si="0"/>
        <v>0</v>
      </c>
      <c r="K7" s="4" t="str">
        <f t="shared" si="1"/>
        <v>,1940470</v>
      </c>
    </row>
    <row r="8" s="4" customFormat="1" spans="1:11">
      <c r="A8" s="4">
        <v>14247603870</v>
      </c>
      <c r="B8" s="4">
        <v>360</v>
      </c>
      <c r="C8" s="4" t="str">
        <f>VLOOKUP(A8,HOP!A:H,8,0)</f>
        <v>360.00</v>
      </c>
      <c r="D8" s="4">
        <f>VLOOKUP(A8,HOP!A:B,2,0)</f>
        <v>1940520</v>
      </c>
      <c r="E8" s="4">
        <f t="shared" si="0"/>
        <v>0</v>
      </c>
      <c r="K8" s="4" t="str">
        <f t="shared" si="1"/>
        <v>,1940520</v>
      </c>
    </row>
    <row r="9" s="4" customFormat="1" spans="1:11">
      <c r="A9" s="4">
        <v>14247708403</v>
      </c>
      <c r="B9" s="4">
        <v>170</v>
      </c>
      <c r="C9" s="4" t="str">
        <f>VLOOKUP(A9,HOP!A:H,8,0)</f>
        <v>170.00</v>
      </c>
      <c r="D9" s="4">
        <f>VLOOKUP(A9,HOP!A:B,2,0)</f>
        <v>1940538</v>
      </c>
      <c r="E9" s="4">
        <f t="shared" si="0"/>
        <v>0</v>
      </c>
      <c r="K9" s="4" t="str">
        <f t="shared" si="1"/>
        <v>,1940538</v>
      </c>
    </row>
    <row r="11" spans="2:2">
      <c r="B11" s="4">
        <f>SUM(B2:B10)</f>
        <v>3667</v>
      </c>
    </row>
    <row r="13" spans="1:1">
      <c r="A13" s="4" t="s">
        <v>51</v>
      </c>
    </row>
    <row r="14" spans="1:1">
      <c r="A14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24" sqref="C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17</v>
      </c>
    </row>
    <row r="2" s="1" customFormat="1" ht="20" customHeight="1" spans="1:11">
      <c r="A2" s="3">
        <v>14247708403</v>
      </c>
      <c r="B2" s="3">
        <v>1940538</v>
      </c>
      <c r="C2" s="2" t="s">
        <v>62</v>
      </c>
      <c r="D2" s="2" t="s">
        <v>49</v>
      </c>
      <c r="E2" s="2" t="s">
        <v>63</v>
      </c>
      <c r="F2" s="2" t="s">
        <v>64</v>
      </c>
      <c r="G2" s="2" t="s">
        <v>65</v>
      </c>
      <c r="H2" s="2" t="s">
        <v>66</v>
      </c>
      <c r="I2" s="2" t="s">
        <v>49</v>
      </c>
      <c r="J2" s="2" t="s">
        <v>67</v>
      </c>
      <c r="K2" s="2" t="s">
        <v>68</v>
      </c>
    </row>
    <row r="3" s="1" customFormat="1" ht="20" customHeight="1" spans="1:11">
      <c r="A3" s="3">
        <v>14247603870</v>
      </c>
      <c r="B3" s="3">
        <v>1940520</v>
      </c>
      <c r="C3" s="2" t="s">
        <v>69</v>
      </c>
      <c r="D3" s="2" t="s">
        <v>47</v>
      </c>
      <c r="E3" s="2" t="s">
        <v>63</v>
      </c>
      <c r="F3" s="2" t="s">
        <v>64</v>
      </c>
      <c r="G3" s="2" t="s">
        <v>65</v>
      </c>
      <c r="H3" s="2" t="s">
        <v>70</v>
      </c>
      <c r="I3" s="2" t="s">
        <v>47</v>
      </c>
      <c r="J3" s="2" t="s">
        <v>67</v>
      </c>
      <c r="K3" s="2" t="s">
        <v>71</v>
      </c>
    </row>
    <row r="4" s="1" customFormat="1" ht="20" customHeight="1" spans="1:11">
      <c r="A4" s="3">
        <v>14247282360</v>
      </c>
      <c r="B4" s="3">
        <v>1940470</v>
      </c>
      <c r="C4" s="2" t="s">
        <v>72</v>
      </c>
      <c r="D4" s="2" t="s">
        <v>44</v>
      </c>
      <c r="E4" s="2" t="s">
        <v>63</v>
      </c>
      <c r="F4" s="2" t="s">
        <v>64</v>
      </c>
      <c r="G4" s="2" t="s">
        <v>65</v>
      </c>
      <c r="H4" s="2" t="s">
        <v>73</v>
      </c>
      <c r="I4" s="2" t="s">
        <v>44</v>
      </c>
      <c r="J4" s="2" t="s">
        <v>67</v>
      </c>
      <c r="K4" s="2" t="s">
        <v>74</v>
      </c>
    </row>
    <row r="5" s="1" customFormat="1" ht="20" customHeight="1" spans="1:11">
      <c r="A5" s="3">
        <v>14244412058</v>
      </c>
      <c r="B5" s="3">
        <v>1940281</v>
      </c>
      <c r="C5" s="2" t="s">
        <v>75</v>
      </c>
      <c r="D5" s="2" t="s">
        <v>41</v>
      </c>
      <c r="E5" s="2" t="s">
        <v>63</v>
      </c>
      <c r="F5" s="2" t="s">
        <v>64</v>
      </c>
      <c r="G5" s="2" t="s">
        <v>65</v>
      </c>
      <c r="H5" s="2" t="s">
        <v>76</v>
      </c>
      <c r="I5" s="2" t="s">
        <v>41</v>
      </c>
      <c r="J5" s="2" t="s">
        <v>67</v>
      </c>
      <c r="K5" s="2" t="s">
        <v>77</v>
      </c>
    </row>
    <row r="6" s="1" customFormat="1" ht="20" customHeight="1" spans="1:11">
      <c r="A6" s="3">
        <v>14244331027</v>
      </c>
      <c r="B6" s="3">
        <v>1940267</v>
      </c>
      <c r="C6" s="2" t="s">
        <v>78</v>
      </c>
      <c r="D6" s="2" t="s">
        <v>38</v>
      </c>
      <c r="E6" s="2" t="s">
        <v>63</v>
      </c>
      <c r="F6" s="2" t="s">
        <v>64</v>
      </c>
      <c r="G6" s="2" t="s">
        <v>65</v>
      </c>
      <c r="H6" s="2" t="s">
        <v>79</v>
      </c>
      <c r="I6" s="2" t="s">
        <v>38</v>
      </c>
      <c r="J6" s="2" t="s">
        <v>67</v>
      </c>
      <c r="K6" s="2" t="s">
        <v>80</v>
      </c>
    </row>
    <row r="7" s="1" customFormat="1" ht="20" customHeight="1" spans="1:11">
      <c r="A7" s="3">
        <v>14243902654</v>
      </c>
      <c r="B7" s="3">
        <v>1940176</v>
      </c>
      <c r="C7" s="2" t="s">
        <v>81</v>
      </c>
      <c r="D7" s="2" t="s">
        <v>82</v>
      </c>
      <c r="E7" s="2" t="s">
        <v>63</v>
      </c>
      <c r="F7" s="2" t="s">
        <v>64</v>
      </c>
      <c r="G7" s="2" t="s">
        <v>65</v>
      </c>
      <c r="H7" s="2" t="s">
        <v>83</v>
      </c>
      <c r="I7" s="2" t="s">
        <v>82</v>
      </c>
      <c r="J7" s="2" t="s">
        <v>67</v>
      </c>
      <c r="K7" s="2" t="s">
        <v>84</v>
      </c>
    </row>
    <row r="8" s="1" customFormat="1" ht="20" customHeight="1" spans="1:11">
      <c r="A8" s="3">
        <v>14240729882</v>
      </c>
      <c r="B8" s="3">
        <v>1939744</v>
      </c>
      <c r="C8" s="2" t="s">
        <v>85</v>
      </c>
      <c r="D8" s="2" t="s">
        <v>35</v>
      </c>
      <c r="E8" s="2" t="s">
        <v>86</v>
      </c>
      <c r="F8" s="2" t="s">
        <v>64</v>
      </c>
      <c r="G8" s="2" t="s">
        <v>65</v>
      </c>
      <c r="H8" s="2" t="s">
        <v>87</v>
      </c>
      <c r="I8" s="2" t="s">
        <v>35</v>
      </c>
      <c r="J8" s="2" t="s">
        <v>67</v>
      </c>
      <c r="K8" s="2" t="s">
        <v>88</v>
      </c>
    </row>
    <row r="9" s="1" customFormat="1" ht="20" customHeight="1" spans="1:11">
      <c r="A9" s="3">
        <v>14237244696</v>
      </c>
      <c r="B9" s="3">
        <v>1939317</v>
      </c>
      <c r="C9" s="2" t="s">
        <v>89</v>
      </c>
      <c r="D9" s="2" t="s">
        <v>32</v>
      </c>
      <c r="E9" s="2" t="s">
        <v>63</v>
      </c>
      <c r="F9" s="2" t="s">
        <v>64</v>
      </c>
      <c r="G9" s="2" t="s">
        <v>65</v>
      </c>
      <c r="H9" s="2" t="s">
        <v>90</v>
      </c>
      <c r="I9" s="2" t="s">
        <v>32</v>
      </c>
      <c r="J9" s="2" t="s">
        <v>67</v>
      </c>
      <c r="K9" s="2" t="s">
        <v>91</v>
      </c>
    </row>
    <row r="10" s="1" customFormat="1" ht="20" customHeight="1" spans="1:11">
      <c r="A10" s="3">
        <v>14202669593</v>
      </c>
      <c r="B10" s="3">
        <v>1935297</v>
      </c>
      <c r="C10" s="2" t="s">
        <v>92</v>
      </c>
      <c r="D10" s="2" t="s">
        <v>26</v>
      </c>
      <c r="E10" s="2" t="s">
        <v>63</v>
      </c>
      <c r="F10" s="2" t="s">
        <v>64</v>
      </c>
      <c r="G10" s="2" t="s">
        <v>65</v>
      </c>
      <c r="H10" s="2" t="s">
        <v>93</v>
      </c>
      <c r="I10" s="2" t="s">
        <v>26</v>
      </c>
      <c r="J10" s="2" t="s">
        <v>67</v>
      </c>
      <c r="K10" s="2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2021-01-20T10:23:20Z</dcterms:created>
  <dcterms:modified xsi:type="dcterms:W3CDTF">2021-01-20T10:27:14Z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