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对账!$A$1:$P$34</definedName>
  </definedNames>
  <calcPr calcId="144525"/>
</workbook>
</file>

<file path=xl/sharedStrings.xml><?xml version="1.0" encoding="utf-8"?>
<sst xmlns="http://schemas.openxmlformats.org/spreadsheetml/2006/main" count="677" uniqueCount="225">
  <si>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</si>
  <si>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</si>
  <si>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</si>
  <si>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</si>
  <si>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</si>
  <si>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</si>
  <si>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</si>
  <si>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</si>
  <si>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</si>
  <si>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</si>
  <si>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</si>
  <si>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</si>
  <si>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</si>
  <si>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</si>
  <si>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</si>
  <si>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</si>
  <si>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</si>
  <si>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</si>
  <si>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</si>
  <si>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</si>
  <si>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</si>
  <si>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</si>
  <si>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</si>
  <si>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[上海]上海新锦江大酒店(54895257)</t>
  </si>
  <si>
    <t>高级大床房&lt;双人入住&gt;&lt;中宾&gt;&lt;预付&gt;&lt;双早&gt;</t>
  </si>
  <si>
    <t>CNY</t>
  </si>
  <si>
    <t>蒋钦</t>
  </si>
  <si>
    <t>CA11323210121CNY</t>
  </si>
  <si>
    <t>未提现</t>
  </si>
  <si>
    <t>携程开票</t>
  </si>
  <si>
    <t>[北京]锦江之星(北京安贞里店)(54927593)</t>
  </si>
  <si>
    <t>标准房&lt;内宾&gt;&lt;双人入住&gt;&lt;预付&gt;&lt;无早&gt;</t>
  </si>
  <si>
    <t>郭海江</t>
  </si>
  <si>
    <t>[北京]格林豪泰贝壳酒店(北京昌平南口镇兴隆东街店)(70405285)</t>
  </si>
  <si>
    <t>大床房&lt;内宾&gt;&lt;双人入住&gt;&lt;预付&gt;&lt;无早&gt;</t>
  </si>
  <si>
    <t>库建国</t>
  </si>
  <si>
    <t>苗胜杰</t>
  </si>
  <si>
    <t>[上海]格林豪泰上海市浦东机场合庆镇环庆中路快捷酒店(69036798)</t>
  </si>
  <si>
    <t>1.5米高级大床房&lt;内宾&gt;&lt;双人入住&gt;&lt;预付&gt;&lt;无早&gt;</t>
  </si>
  <si>
    <t>彭加平</t>
  </si>
  <si>
    <t>取消</t>
  </si>
  <si>
    <t>[扬州]格林豪泰(江都开发区大桥镇快捷酒店)(70405420)</t>
  </si>
  <si>
    <t>1.5米大床房&lt;内宾&gt;&lt;双人入住&gt;&lt;预付&gt;&lt;无早&gt;</t>
  </si>
  <si>
    <t>王许</t>
  </si>
  <si>
    <t>[广州]7天连锁酒店(广州世贸中心店)(65982924)</t>
  </si>
  <si>
    <t>自主双床房&lt;内宾&gt;&lt;双人入住&gt;&lt;预付&gt;&lt;无早&gt;</t>
  </si>
  <si>
    <t>陈文勇</t>
  </si>
  <si>
    <t>[广州]广州新世界大酒店(51624889)</t>
  </si>
  <si>
    <t>豪华大床房&lt;双人入住&gt;&lt;中宾&gt;&lt;预付&gt;&lt;无早&gt;</t>
  </si>
  <si>
    <t>占慧玲</t>
  </si>
  <si>
    <t>[北京]格林豪泰(北京十里河古玩城店)(69037069)</t>
  </si>
  <si>
    <t>王长云</t>
  </si>
  <si>
    <t>[福州]福州富力威斯汀酒店(60981469)</t>
  </si>
  <si>
    <t>豪华大床房&lt;内宾&gt;&lt;双人入住&gt;&lt;预付&gt;&lt;双早&gt;</t>
  </si>
  <si>
    <t>陈芳</t>
  </si>
  <si>
    <t>[北京]北京丽都皇冠假日酒店(54929112)</t>
  </si>
  <si>
    <t>豪华房&lt;内宾&gt;&lt;双人入住&gt;&lt;预付&gt;&lt;双早&gt;</t>
  </si>
  <si>
    <t>方青书</t>
  </si>
  <si>
    <t>[南昌]骏怡连锁酒店(南昌八一广场系马桩店)(70404654)</t>
  </si>
  <si>
    <t>高级大床房&lt;内宾&gt;&lt;双人入住&gt;&lt;预付&gt;&lt;无早&gt;</t>
  </si>
  <si>
    <t>卢雪永</t>
  </si>
  <si>
    <t>[天津]IU酒店(天津天塔景区吴家窑地铁站店)(66013444)</t>
  </si>
  <si>
    <t>小U·舒适大床房&lt;内宾&gt;&lt;双人入住&gt;&lt;预付&gt;&lt;无早&gt;</t>
  </si>
  <si>
    <t>常明</t>
  </si>
  <si>
    <t>[广州]IU酒店(广州体育中心林和西地铁站店)(66016615)</t>
  </si>
  <si>
    <t>小U·舒适双床房(无窗)&lt;内宾&gt;&lt;双人入住&gt;&lt;预付&gt;&lt;无早&gt;</t>
  </si>
  <si>
    <t>廖婧</t>
  </si>
  <si>
    <t>[南京]7天优品酒店(南京北岭路店)(65976131)</t>
  </si>
  <si>
    <t>精选特优房&lt;内宾&gt;&lt;双人入住&gt;&lt;预付&gt;&lt;无早&gt;</t>
  </si>
  <si>
    <t>陈芳永</t>
  </si>
  <si>
    <t>[芜湖]锦江之星(芜湖凤凰美食街店)(60984309)</t>
  </si>
  <si>
    <t>商务房A&lt;内宾&gt;&lt;双人入住&gt;&lt;预付&gt;&lt;无早&gt;</t>
  </si>
  <si>
    <t>舒立林</t>
  </si>
  <si>
    <t>[重庆]7天连锁酒店(重庆万州高笋塘中心店)(66012554)</t>
  </si>
  <si>
    <t>梁金仓</t>
  </si>
  <si>
    <t>孙晓俊</t>
  </si>
  <si>
    <t>[深圳]深圳朗山酒店(60981623)</t>
  </si>
  <si>
    <t>园林大床房&lt;内宾&gt;&lt;双人入住&gt;&lt;预付&gt;&lt;双早&gt;</t>
  </si>
  <si>
    <t>卫恒</t>
  </si>
  <si>
    <t>[广州]麗枫酒店(广州长寿东路十三行上下九店)(60983745)</t>
  </si>
  <si>
    <t>雅致大床房&lt;内宾&gt;&lt;双人入住&gt;&lt;预付&gt;&lt;无早&gt;</t>
  </si>
  <si>
    <t>李曼州</t>
  </si>
  <si>
    <t>[西宁]锦江之星(西宁五四西路师范大学店)(60986801)</t>
  </si>
  <si>
    <t>标准间A&lt;内宾&gt;&lt;双人入住&gt;&lt;预付&gt;&lt;无早&gt;</t>
  </si>
  <si>
    <t>吕小方</t>
  </si>
  <si>
    <t>[兴化]格林豪泰(兴化英武中路店)(70401040)</t>
  </si>
  <si>
    <t>李耀鹏</t>
  </si>
  <si>
    <t>[无锡]无锡君来洲际酒店(51623101)</t>
  </si>
  <si>
    <t>洲际豪华大床房&lt;内宾&gt;&lt;双人入住&gt;&lt;预付&gt;&lt;无早&gt;</t>
  </si>
  <si>
    <t>李倩</t>
  </si>
  <si>
    <t>陈思烨</t>
  </si>
  <si>
    <t>[广州]广州珠江国际酒店(54927131)</t>
  </si>
  <si>
    <t>余丽映</t>
  </si>
  <si>
    <t>[广州]广州香湾酒店(64184701)</t>
  </si>
  <si>
    <t>赵华,张晓明,胡淼文</t>
  </si>
  <si>
    <t>[郴州]骏怡连锁酒店(郴州北湖区人民东路店)(70405318)</t>
  </si>
  <si>
    <t>精选双床房&lt;内宾&gt;&lt;双人入住&gt;&lt;预付&gt;&lt;无早&gt;</t>
  </si>
  <si>
    <t>范成,赵华</t>
  </si>
  <si>
    <t>[济宁]非繁城品酒店(济宁火车站万达店)(65988086)</t>
  </si>
  <si>
    <t>雅致大床房(无窗)&lt;内宾&gt;&lt;双人入住&gt;&lt;预付&gt;&lt;无早&gt;</t>
  </si>
  <si>
    <t>黄越</t>
  </si>
  <si>
    <t>[珠海]7天连锁酒店(珠海斗门大信新都汇步行街店)(65998315)</t>
  </si>
  <si>
    <t>精选大床房&lt;内宾&gt;&lt;双人入住&gt;&lt;预付&gt;&lt;无早&gt;</t>
  </si>
  <si>
    <t>唐水生</t>
  </si>
  <si>
    <t>[徐州]派酒店(徐州高铁站泰隆商业街店)(65987467)</t>
  </si>
  <si>
    <t>商务大床房&lt;内宾&gt;&lt;双人入住&gt;&lt;预付&gt;&lt;无早&gt;</t>
  </si>
  <si>
    <t>王钟山</t>
  </si>
  <si>
    <t>[中山]中山京华世纪酒店(60983834)</t>
  </si>
  <si>
    <t>高级双床房&lt;内宾&gt;&lt;双人入住&gt;&lt;预付&gt;&lt;无早&gt;</t>
  </si>
  <si>
    <t>冯春连</t>
  </si>
  <si>
    <t>[珠海]7天连锁酒店(珠海拱北口岸圆明新园店)(66065040)</t>
  </si>
  <si>
    <t>零压双床房&lt;内宾&gt;&lt;双人入住&gt;&lt;预付&gt;&lt;无早&gt;</t>
  </si>
  <si>
    <t>苏欢欢</t>
  </si>
  <si>
    <t>[广州]7天连锁酒店(广州黄沙地铁站沙面店)(66095375)</t>
  </si>
  <si>
    <t>自主大床房&lt;内宾&gt;&lt;双人入住&gt;&lt;预付&gt;&lt;无早&gt;</t>
  </si>
  <si>
    <t>黄民艳</t>
  </si>
  <si>
    <t>,</t>
  </si>
  <si>
    <t>A210121170946459</t>
  </si>
  <si>
    <t>合计7798元/9349.85 HKD</t>
  </si>
  <si>
    <t>CNY / HKD 当前参考汇率: 1.19900636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</si>
  <si>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</si>
  <si>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</si>
  <si>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</si>
  <si>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</si>
  <si>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</si>
  <si>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</si>
  <si>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</si>
  <si>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</si>
  <si>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</si>
  <si>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7天连锁酒店(广州黄沙地铁站沙面店)</t>
  </si>
  <si>
    <t>2021-01-05</t>
  </si>
  <si>
    <t>2021-01-06</t>
  </si>
  <si>
    <t>RMB</t>
  </si>
  <si>
    <t>110.00</t>
  </si>
  <si>
    <t>95010</t>
  </si>
  <si>
    <t>2021/1/5 22:20:41</t>
  </si>
  <si>
    <t>7天连锁酒店(珠海拱北口岸圆明新园店)</t>
  </si>
  <si>
    <t>151.00</t>
  </si>
  <si>
    <t>2021/1/5 20:53:05</t>
  </si>
  <si>
    <t>中山京华世纪酒店</t>
  </si>
  <si>
    <t>302.00</t>
  </si>
  <si>
    <t>2021/1/5 20:22:47</t>
  </si>
  <si>
    <t>派酒店(徐州高铁站泰隆商业街店)</t>
  </si>
  <si>
    <t>109.00</t>
  </si>
  <si>
    <t>2021/1/5 20:19:12</t>
  </si>
  <si>
    <t>7天连锁酒店(珠海斗门大信新都汇步行街店)</t>
  </si>
  <si>
    <t>118.00</t>
  </si>
  <si>
    <t>2021/1/5 20:01:42</t>
  </si>
  <si>
    <t>非繁城品酒店(济宁火车站万达店)</t>
  </si>
  <si>
    <t>111.00</t>
  </si>
  <si>
    <t>2021/1/5 18:01:58</t>
  </si>
  <si>
    <t>骏怡连锁酒店(郴州北湖区人民东路店)</t>
  </si>
  <si>
    <t>121.00</t>
  </si>
  <si>
    <t>范成</t>
  </si>
  <si>
    <t>2021/1/5 17:42:18</t>
  </si>
  <si>
    <t>广州香湾酒店</t>
  </si>
  <si>
    <t>1287.00</t>
  </si>
  <si>
    <t>赵华</t>
  </si>
  <si>
    <t>2021/1/5 17:19:46</t>
  </si>
  <si>
    <t>广州珠江国际酒店</t>
  </si>
  <si>
    <t>0.00</t>
  </si>
  <si>
    <t>2021/1/5 14:33:42</t>
  </si>
  <si>
    <t>无锡君来洲际酒店</t>
  </si>
  <si>
    <t>2021/1/5 14:31:23</t>
  </si>
  <si>
    <t>2021/1/5 14:13:00</t>
  </si>
  <si>
    <t>格林豪泰(兴化英武中路店)</t>
  </si>
  <si>
    <t>124.00</t>
  </si>
  <si>
    <t>2021/1/5 14:03:04</t>
  </si>
  <si>
    <t>锦江之星(西宁五四西路师范大学店)</t>
  </si>
  <si>
    <t>122.00</t>
  </si>
  <si>
    <t>2021/1/5 13:49:26</t>
  </si>
  <si>
    <t>麗枫酒店(广州长寿东路上下九店)</t>
  </si>
  <si>
    <t>323.00</t>
  </si>
  <si>
    <t>2021/1/5 13:08:05</t>
  </si>
  <si>
    <t>深圳朗山酒店</t>
  </si>
  <si>
    <t>544.00</t>
  </si>
  <si>
    <t>2021/1/5 13:05:34</t>
  </si>
  <si>
    <t>格林豪泰贝壳酒店(北京昌平南口镇兴隆东街店)</t>
  </si>
  <si>
    <t>180.00</t>
  </si>
  <si>
    <t>2021/1/5 12:42:27</t>
  </si>
  <si>
    <t>7天连锁酒店(重庆万州高笋塘中心店)</t>
  </si>
  <si>
    <t>2021/1/5 12:17:02</t>
  </si>
  <si>
    <t>锦江之星(芜湖凤凰美食街店)</t>
  </si>
  <si>
    <t>175.00</t>
  </si>
  <si>
    <t>2021/1/5 12:09:16</t>
  </si>
  <si>
    <t>7天优品酒店(南京北岭路店)</t>
  </si>
  <si>
    <t>101.00</t>
  </si>
  <si>
    <t>2021/1/5 12:04:17</t>
  </si>
  <si>
    <t>IU酒店(广州体育中心林和西地铁站店)</t>
  </si>
  <si>
    <t>318.00</t>
  </si>
  <si>
    <t>2021/1/5 11:54:53</t>
  </si>
  <si>
    <t>IU酒店(天津天塔景区吴家窑地铁站店)</t>
  </si>
  <si>
    <t>120.00</t>
  </si>
  <si>
    <t>2021/1/5 11:52:28</t>
  </si>
  <si>
    <t>骏怡连锁酒店（南昌八一广场系马桩店）</t>
  </si>
  <si>
    <t>2021/1/5 11:43:56</t>
  </si>
  <si>
    <t>北京丽都皇冠假日酒店</t>
  </si>
  <si>
    <t>2021/1/5 11:20:55</t>
  </si>
  <si>
    <t>福州富力威斯汀酒店</t>
  </si>
  <si>
    <t>756.00</t>
  </si>
  <si>
    <t>2021/1/5 10:01:20</t>
  </si>
  <si>
    <t>格林豪泰(北京十里河古玩城店)</t>
  </si>
  <si>
    <t>170.00</t>
  </si>
  <si>
    <t>2021/1/5 9:37:45</t>
  </si>
  <si>
    <t>广州新世界大酒店</t>
  </si>
  <si>
    <t>190.00</t>
  </si>
  <si>
    <t>2021/1/5 9:21:48</t>
  </si>
  <si>
    <t>7天连锁酒店(广州世贸中心店)</t>
  </si>
  <si>
    <t>288.00</t>
  </si>
  <si>
    <t>2021/1/5 8:44:46</t>
  </si>
  <si>
    <t>格林豪泰(江都开发区大桥镇快捷酒店)</t>
  </si>
  <si>
    <t>138.00</t>
  </si>
  <si>
    <t>2021/1/5 7:27:23</t>
  </si>
  <si>
    <t>格林豪泰上海市浦东机场合庆镇环庆中路快捷酒店</t>
  </si>
  <si>
    <t>2021/1/5 1:14:27</t>
  </si>
  <si>
    <t>2021-01-04</t>
  </si>
  <si>
    <t>362.00</t>
  </si>
  <si>
    <t>2021/1/4 19:25:28</t>
  </si>
  <si>
    <t>2021/1/4 19:25:14</t>
  </si>
  <si>
    <t>锦江之星(北京安贞里店)</t>
  </si>
  <si>
    <t>460.00</t>
  </si>
  <si>
    <t>2021/1/4 12:35:06</t>
  </si>
  <si>
    <t>上海新锦江大酒店</t>
  </si>
  <si>
    <t>538.00</t>
  </si>
  <si>
    <t>2020/12/31 10:59:45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</si>
</sst>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H35" sqref="H35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14217081404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44201</v>
      </c>
      <c r="G2" s="6">
        <v>44202</v>
      </c>
      <c r="H2" s="4">
        <v>1</v>
      </c>
      <c r="I2" s="4">
        <v>1</v>
      </c>
      <c r="J2" s="4">
        <v>1</v>
      </c>
      <c r="K2" s="4" t="s">
        <v>25</v>
      </c>
      <c r="L2" s="4">
        <v>538</v>
      </c>
      <c r="M2" s="4">
        <v>538</v>
      </c>
      <c r="N2" s="4" t="s">
        <v>26</v>
      </c>
      <c r="O2" s="4" t="s">
        <v>27</v>
      </c>
      <c r="P2" s="4" t="s">
        <v>28</v>
      </c>
      <c r="Q2" s="4">
        <v>0</v>
      </c>
      <c r="R2" s="7">
        <v>44196</v>
      </c>
      <c r="S2" s="6">
        <v>44217</v>
      </c>
      <c r="T2" s="4" t="s">
        <v>29</v>
      </c>
      <c r="U2" s="4">
        <v>1937572</v>
      </c>
    </row>
    <row r="3" s="4" customFormat="1" spans="1:21">
      <c r="A3" s="4">
        <v>14244230495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44201</v>
      </c>
      <c r="G3" s="6">
        <v>44202</v>
      </c>
      <c r="H3" s="4">
        <v>1</v>
      </c>
      <c r="I3" s="4">
        <v>1</v>
      </c>
      <c r="J3" s="4">
        <v>1</v>
      </c>
      <c r="K3" s="4" t="s">
        <v>25</v>
      </c>
      <c r="L3" s="4">
        <v>460</v>
      </c>
      <c r="M3" s="4">
        <v>460</v>
      </c>
      <c r="N3" s="4" t="s">
        <v>32</v>
      </c>
      <c r="O3" s="4" t="s">
        <v>27</v>
      </c>
      <c r="P3" s="4" t="s">
        <v>28</v>
      </c>
      <c r="Q3" s="4">
        <v>0</v>
      </c>
      <c r="R3" s="7">
        <v>44200</v>
      </c>
      <c r="S3" s="6">
        <v>44217</v>
      </c>
      <c r="T3" s="4" t="s">
        <v>29</v>
      </c>
      <c r="U3" s="4">
        <v>1940243</v>
      </c>
    </row>
    <row r="4" s="4" customFormat="1" spans="1:20">
      <c r="A4" s="4">
        <v>14247398390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44200</v>
      </c>
      <c r="G4" s="6">
        <v>44202</v>
      </c>
      <c r="H4" s="4">
        <v>1</v>
      </c>
      <c r="I4" s="4">
        <v>2</v>
      </c>
      <c r="J4" s="4">
        <v>2</v>
      </c>
      <c r="K4" s="4" t="s">
        <v>25</v>
      </c>
      <c r="L4" s="4">
        <v>362</v>
      </c>
      <c r="M4" s="4">
        <v>362</v>
      </c>
      <c r="N4" s="4" t="s">
        <v>35</v>
      </c>
      <c r="O4" s="4" t="s">
        <v>27</v>
      </c>
      <c r="P4" s="4" t="s">
        <v>28</v>
      </c>
      <c r="Q4" s="4">
        <v>0</v>
      </c>
      <c r="R4" s="7">
        <v>44200</v>
      </c>
      <c r="S4" s="6">
        <v>44217</v>
      </c>
      <c r="T4" s="4" t="s">
        <v>29</v>
      </c>
    </row>
    <row r="5" s="4" customFormat="1" spans="1:20">
      <c r="A5" s="4">
        <v>14247399277</v>
      </c>
      <c r="B5" s="4" t="s">
        <v>21</v>
      </c>
      <c r="C5" s="4" t="s">
        <v>22</v>
      </c>
      <c r="D5" s="4" t="s">
        <v>33</v>
      </c>
      <c r="E5" s="4" t="s">
        <v>34</v>
      </c>
      <c r="F5" s="6">
        <v>44200</v>
      </c>
      <c r="G5" s="6">
        <v>44202</v>
      </c>
      <c r="H5" s="4">
        <v>1</v>
      </c>
      <c r="I5" s="4">
        <v>2</v>
      </c>
      <c r="J5" s="4">
        <v>2</v>
      </c>
      <c r="K5" s="4" t="s">
        <v>25</v>
      </c>
      <c r="L5" s="4">
        <v>362</v>
      </c>
      <c r="M5" s="4">
        <v>362</v>
      </c>
      <c r="N5" s="4" t="s">
        <v>36</v>
      </c>
      <c r="O5" s="4" t="s">
        <v>27</v>
      </c>
      <c r="P5" s="4" t="s">
        <v>28</v>
      </c>
      <c r="Q5" s="4">
        <v>0</v>
      </c>
      <c r="R5" s="7">
        <v>44200</v>
      </c>
      <c r="S5" s="6">
        <v>44217</v>
      </c>
      <c r="T5" s="4" t="s">
        <v>29</v>
      </c>
    </row>
    <row r="6" s="4" customFormat="1" spans="1:21">
      <c r="A6" s="4">
        <v>14248448858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44201</v>
      </c>
      <c r="G6" s="6">
        <v>44202</v>
      </c>
      <c r="H6" s="4">
        <v>1</v>
      </c>
      <c r="I6" s="4">
        <v>1</v>
      </c>
      <c r="J6" s="4">
        <v>1</v>
      </c>
      <c r="K6" s="4" t="s">
        <v>25</v>
      </c>
      <c r="L6" s="4">
        <v>154</v>
      </c>
      <c r="M6" s="4">
        <v>154</v>
      </c>
      <c r="N6" s="4" t="s">
        <v>39</v>
      </c>
      <c r="O6" s="4" t="s">
        <v>27</v>
      </c>
      <c r="P6" s="4" t="s">
        <v>28</v>
      </c>
      <c r="Q6" s="4">
        <v>0</v>
      </c>
      <c r="R6" s="7">
        <v>44201</v>
      </c>
      <c r="S6" s="6">
        <v>44217</v>
      </c>
      <c r="T6" s="4" t="s">
        <v>29</v>
      </c>
      <c r="U6" s="4">
        <v>1940658</v>
      </c>
    </row>
    <row r="7" s="4" customFormat="1" spans="1:21">
      <c r="A7" s="4">
        <v>14248448858</v>
      </c>
      <c r="B7" s="4" t="s">
        <v>21</v>
      </c>
      <c r="C7" s="4" t="s">
        <v>40</v>
      </c>
      <c r="D7" s="4" t="s">
        <v>37</v>
      </c>
      <c r="E7" s="4" t="s">
        <v>38</v>
      </c>
      <c r="F7" s="6">
        <v>44201</v>
      </c>
      <c r="G7" s="6">
        <v>44202</v>
      </c>
      <c r="H7" s="4">
        <v>1</v>
      </c>
      <c r="I7" s="4">
        <v>1</v>
      </c>
      <c r="J7" s="4">
        <v>1</v>
      </c>
      <c r="K7" s="4" t="s">
        <v>25</v>
      </c>
      <c r="L7" s="4">
        <v>-154</v>
      </c>
      <c r="M7" s="4">
        <v>-154</v>
      </c>
      <c r="N7" s="4" t="s">
        <v>39</v>
      </c>
      <c r="O7" s="4" t="s">
        <v>27</v>
      </c>
      <c r="P7" s="4" t="s">
        <v>28</v>
      </c>
      <c r="Q7" s="4">
        <v>0</v>
      </c>
      <c r="R7" s="7">
        <v>44201</v>
      </c>
      <c r="S7" s="6">
        <v>44217</v>
      </c>
      <c r="T7" s="4" t="s">
        <v>29</v>
      </c>
      <c r="U7" s="4">
        <v>1940658</v>
      </c>
    </row>
    <row r="8" s="4" customFormat="1" spans="1:21">
      <c r="A8" s="4">
        <v>14248616573</v>
      </c>
      <c r="B8" s="4" t="s">
        <v>21</v>
      </c>
      <c r="C8" s="4" t="s">
        <v>22</v>
      </c>
      <c r="D8" s="4" t="s">
        <v>41</v>
      </c>
      <c r="E8" s="4" t="s">
        <v>42</v>
      </c>
      <c r="F8" s="6">
        <v>44201</v>
      </c>
      <c r="G8" s="6">
        <v>44202</v>
      </c>
      <c r="H8" s="4">
        <v>1</v>
      </c>
      <c r="I8" s="4">
        <v>1</v>
      </c>
      <c r="J8" s="4">
        <v>1</v>
      </c>
      <c r="K8" s="4" t="s">
        <v>25</v>
      </c>
      <c r="L8" s="4">
        <v>138</v>
      </c>
      <c r="M8" s="4">
        <v>138</v>
      </c>
      <c r="N8" s="4" t="s">
        <v>43</v>
      </c>
      <c r="O8" s="4" t="s">
        <v>27</v>
      </c>
      <c r="P8" s="4" t="s">
        <v>28</v>
      </c>
      <c r="Q8" s="4">
        <v>0</v>
      </c>
      <c r="R8" s="7">
        <v>44201</v>
      </c>
      <c r="S8" s="6">
        <v>44217</v>
      </c>
      <c r="T8" s="4" t="s">
        <v>29</v>
      </c>
      <c r="U8" s="4">
        <v>1940688</v>
      </c>
    </row>
    <row r="9" s="4" customFormat="1" spans="1:21">
      <c r="A9" s="4">
        <v>14248702887</v>
      </c>
      <c r="B9" s="4" t="s">
        <v>21</v>
      </c>
      <c r="C9" s="4" t="s">
        <v>22</v>
      </c>
      <c r="D9" s="4" t="s">
        <v>44</v>
      </c>
      <c r="E9" s="4" t="s">
        <v>45</v>
      </c>
      <c r="F9" s="6">
        <v>44201</v>
      </c>
      <c r="G9" s="6">
        <v>44202</v>
      </c>
      <c r="H9" s="4">
        <v>1</v>
      </c>
      <c r="I9" s="4">
        <v>1</v>
      </c>
      <c r="J9" s="4">
        <v>1</v>
      </c>
      <c r="K9" s="4" t="s">
        <v>25</v>
      </c>
      <c r="L9" s="4">
        <v>288</v>
      </c>
      <c r="M9" s="4">
        <v>288</v>
      </c>
      <c r="N9" s="4" t="s">
        <v>46</v>
      </c>
      <c r="O9" s="4" t="s">
        <v>27</v>
      </c>
      <c r="P9" s="4" t="s">
        <v>28</v>
      </c>
      <c r="Q9" s="4">
        <v>0</v>
      </c>
      <c r="R9" s="7">
        <v>44201</v>
      </c>
      <c r="S9" s="6">
        <v>44217</v>
      </c>
      <c r="T9" s="4" t="s">
        <v>29</v>
      </c>
      <c r="U9" s="4">
        <v>1940707</v>
      </c>
    </row>
    <row r="10" s="4" customFormat="1" spans="1:21">
      <c r="A10" s="4">
        <v>14248771806</v>
      </c>
      <c r="B10" s="4" t="s">
        <v>21</v>
      </c>
      <c r="C10" s="4" t="s">
        <v>22</v>
      </c>
      <c r="D10" s="4" t="s">
        <v>47</v>
      </c>
      <c r="E10" s="4" t="s">
        <v>48</v>
      </c>
      <c r="F10" s="6">
        <v>44201</v>
      </c>
      <c r="G10" s="6">
        <v>44202</v>
      </c>
      <c r="H10" s="4">
        <v>1</v>
      </c>
      <c r="I10" s="4">
        <v>1</v>
      </c>
      <c r="J10" s="4">
        <v>1</v>
      </c>
      <c r="K10" s="4" t="s">
        <v>25</v>
      </c>
      <c r="L10" s="4">
        <v>190</v>
      </c>
      <c r="M10" s="4">
        <v>190</v>
      </c>
      <c r="N10" s="4" t="s">
        <v>49</v>
      </c>
      <c r="O10" s="4" t="s">
        <v>27</v>
      </c>
      <c r="P10" s="4" t="s">
        <v>28</v>
      </c>
      <c r="Q10" s="4">
        <v>0</v>
      </c>
      <c r="R10" s="7">
        <v>44201</v>
      </c>
      <c r="S10" s="6">
        <v>44217</v>
      </c>
      <c r="T10" s="4" t="s">
        <v>29</v>
      </c>
      <c r="U10" s="4">
        <v>1940724</v>
      </c>
    </row>
    <row r="11" s="4" customFormat="1" spans="1:21">
      <c r="A11" s="4">
        <v>14248805711</v>
      </c>
      <c r="B11" s="4" t="s">
        <v>21</v>
      </c>
      <c r="C11" s="4" t="s">
        <v>22</v>
      </c>
      <c r="D11" s="4" t="s">
        <v>50</v>
      </c>
      <c r="E11" s="4" t="s">
        <v>34</v>
      </c>
      <c r="F11" s="6">
        <v>44201</v>
      </c>
      <c r="G11" s="6">
        <v>44202</v>
      </c>
      <c r="H11" s="4">
        <v>1</v>
      </c>
      <c r="I11" s="4">
        <v>1</v>
      </c>
      <c r="J11" s="4">
        <v>1</v>
      </c>
      <c r="K11" s="4" t="s">
        <v>25</v>
      </c>
      <c r="L11" s="4">
        <v>170</v>
      </c>
      <c r="M11" s="4">
        <v>170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44201</v>
      </c>
      <c r="S11" s="6">
        <v>44217</v>
      </c>
      <c r="T11" s="4" t="s">
        <v>29</v>
      </c>
      <c r="U11" s="4">
        <v>1940730</v>
      </c>
    </row>
    <row r="12" s="4" customFormat="1" spans="1:21">
      <c r="A12" s="4">
        <v>14248858049</v>
      </c>
      <c r="B12" s="4" t="s">
        <v>21</v>
      </c>
      <c r="C12" s="4" t="s">
        <v>22</v>
      </c>
      <c r="D12" s="4" t="s">
        <v>52</v>
      </c>
      <c r="E12" s="4" t="s">
        <v>53</v>
      </c>
      <c r="F12" s="6">
        <v>44201</v>
      </c>
      <c r="G12" s="6">
        <v>44202</v>
      </c>
      <c r="H12" s="4">
        <v>1</v>
      </c>
      <c r="I12" s="4">
        <v>1</v>
      </c>
      <c r="J12" s="4">
        <v>1</v>
      </c>
      <c r="K12" s="4" t="s">
        <v>25</v>
      </c>
      <c r="L12" s="4">
        <v>756</v>
      </c>
      <c r="M12" s="4">
        <v>756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44201</v>
      </c>
      <c r="S12" s="6">
        <v>44217</v>
      </c>
      <c r="T12" s="4" t="s">
        <v>29</v>
      </c>
      <c r="U12" s="4">
        <v>1940739</v>
      </c>
    </row>
    <row r="13" s="4" customFormat="1" spans="1:21">
      <c r="A13" s="4">
        <v>14249089864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44201</v>
      </c>
      <c r="G13" s="6">
        <v>44202</v>
      </c>
      <c r="H13" s="4">
        <v>1</v>
      </c>
      <c r="I13" s="4">
        <v>1</v>
      </c>
      <c r="J13" s="4">
        <v>1</v>
      </c>
      <c r="K13" s="4" t="s">
        <v>25</v>
      </c>
      <c r="L13" s="4">
        <v>1174</v>
      </c>
      <c r="M13" s="4">
        <v>1174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44201</v>
      </c>
      <c r="S13" s="6">
        <v>44217</v>
      </c>
      <c r="T13" s="4" t="s">
        <v>29</v>
      </c>
      <c r="U13" s="4">
        <v>1940787</v>
      </c>
    </row>
    <row r="14" s="4" customFormat="1" spans="1:21">
      <c r="A14" s="4">
        <v>14249171204</v>
      </c>
      <c r="B14" s="4" t="s">
        <v>21</v>
      </c>
      <c r="C14" s="4" t="s">
        <v>22</v>
      </c>
      <c r="D14" s="4" t="s">
        <v>58</v>
      </c>
      <c r="E14" s="4" t="s">
        <v>59</v>
      </c>
      <c r="F14" s="6">
        <v>44201</v>
      </c>
      <c r="G14" s="6">
        <v>44202</v>
      </c>
      <c r="H14" s="4">
        <v>1</v>
      </c>
      <c r="I14" s="4">
        <v>1</v>
      </c>
      <c r="J14" s="4">
        <v>1</v>
      </c>
      <c r="K14" s="4" t="s">
        <v>25</v>
      </c>
      <c r="L14" s="4">
        <v>109</v>
      </c>
      <c r="M14" s="4">
        <v>109</v>
      </c>
      <c r="N14" s="4" t="s">
        <v>60</v>
      </c>
      <c r="O14" s="4" t="s">
        <v>27</v>
      </c>
      <c r="P14" s="4" t="s">
        <v>28</v>
      </c>
      <c r="Q14" s="4">
        <v>0</v>
      </c>
      <c r="R14" s="7">
        <v>44201</v>
      </c>
      <c r="S14" s="6">
        <v>44217</v>
      </c>
      <c r="T14" s="4" t="s">
        <v>29</v>
      </c>
      <c r="U14" s="4">
        <v>1940807</v>
      </c>
    </row>
    <row r="15" s="4" customFormat="1" spans="1:21">
      <c r="A15" s="4">
        <v>14249203037</v>
      </c>
      <c r="B15" s="4" t="s">
        <v>21</v>
      </c>
      <c r="C15" s="4" t="s">
        <v>22</v>
      </c>
      <c r="D15" s="4" t="s">
        <v>61</v>
      </c>
      <c r="E15" s="4" t="s">
        <v>62</v>
      </c>
      <c r="F15" s="6">
        <v>44201</v>
      </c>
      <c r="G15" s="6">
        <v>44202</v>
      </c>
      <c r="H15" s="4">
        <v>1</v>
      </c>
      <c r="I15" s="4">
        <v>1</v>
      </c>
      <c r="J15" s="4">
        <v>1</v>
      </c>
      <c r="K15" s="4" t="s">
        <v>25</v>
      </c>
      <c r="L15" s="4">
        <v>120</v>
      </c>
      <c r="M15" s="4">
        <v>120</v>
      </c>
      <c r="N15" s="4" t="s">
        <v>63</v>
      </c>
      <c r="O15" s="4" t="s">
        <v>27</v>
      </c>
      <c r="P15" s="4" t="s">
        <v>28</v>
      </c>
      <c r="Q15" s="4">
        <v>0</v>
      </c>
      <c r="R15" s="7">
        <v>44201</v>
      </c>
      <c r="S15" s="6">
        <v>44217</v>
      </c>
      <c r="T15" s="4" t="s">
        <v>29</v>
      </c>
      <c r="U15" s="4">
        <v>1940812</v>
      </c>
    </row>
    <row r="16" s="4" customFormat="1" spans="1:21">
      <c r="A16" s="4">
        <v>14249212115</v>
      </c>
      <c r="B16" s="4" t="s">
        <v>21</v>
      </c>
      <c r="C16" s="4" t="s">
        <v>22</v>
      </c>
      <c r="D16" s="4" t="s">
        <v>64</v>
      </c>
      <c r="E16" s="4" t="s">
        <v>65</v>
      </c>
      <c r="F16" s="6">
        <v>44201</v>
      </c>
      <c r="G16" s="6">
        <v>44202</v>
      </c>
      <c r="H16" s="4">
        <v>1</v>
      </c>
      <c r="I16" s="4">
        <v>1</v>
      </c>
      <c r="J16" s="4">
        <v>1</v>
      </c>
      <c r="K16" s="4" t="s">
        <v>25</v>
      </c>
      <c r="L16" s="4">
        <v>318</v>
      </c>
      <c r="M16" s="4">
        <v>318</v>
      </c>
      <c r="N16" s="4" t="s">
        <v>66</v>
      </c>
      <c r="O16" s="4" t="s">
        <v>27</v>
      </c>
      <c r="P16" s="4" t="s">
        <v>28</v>
      </c>
      <c r="Q16" s="4">
        <v>0</v>
      </c>
      <c r="R16" s="7">
        <v>44201</v>
      </c>
      <c r="S16" s="6">
        <v>44217</v>
      </c>
      <c r="T16" s="4" t="s">
        <v>29</v>
      </c>
      <c r="U16" s="4">
        <v>1940815</v>
      </c>
    </row>
    <row r="17" s="4" customFormat="1" spans="1:21">
      <c r="A17" s="4">
        <v>14249248059</v>
      </c>
      <c r="B17" s="4" t="s">
        <v>21</v>
      </c>
      <c r="C17" s="4" t="s">
        <v>22</v>
      </c>
      <c r="D17" s="4" t="s">
        <v>67</v>
      </c>
      <c r="E17" s="4" t="s">
        <v>68</v>
      </c>
      <c r="F17" s="6">
        <v>44201</v>
      </c>
      <c r="G17" s="6">
        <v>44202</v>
      </c>
      <c r="H17" s="4">
        <v>1</v>
      </c>
      <c r="I17" s="4">
        <v>1</v>
      </c>
      <c r="J17" s="4">
        <v>1</v>
      </c>
      <c r="K17" s="4" t="s">
        <v>25</v>
      </c>
      <c r="L17" s="4">
        <v>101</v>
      </c>
      <c r="M17" s="4">
        <v>101</v>
      </c>
      <c r="N17" s="4" t="s">
        <v>69</v>
      </c>
      <c r="O17" s="4" t="s">
        <v>27</v>
      </c>
      <c r="P17" s="4" t="s">
        <v>28</v>
      </c>
      <c r="Q17" s="4">
        <v>0</v>
      </c>
      <c r="R17" s="7">
        <v>44201</v>
      </c>
      <c r="S17" s="6">
        <v>44217</v>
      </c>
      <c r="T17" s="4" t="s">
        <v>29</v>
      </c>
      <c r="U17" s="4">
        <v>1940826</v>
      </c>
    </row>
    <row r="18" s="4" customFormat="1" spans="1:21">
      <c r="A18" s="4">
        <v>14249267559</v>
      </c>
      <c r="B18" s="4" t="s">
        <v>21</v>
      </c>
      <c r="C18" s="4" t="s">
        <v>22</v>
      </c>
      <c r="D18" s="4" t="s">
        <v>70</v>
      </c>
      <c r="E18" s="4" t="s">
        <v>71</v>
      </c>
      <c r="F18" s="6">
        <v>44201</v>
      </c>
      <c r="G18" s="6">
        <v>44202</v>
      </c>
      <c r="H18" s="4">
        <v>1</v>
      </c>
      <c r="I18" s="4">
        <v>1</v>
      </c>
      <c r="J18" s="4">
        <v>1</v>
      </c>
      <c r="K18" s="4" t="s">
        <v>25</v>
      </c>
      <c r="L18" s="4">
        <v>175</v>
      </c>
      <c r="M18" s="4">
        <v>175</v>
      </c>
      <c r="N18" s="4" t="s">
        <v>72</v>
      </c>
      <c r="O18" s="4" t="s">
        <v>27</v>
      </c>
      <c r="P18" s="4" t="s">
        <v>28</v>
      </c>
      <c r="Q18" s="4">
        <v>0</v>
      </c>
      <c r="R18" s="7">
        <v>44201</v>
      </c>
      <c r="S18" s="6">
        <v>44217</v>
      </c>
      <c r="T18" s="4" t="s">
        <v>29</v>
      </c>
      <c r="U18" s="4">
        <v>1940828</v>
      </c>
    </row>
    <row r="19" s="4" customFormat="1" spans="1:21">
      <c r="A19" s="4">
        <v>14249296281</v>
      </c>
      <c r="B19" s="4" t="s">
        <v>21</v>
      </c>
      <c r="C19" s="4" t="s">
        <v>22</v>
      </c>
      <c r="D19" s="4" t="s">
        <v>73</v>
      </c>
      <c r="E19" s="4" t="s">
        <v>45</v>
      </c>
      <c r="F19" s="6">
        <v>44201</v>
      </c>
      <c r="G19" s="6">
        <v>44202</v>
      </c>
      <c r="H19" s="4">
        <v>1</v>
      </c>
      <c r="I19" s="4">
        <v>1</v>
      </c>
      <c r="J19" s="4">
        <v>1</v>
      </c>
      <c r="K19" s="4" t="s">
        <v>25</v>
      </c>
      <c r="L19" s="4">
        <v>109</v>
      </c>
      <c r="M19" s="4">
        <v>109</v>
      </c>
      <c r="N19" s="4" t="s">
        <v>74</v>
      </c>
      <c r="O19" s="4" t="s">
        <v>27</v>
      </c>
      <c r="P19" s="4" t="s">
        <v>28</v>
      </c>
      <c r="Q19" s="4">
        <v>0</v>
      </c>
      <c r="R19" s="7">
        <v>44201</v>
      </c>
      <c r="S19" s="6">
        <v>44217</v>
      </c>
      <c r="T19" s="4" t="s">
        <v>29</v>
      </c>
      <c r="U19" s="4">
        <v>1940831</v>
      </c>
    </row>
    <row r="20" s="4" customFormat="1" spans="1:20">
      <c r="A20" s="4">
        <v>14249389748</v>
      </c>
      <c r="B20" s="4" t="s">
        <v>21</v>
      </c>
      <c r="C20" s="4" t="s">
        <v>22</v>
      </c>
      <c r="D20" s="4" t="s">
        <v>33</v>
      </c>
      <c r="E20" s="4" t="s">
        <v>34</v>
      </c>
      <c r="F20" s="6">
        <v>44201</v>
      </c>
      <c r="G20" s="6">
        <v>44202</v>
      </c>
      <c r="H20" s="4">
        <v>1</v>
      </c>
      <c r="I20" s="4">
        <v>1</v>
      </c>
      <c r="J20" s="4">
        <v>1</v>
      </c>
      <c r="K20" s="4" t="s">
        <v>25</v>
      </c>
      <c r="L20" s="4">
        <v>180</v>
      </c>
      <c r="M20" s="4">
        <v>180</v>
      </c>
      <c r="N20" s="4" t="s">
        <v>75</v>
      </c>
      <c r="O20" s="4" t="s">
        <v>27</v>
      </c>
      <c r="P20" s="4" t="s">
        <v>28</v>
      </c>
      <c r="Q20" s="4">
        <v>0</v>
      </c>
      <c r="R20" s="7">
        <v>44201</v>
      </c>
      <c r="S20" s="6">
        <v>44217</v>
      </c>
      <c r="T20" s="4" t="s">
        <v>29</v>
      </c>
    </row>
    <row r="21" s="4" customFormat="1" spans="1:21">
      <c r="A21" s="4">
        <v>14249480330</v>
      </c>
      <c r="B21" s="4" t="s">
        <v>21</v>
      </c>
      <c r="C21" s="4" t="s">
        <v>22</v>
      </c>
      <c r="D21" s="4" t="s">
        <v>76</v>
      </c>
      <c r="E21" s="4" t="s">
        <v>77</v>
      </c>
      <c r="F21" s="6">
        <v>44201</v>
      </c>
      <c r="G21" s="6">
        <v>44202</v>
      </c>
      <c r="H21" s="4">
        <v>1</v>
      </c>
      <c r="I21" s="4">
        <v>1</v>
      </c>
      <c r="J21" s="4">
        <v>1</v>
      </c>
      <c r="K21" s="4" t="s">
        <v>25</v>
      </c>
      <c r="L21" s="4">
        <v>544</v>
      </c>
      <c r="M21" s="4">
        <v>544</v>
      </c>
      <c r="N21" s="4" t="s">
        <v>78</v>
      </c>
      <c r="O21" s="4" t="s">
        <v>27</v>
      </c>
      <c r="P21" s="4" t="s">
        <v>28</v>
      </c>
      <c r="Q21" s="4">
        <v>0</v>
      </c>
      <c r="R21" s="7">
        <v>44201</v>
      </c>
      <c r="S21" s="6">
        <v>44217</v>
      </c>
      <c r="T21" s="4" t="s">
        <v>29</v>
      </c>
      <c r="U21" s="4">
        <v>1940855</v>
      </c>
    </row>
    <row r="22" s="4" customFormat="1" spans="1:21">
      <c r="A22" s="4">
        <v>14249482921</v>
      </c>
      <c r="B22" s="4" t="s">
        <v>21</v>
      </c>
      <c r="C22" s="4" t="s">
        <v>22</v>
      </c>
      <c r="D22" s="4" t="s">
        <v>79</v>
      </c>
      <c r="E22" s="4" t="s">
        <v>80</v>
      </c>
      <c r="F22" s="6">
        <v>44201</v>
      </c>
      <c r="G22" s="6">
        <v>44202</v>
      </c>
      <c r="H22" s="4">
        <v>1</v>
      </c>
      <c r="I22" s="4">
        <v>1</v>
      </c>
      <c r="J22" s="4">
        <v>1</v>
      </c>
      <c r="K22" s="4" t="s">
        <v>25</v>
      </c>
      <c r="L22" s="4">
        <v>323</v>
      </c>
      <c r="M22" s="4">
        <v>323</v>
      </c>
      <c r="N22" s="4" t="s">
        <v>81</v>
      </c>
      <c r="O22" s="4" t="s">
        <v>27</v>
      </c>
      <c r="P22" s="4" t="s">
        <v>28</v>
      </c>
      <c r="Q22" s="4">
        <v>0</v>
      </c>
      <c r="R22" s="7">
        <v>44201</v>
      </c>
      <c r="S22" s="6">
        <v>44217</v>
      </c>
      <c r="T22" s="4" t="s">
        <v>29</v>
      </c>
      <c r="U22" s="4">
        <v>1940858</v>
      </c>
    </row>
    <row r="23" s="4" customFormat="1" spans="1:21">
      <c r="A23" s="4">
        <v>14249643058</v>
      </c>
      <c r="B23" s="4" t="s">
        <v>21</v>
      </c>
      <c r="C23" s="4" t="s">
        <v>22</v>
      </c>
      <c r="D23" s="4" t="s">
        <v>82</v>
      </c>
      <c r="E23" s="4" t="s">
        <v>83</v>
      </c>
      <c r="F23" s="6">
        <v>44201</v>
      </c>
      <c r="G23" s="6">
        <v>44202</v>
      </c>
      <c r="H23" s="4">
        <v>1</v>
      </c>
      <c r="I23" s="4">
        <v>1</v>
      </c>
      <c r="J23" s="4">
        <v>1</v>
      </c>
      <c r="K23" s="4" t="s">
        <v>25</v>
      </c>
      <c r="L23" s="4">
        <v>122</v>
      </c>
      <c r="M23" s="4">
        <v>122</v>
      </c>
      <c r="N23" s="4" t="s">
        <v>84</v>
      </c>
      <c r="O23" s="4" t="s">
        <v>27</v>
      </c>
      <c r="P23" s="4" t="s">
        <v>28</v>
      </c>
      <c r="Q23" s="4">
        <v>0</v>
      </c>
      <c r="R23" s="7">
        <v>44201</v>
      </c>
      <c r="S23" s="6">
        <v>44217</v>
      </c>
      <c r="T23" s="4" t="s">
        <v>29</v>
      </c>
      <c r="U23" s="4">
        <v>1940871</v>
      </c>
    </row>
    <row r="24" s="4" customFormat="1" spans="1:21">
      <c r="A24" s="4">
        <v>14249689876</v>
      </c>
      <c r="B24" s="4" t="s">
        <v>21</v>
      </c>
      <c r="C24" s="4" t="s">
        <v>22</v>
      </c>
      <c r="D24" s="4" t="s">
        <v>85</v>
      </c>
      <c r="E24" s="4" t="s">
        <v>34</v>
      </c>
      <c r="F24" s="6">
        <v>44201</v>
      </c>
      <c r="G24" s="6">
        <v>44202</v>
      </c>
      <c r="H24" s="4">
        <v>1</v>
      </c>
      <c r="I24" s="4">
        <v>1</v>
      </c>
      <c r="J24" s="4">
        <v>1</v>
      </c>
      <c r="K24" s="4" t="s">
        <v>25</v>
      </c>
      <c r="L24" s="4">
        <v>124</v>
      </c>
      <c r="M24" s="4">
        <v>124</v>
      </c>
      <c r="N24" s="4" t="s">
        <v>86</v>
      </c>
      <c r="O24" s="4" t="s">
        <v>27</v>
      </c>
      <c r="P24" s="4" t="s">
        <v>28</v>
      </c>
      <c r="Q24" s="4">
        <v>0</v>
      </c>
      <c r="R24" s="7">
        <v>44201</v>
      </c>
      <c r="S24" s="6">
        <v>44217</v>
      </c>
      <c r="T24" s="4" t="s">
        <v>29</v>
      </c>
      <c r="U24" s="4">
        <v>1940878</v>
      </c>
    </row>
    <row r="25" s="4" customFormat="1" spans="1:21">
      <c r="A25" s="4">
        <v>14249089864</v>
      </c>
      <c r="B25" s="4" t="s">
        <v>21</v>
      </c>
      <c r="C25" s="4" t="s">
        <v>40</v>
      </c>
      <c r="D25" s="4" t="s">
        <v>55</v>
      </c>
      <c r="E25" s="4" t="s">
        <v>56</v>
      </c>
      <c r="F25" s="6">
        <v>44201</v>
      </c>
      <c r="G25" s="6">
        <v>44202</v>
      </c>
      <c r="H25" s="4">
        <v>1</v>
      </c>
      <c r="I25" s="4">
        <v>1</v>
      </c>
      <c r="J25" s="4">
        <v>1</v>
      </c>
      <c r="K25" s="4" t="s">
        <v>25</v>
      </c>
      <c r="L25" s="4">
        <v>-1174</v>
      </c>
      <c r="M25" s="4">
        <v>-1174</v>
      </c>
      <c r="N25" s="4" t="s">
        <v>57</v>
      </c>
      <c r="O25" s="4" t="s">
        <v>27</v>
      </c>
      <c r="P25" s="4" t="s">
        <v>28</v>
      </c>
      <c r="Q25" s="4">
        <v>0</v>
      </c>
      <c r="R25" s="7">
        <v>44201</v>
      </c>
      <c r="S25" s="6">
        <v>44217</v>
      </c>
      <c r="T25" s="4" t="s">
        <v>29</v>
      </c>
      <c r="U25" s="4">
        <v>1940787</v>
      </c>
    </row>
    <row r="26" s="4" customFormat="1" spans="1:21">
      <c r="A26" s="4">
        <v>14249722934</v>
      </c>
      <c r="B26" s="4" t="s">
        <v>21</v>
      </c>
      <c r="C26" s="4" t="s">
        <v>22</v>
      </c>
      <c r="D26" s="4" t="s">
        <v>87</v>
      </c>
      <c r="E26" s="4" t="s">
        <v>88</v>
      </c>
      <c r="F26" s="6">
        <v>44201</v>
      </c>
      <c r="G26" s="6">
        <v>44202</v>
      </c>
      <c r="H26" s="4">
        <v>1</v>
      </c>
      <c r="I26" s="4">
        <v>1</v>
      </c>
      <c r="J26" s="4">
        <v>1</v>
      </c>
      <c r="K26" s="4" t="s">
        <v>25</v>
      </c>
      <c r="L26" s="4">
        <v>541</v>
      </c>
      <c r="M26" s="4">
        <v>541</v>
      </c>
      <c r="N26" s="4" t="s">
        <v>89</v>
      </c>
      <c r="O26" s="4" t="s">
        <v>27</v>
      </c>
      <c r="P26" s="4" t="s">
        <v>28</v>
      </c>
      <c r="Q26" s="4">
        <v>0</v>
      </c>
      <c r="R26" s="7">
        <v>44201</v>
      </c>
      <c r="S26" s="6">
        <v>44217</v>
      </c>
      <c r="T26" s="4" t="s">
        <v>29</v>
      </c>
      <c r="U26" s="4">
        <v>1940884</v>
      </c>
    </row>
    <row r="27" s="4" customFormat="1" spans="1:21">
      <c r="A27" s="4">
        <v>14249775040</v>
      </c>
      <c r="B27" s="4" t="s">
        <v>21</v>
      </c>
      <c r="C27" s="4" t="s">
        <v>22</v>
      </c>
      <c r="D27" s="4" t="s">
        <v>87</v>
      </c>
      <c r="E27" s="4" t="s">
        <v>88</v>
      </c>
      <c r="F27" s="6">
        <v>44201</v>
      </c>
      <c r="G27" s="6">
        <v>44202</v>
      </c>
      <c r="H27" s="4">
        <v>1</v>
      </c>
      <c r="I27" s="4">
        <v>1</v>
      </c>
      <c r="J27" s="4">
        <v>1</v>
      </c>
      <c r="K27" s="4" t="s">
        <v>25</v>
      </c>
      <c r="L27" s="4">
        <v>541</v>
      </c>
      <c r="M27" s="4">
        <v>541</v>
      </c>
      <c r="N27" s="4" t="s">
        <v>90</v>
      </c>
      <c r="O27" s="4" t="s">
        <v>27</v>
      </c>
      <c r="P27" s="4" t="s">
        <v>28</v>
      </c>
      <c r="Q27" s="4">
        <v>0</v>
      </c>
      <c r="R27" s="7">
        <v>44201</v>
      </c>
      <c r="S27" s="6">
        <v>44217</v>
      </c>
      <c r="T27" s="4" t="s">
        <v>29</v>
      </c>
      <c r="U27" s="4">
        <v>1940900</v>
      </c>
    </row>
    <row r="28" s="4" customFormat="1" spans="1:20">
      <c r="A28" s="4">
        <v>14249779532</v>
      </c>
      <c r="B28" s="4" t="s">
        <v>21</v>
      </c>
      <c r="C28" s="4" t="s">
        <v>22</v>
      </c>
      <c r="D28" s="4" t="s">
        <v>91</v>
      </c>
      <c r="E28" s="4" t="s">
        <v>53</v>
      </c>
      <c r="F28" s="6">
        <v>44201</v>
      </c>
      <c r="G28" s="6">
        <v>44202</v>
      </c>
      <c r="H28" s="4">
        <v>1</v>
      </c>
      <c r="I28" s="4">
        <v>1</v>
      </c>
      <c r="J28" s="4">
        <v>1</v>
      </c>
      <c r="K28" s="4" t="s">
        <v>25</v>
      </c>
      <c r="L28" s="4">
        <v>584</v>
      </c>
      <c r="M28" s="4">
        <v>584</v>
      </c>
      <c r="N28" s="4" t="s">
        <v>92</v>
      </c>
      <c r="O28" s="4" t="s">
        <v>27</v>
      </c>
      <c r="P28" s="4" t="s">
        <v>28</v>
      </c>
      <c r="Q28" s="4">
        <v>0</v>
      </c>
      <c r="R28" s="7">
        <v>44201</v>
      </c>
      <c r="S28" s="6">
        <v>44217</v>
      </c>
      <c r="T28" s="4" t="s">
        <v>29</v>
      </c>
    </row>
    <row r="29" s="4" customFormat="1" spans="1:20">
      <c r="A29" s="4">
        <v>14249779532</v>
      </c>
      <c r="B29" s="4" t="s">
        <v>21</v>
      </c>
      <c r="C29" s="4" t="s">
        <v>40</v>
      </c>
      <c r="D29" s="4" t="s">
        <v>91</v>
      </c>
      <c r="E29" s="4" t="s">
        <v>53</v>
      </c>
      <c r="F29" s="6">
        <v>44201</v>
      </c>
      <c r="G29" s="6">
        <v>44202</v>
      </c>
      <c r="H29" s="4">
        <v>1</v>
      </c>
      <c r="I29" s="4">
        <v>1</v>
      </c>
      <c r="J29" s="4">
        <v>1</v>
      </c>
      <c r="K29" s="4" t="s">
        <v>25</v>
      </c>
      <c r="L29" s="4">
        <v>-584</v>
      </c>
      <c r="M29" s="4">
        <v>-584</v>
      </c>
      <c r="N29" s="4" t="s">
        <v>92</v>
      </c>
      <c r="O29" s="4" t="s">
        <v>27</v>
      </c>
      <c r="P29" s="4" t="s">
        <v>28</v>
      </c>
      <c r="Q29" s="4">
        <v>0</v>
      </c>
      <c r="R29" s="7">
        <v>44201</v>
      </c>
      <c r="S29" s="6">
        <v>44217</v>
      </c>
      <c r="T29" s="4" t="s">
        <v>29</v>
      </c>
    </row>
    <row r="30" s="4" customFormat="1" spans="1:21">
      <c r="A30" s="4">
        <v>14249722934</v>
      </c>
      <c r="B30" s="4" t="s">
        <v>21</v>
      </c>
      <c r="C30" s="4" t="s">
        <v>40</v>
      </c>
      <c r="D30" s="4" t="s">
        <v>87</v>
      </c>
      <c r="E30" s="4" t="s">
        <v>88</v>
      </c>
      <c r="F30" s="6">
        <v>44201</v>
      </c>
      <c r="G30" s="6">
        <v>44202</v>
      </c>
      <c r="H30" s="4">
        <v>1</v>
      </c>
      <c r="I30" s="4">
        <v>1</v>
      </c>
      <c r="J30" s="4">
        <v>1</v>
      </c>
      <c r="K30" s="4" t="s">
        <v>25</v>
      </c>
      <c r="L30" s="4">
        <v>-541</v>
      </c>
      <c r="M30" s="4">
        <v>-541</v>
      </c>
      <c r="N30" s="4" t="s">
        <v>89</v>
      </c>
      <c r="O30" s="4" t="s">
        <v>27</v>
      </c>
      <c r="P30" s="4" t="s">
        <v>28</v>
      </c>
      <c r="Q30" s="4">
        <v>0</v>
      </c>
      <c r="R30" s="7">
        <v>44201</v>
      </c>
      <c r="S30" s="6">
        <v>44217</v>
      </c>
      <c r="T30" s="4" t="s">
        <v>29</v>
      </c>
      <c r="U30" s="4">
        <v>1940884</v>
      </c>
    </row>
    <row r="31" s="4" customFormat="1" spans="1:21">
      <c r="A31" s="4">
        <v>14250245999</v>
      </c>
      <c r="B31" s="4" t="s">
        <v>21</v>
      </c>
      <c r="C31" s="4" t="s">
        <v>22</v>
      </c>
      <c r="D31" s="4" t="s">
        <v>93</v>
      </c>
      <c r="E31" s="4" t="s">
        <v>53</v>
      </c>
      <c r="F31" s="6">
        <v>44201</v>
      </c>
      <c r="G31" s="6">
        <v>44202</v>
      </c>
      <c r="H31" s="4">
        <v>3</v>
      </c>
      <c r="I31" s="4">
        <v>1</v>
      </c>
      <c r="J31" s="4">
        <v>3</v>
      </c>
      <c r="K31" s="4" t="s">
        <v>25</v>
      </c>
      <c r="L31" s="4">
        <v>1287</v>
      </c>
      <c r="M31" s="4">
        <v>1287</v>
      </c>
      <c r="N31" s="4" t="s">
        <v>94</v>
      </c>
      <c r="O31" s="4" t="s">
        <v>27</v>
      </c>
      <c r="P31" s="4" t="s">
        <v>28</v>
      </c>
      <c r="Q31" s="4">
        <v>0</v>
      </c>
      <c r="R31" s="7">
        <v>44201</v>
      </c>
      <c r="S31" s="6">
        <v>44217</v>
      </c>
      <c r="T31" s="4" t="s">
        <v>29</v>
      </c>
      <c r="U31" s="4">
        <v>1941002</v>
      </c>
    </row>
    <row r="32" s="4" customFormat="1" spans="1:20">
      <c r="A32" s="4">
        <v>14250016256</v>
      </c>
      <c r="B32" s="4" t="s">
        <v>21</v>
      </c>
      <c r="C32" s="4" t="s">
        <v>22</v>
      </c>
      <c r="D32" s="4" t="s">
        <v>95</v>
      </c>
      <c r="E32" s="4" t="s">
        <v>96</v>
      </c>
      <c r="F32" s="6">
        <v>44201</v>
      </c>
      <c r="G32" s="6">
        <v>44202</v>
      </c>
      <c r="H32" s="4">
        <v>1</v>
      </c>
      <c r="I32" s="4">
        <v>1</v>
      </c>
      <c r="J32" s="4">
        <v>1</v>
      </c>
      <c r="K32" s="4" t="s">
        <v>25</v>
      </c>
      <c r="L32" s="4">
        <v>121</v>
      </c>
      <c r="M32" s="4">
        <v>121</v>
      </c>
      <c r="N32" s="4" t="s">
        <v>97</v>
      </c>
      <c r="O32" s="4" t="s">
        <v>27</v>
      </c>
      <c r="P32" s="4" t="s">
        <v>28</v>
      </c>
      <c r="Q32" s="4">
        <v>0</v>
      </c>
      <c r="R32" s="7">
        <v>44201</v>
      </c>
      <c r="S32" s="6">
        <v>44217</v>
      </c>
      <c r="T32" s="4" t="s">
        <v>29</v>
      </c>
    </row>
    <row r="33" s="4" customFormat="1" spans="1:21">
      <c r="A33" s="4">
        <v>14249775040</v>
      </c>
      <c r="B33" s="4" t="s">
        <v>21</v>
      </c>
      <c r="C33" s="4" t="s">
        <v>40</v>
      </c>
      <c r="D33" s="4" t="s">
        <v>87</v>
      </c>
      <c r="E33" s="4" t="s">
        <v>88</v>
      </c>
      <c r="F33" s="6">
        <v>44201</v>
      </c>
      <c r="G33" s="6">
        <v>44202</v>
      </c>
      <c r="H33" s="4">
        <v>1</v>
      </c>
      <c r="I33" s="4">
        <v>1</v>
      </c>
      <c r="J33" s="4">
        <v>1</v>
      </c>
      <c r="K33" s="4" t="s">
        <v>25</v>
      </c>
      <c r="L33" s="4">
        <v>-541</v>
      </c>
      <c r="M33" s="4">
        <v>-541</v>
      </c>
      <c r="N33" s="4" t="s">
        <v>90</v>
      </c>
      <c r="O33" s="4" t="s">
        <v>27</v>
      </c>
      <c r="P33" s="4" t="s">
        <v>28</v>
      </c>
      <c r="Q33" s="4">
        <v>0</v>
      </c>
      <c r="R33" s="7">
        <v>44201</v>
      </c>
      <c r="S33" s="6">
        <v>44217</v>
      </c>
      <c r="T33" s="4" t="s">
        <v>29</v>
      </c>
      <c r="U33" s="4">
        <v>1940900</v>
      </c>
    </row>
    <row r="34" s="4" customFormat="1" spans="1:21">
      <c r="A34" s="4">
        <v>14250388437</v>
      </c>
      <c r="B34" s="4" t="s">
        <v>21</v>
      </c>
      <c r="C34" s="4" t="s">
        <v>22</v>
      </c>
      <c r="D34" s="4" t="s">
        <v>98</v>
      </c>
      <c r="E34" s="4" t="s">
        <v>99</v>
      </c>
      <c r="F34" s="6">
        <v>44201</v>
      </c>
      <c r="G34" s="6">
        <v>44202</v>
      </c>
      <c r="H34" s="4">
        <v>1</v>
      </c>
      <c r="I34" s="4">
        <v>1</v>
      </c>
      <c r="J34" s="4">
        <v>1</v>
      </c>
      <c r="K34" s="4" t="s">
        <v>25</v>
      </c>
      <c r="L34" s="4">
        <v>111</v>
      </c>
      <c r="M34" s="4">
        <v>111</v>
      </c>
      <c r="N34" s="4" t="s">
        <v>100</v>
      </c>
      <c r="O34" s="4" t="s">
        <v>27</v>
      </c>
      <c r="P34" s="4" t="s">
        <v>28</v>
      </c>
      <c r="Q34" s="4">
        <v>0</v>
      </c>
      <c r="R34" s="7">
        <v>44201</v>
      </c>
      <c r="S34" s="6">
        <v>44217</v>
      </c>
      <c r="T34" s="4" t="s">
        <v>29</v>
      </c>
      <c r="U34" s="4">
        <v>1941028</v>
      </c>
    </row>
    <row r="35" s="4" customFormat="1" spans="1:21">
      <c r="A35" s="4">
        <v>14252489914</v>
      </c>
      <c r="B35" s="4" t="s">
        <v>21</v>
      </c>
      <c r="C35" s="4" t="s">
        <v>22</v>
      </c>
      <c r="D35" s="4" t="s">
        <v>101</v>
      </c>
      <c r="E35" s="4" t="s">
        <v>102</v>
      </c>
      <c r="F35" s="6">
        <v>44201</v>
      </c>
      <c r="G35" s="6">
        <v>44202</v>
      </c>
      <c r="H35" s="4">
        <v>1</v>
      </c>
      <c r="I35" s="4">
        <v>1</v>
      </c>
      <c r="J35" s="4">
        <v>1</v>
      </c>
      <c r="K35" s="4" t="s">
        <v>25</v>
      </c>
      <c r="L35" s="4">
        <v>118</v>
      </c>
      <c r="M35" s="4">
        <v>118</v>
      </c>
      <c r="N35" s="4" t="s">
        <v>103</v>
      </c>
      <c r="O35" s="4" t="s">
        <v>27</v>
      </c>
      <c r="P35" s="4" t="s">
        <v>28</v>
      </c>
      <c r="Q35" s="4">
        <v>0</v>
      </c>
      <c r="R35" s="7">
        <v>44201</v>
      </c>
      <c r="S35" s="6">
        <v>44217</v>
      </c>
      <c r="T35" s="4" t="s">
        <v>29</v>
      </c>
      <c r="U35" s="4">
        <v>1941102</v>
      </c>
    </row>
    <row r="36" s="4" customFormat="1" spans="1:21">
      <c r="A36" s="4">
        <v>14252648041</v>
      </c>
      <c r="B36" s="4" t="s">
        <v>21</v>
      </c>
      <c r="C36" s="4" t="s">
        <v>22</v>
      </c>
      <c r="D36" s="4" t="s">
        <v>104</v>
      </c>
      <c r="E36" s="4" t="s">
        <v>105</v>
      </c>
      <c r="F36" s="6">
        <v>44201</v>
      </c>
      <c r="G36" s="6">
        <v>44202</v>
      </c>
      <c r="H36" s="4">
        <v>1</v>
      </c>
      <c r="I36" s="4">
        <v>1</v>
      </c>
      <c r="J36" s="4">
        <v>1</v>
      </c>
      <c r="K36" s="4" t="s">
        <v>25</v>
      </c>
      <c r="L36" s="4">
        <v>109</v>
      </c>
      <c r="M36" s="4">
        <v>109</v>
      </c>
      <c r="N36" s="4" t="s">
        <v>106</v>
      </c>
      <c r="O36" s="4" t="s">
        <v>27</v>
      </c>
      <c r="P36" s="4" t="s">
        <v>28</v>
      </c>
      <c r="Q36" s="4">
        <v>0</v>
      </c>
      <c r="R36" s="7">
        <v>44201</v>
      </c>
      <c r="S36" s="6">
        <v>44217</v>
      </c>
      <c r="T36" s="4" t="s">
        <v>29</v>
      </c>
      <c r="U36" s="4">
        <v>1941108</v>
      </c>
    </row>
    <row r="37" s="4" customFormat="1" spans="1:21">
      <c r="A37" s="4">
        <v>14252675943</v>
      </c>
      <c r="B37" s="4" t="s">
        <v>21</v>
      </c>
      <c r="C37" s="4" t="s">
        <v>22</v>
      </c>
      <c r="D37" s="4" t="s">
        <v>107</v>
      </c>
      <c r="E37" s="4" t="s">
        <v>108</v>
      </c>
      <c r="F37" s="6">
        <v>44201</v>
      </c>
      <c r="G37" s="6">
        <v>44202</v>
      </c>
      <c r="H37" s="4">
        <v>1</v>
      </c>
      <c r="I37" s="4">
        <v>1</v>
      </c>
      <c r="J37" s="4">
        <v>1</v>
      </c>
      <c r="K37" s="4" t="s">
        <v>25</v>
      </c>
      <c r="L37" s="4">
        <v>302</v>
      </c>
      <c r="M37" s="4">
        <v>302</v>
      </c>
      <c r="N37" s="4" t="s">
        <v>109</v>
      </c>
      <c r="O37" s="4" t="s">
        <v>27</v>
      </c>
      <c r="P37" s="4" t="s">
        <v>28</v>
      </c>
      <c r="Q37" s="4">
        <v>0</v>
      </c>
      <c r="R37" s="7">
        <v>44201</v>
      </c>
      <c r="S37" s="6">
        <v>44217</v>
      </c>
      <c r="T37" s="4" t="s">
        <v>29</v>
      </c>
      <c r="U37" s="4">
        <v>1941109</v>
      </c>
    </row>
    <row r="38" s="4" customFormat="1" spans="1:21">
      <c r="A38" s="4">
        <v>14252884464</v>
      </c>
      <c r="B38" s="4" t="s">
        <v>21</v>
      </c>
      <c r="C38" s="4" t="s">
        <v>22</v>
      </c>
      <c r="D38" s="4" t="s">
        <v>110</v>
      </c>
      <c r="E38" s="4" t="s">
        <v>111</v>
      </c>
      <c r="F38" s="6">
        <v>44201</v>
      </c>
      <c r="G38" s="6">
        <v>44202</v>
      </c>
      <c r="H38" s="4">
        <v>1</v>
      </c>
      <c r="I38" s="4">
        <v>1</v>
      </c>
      <c r="J38" s="4">
        <v>1</v>
      </c>
      <c r="K38" s="4" t="s">
        <v>25</v>
      </c>
      <c r="L38" s="4">
        <v>151</v>
      </c>
      <c r="M38" s="4">
        <v>151</v>
      </c>
      <c r="N38" s="4" t="s">
        <v>112</v>
      </c>
      <c r="O38" s="4" t="s">
        <v>27</v>
      </c>
      <c r="P38" s="4" t="s">
        <v>28</v>
      </c>
      <c r="Q38" s="4">
        <v>0</v>
      </c>
      <c r="R38" s="7">
        <v>44201</v>
      </c>
      <c r="S38" s="6">
        <v>44217</v>
      </c>
      <c r="T38" s="4" t="s">
        <v>29</v>
      </c>
      <c r="U38" s="4">
        <v>1941123</v>
      </c>
    </row>
    <row r="39" s="4" customFormat="1" spans="1:21">
      <c r="A39" s="4">
        <v>14253234167</v>
      </c>
      <c r="B39" s="4" t="s">
        <v>21</v>
      </c>
      <c r="C39" s="4" t="s">
        <v>22</v>
      </c>
      <c r="D39" s="4" t="s">
        <v>113</v>
      </c>
      <c r="E39" s="4" t="s">
        <v>114</v>
      </c>
      <c r="F39" s="6">
        <v>44201</v>
      </c>
      <c r="G39" s="6">
        <v>44202</v>
      </c>
      <c r="H39" s="4">
        <v>1</v>
      </c>
      <c r="I39" s="4">
        <v>1</v>
      </c>
      <c r="J39" s="4">
        <v>1</v>
      </c>
      <c r="K39" s="4" t="s">
        <v>25</v>
      </c>
      <c r="L39" s="4">
        <v>110</v>
      </c>
      <c r="M39" s="4">
        <v>110</v>
      </c>
      <c r="N39" s="4" t="s">
        <v>115</v>
      </c>
      <c r="O39" s="4" t="s">
        <v>27</v>
      </c>
      <c r="P39" s="4" t="s">
        <v>28</v>
      </c>
      <c r="Q39" s="4">
        <v>0</v>
      </c>
      <c r="R39" s="7">
        <v>44201</v>
      </c>
      <c r="S39" s="6">
        <v>44217</v>
      </c>
      <c r="T39" s="4" t="s">
        <v>29</v>
      </c>
      <c r="U39" s="4">
        <v>1941171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F36" sqref="F36"/>
    </sheetView>
  </sheetViews>
  <sheetFormatPr defaultColWidth="9" defaultRowHeight="13.5"/>
  <cols>
    <col min="1" max="1" width="12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116</v>
      </c>
    </row>
    <row r="2" s="4" customFormat="1" spans="1:11">
      <c r="A2" s="4">
        <v>14217081404</v>
      </c>
      <c r="B2" s="4">
        <v>538</v>
      </c>
      <c r="C2" s="4" t="str">
        <f>VLOOKUP(A2,HOP!A:H,8,0)</f>
        <v>538.00</v>
      </c>
      <c r="D2" s="4">
        <f>VLOOKUP(A2,HOP!A:B,2,0)</f>
        <v>1937572</v>
      </c>
      <c r="E2" s="4">
        <f>B2-C2</f>
        <v>0</v>
      </c>
      <c r="K2" s="4" t="str">
        <f>$K$1&amp;D2</f>
        <v>,1937572</v>
      </c>
    </row>
    <row r="3" s="4" customFormat="1" spans="1:11">
      <c r="A3" s="4">
        <v>14244230495</v>
      </c>
      <c r="B3" s="4">
        <v>460</v>
      </c>
      <c r="C3" s="4" t="str">
        <f>VLOOKUP(A3,HOP!A:H,8,0)</f>
        <v>460.00</v>
      </c>
      <c r="D3" s="4">
        <f>VLOOKUP(A3,HOP!A:B,2,0)</f>
        <v>1940243</v>
      </c>
      <c r="E3" s="4">
        <f>B3-C3</f>
        <v>0</v>
      </c>
      <c r="K3" s="4" t="str">
        <f>$K$1&amp;D3</f>
        <v>,1940243</v>
      </c>
    </row>
    <row r="4" s="4" customFormat="1" spans="1:11">
      <c r="A4" s="4">
        <v>14247398390</v>
      </c>
      <c r="B4" s="4">
        <v>362</v>
      </c>
      <c r="C4" s="4" t="str">
        <f>VLOOKUP(A4,HOP!A:H,8,0)</f>
        <v>362.00</v>
      </c>
      <c r="D4" s="4">
        <f>VLOOKUP(A4,HOP!A:B,2,0)</f>
        <v>1940489</v>
      </c>
      <c r="E4" s="4">
        <f>B4-C4</f>
        <v>0</v>
      </c>
      <c r="K4" s="4" t="str">
        <f>$K$1&amp;D4</f>
        <v>,1940489</v>
      </c>
    </row>
    <row r="5" s="4" customFormat="1" spans="1:11">
      <c r="A5" s="4">
        <v>14247399277</v>
      </c>
      <c r="B5" s="4">
        <v>362</v>
      </c>
      <c r="C5" s="4" t="str">
        <f>VLOOKUP(A5,HOP!A:H,8,0)</f>
        <v>362.00</v>
      </c>
      <c r="D5" s="4">
        <f>VLOOKUP(A5,HOP!A:B,2,0)</f>
        <v>1940490</v>
      </c>
      <c r="E5" s="4">
        <f>B5-C5</f>
        <v>0</v>
      </c>
      <c r="K5" s="4" t="str">
        <f>$K$1&amp;D5</f>
        <v>,1940490</v>
      </c>
    </row>
    <row r="6" s="4" customFormat="1" spans="1:11">
      <c r="A6" s="5">
        <v>14249779532</v>
      </c>
      <c r="B6" s="5">
        <v>0</v>
      </c>
      <c r="C6" s="5" t="str">
        <f>VLOOKUP(A6,HOP!A:H,8,0)</f>
        <v>0.00</v>
      </c>
      <c r="D6" s="5">
        <f>VLOOKUP(A6,HOP!A:B,2,0)</f>
        <v>1940903</v>
      </c>
      <c r="E6" s="5">
        <f>B6-C6</f>
        <v>0</v>
      </c>
      <c r="K6" s="5" t="str">
        <f>$K$1&amp;D6</f>
        <v>,1940903</v>
      </c>
    </row>
    <row r="7" s="4" customFormat="1" spans="1:11">
      <c r="A7" s="4">
        <v>14248616573</v>
      </c>
      <c r="B7" s="4">
        <v>138</v>
      </c>
      <c r="C7" s="4" t="str">
        <f>VLOOKUP(A7,HOP!A:H,8,0)</f>
        <v>138.00</v>
      </c>
      <c r="D7" s="4">
        <f>VLOOKUP(A7,HOP!A:B,2,0)</f>
        <v>1940688</v>
      </c>
      <c r="E7" s="4">
        <f t="shared" ref="E7:E38" si="0">B7-C7</f>
        <v>0</v>
      </c>
      <c r="K7" s="4" t="str">
        <f t="shared" ref="K7:K38" si="1">$K$1&amp;D7</f>
        <v>,1940688</v>
      </c>
    </row>
    <row r="8" s="4" customFormat="1" spans="1:11">
      <c r="A8" s="4">
        <v>14248702887</v>
      </c>
      <c r="B8" s="4">
        <v>288</v>
      </c>
      <c r="C8" s="4" t="str">
        <f>VLOOKUP(A8,HOP!A:H,8,0)</f>
        <v>288.00</v>
      </c>
      <c r="D8" s="4">
        <f>VLOOKUP(A8,HOP!A:B,2,0)</f>
        <v>1940707</v>
      </c>
      <c r="E8" s="4">
        <f t="shared" si="0"/>
        <v>0</v>
      </c>
      <c r="K8" s="4" t="str">
        <f t="shared" si="1"/>
        <v>,1940707</v>
      </c>
    </row>
    <row r="9" s="4" customFormat="1" spans="1:11">
      <c r="A9" s="4">
        <v>14248771806</v>
      </c>
      <c r="B9" s="4">
        <v>190</v>
      </c>
      <c r="C9" s="4" t="str">
        <f>VLOOKUP(A9,HOP!A:H,8,0)</f>
        <v>190.00</v>
      </c>
      <c r="D9" s="4">
        <f>VLOOKUP(A9,HOP!A:B,2,0)</f>
        <v>1940724</v>
      </c>
      <c r="E9" s="4">
        <f t="shared" si="0"/>
        <v>0</v>
      </c>
      <c r="K9" s="4" t="str">
        <f t="shared" si="1"/>
        <v>,1940724</v>
      </c>
    </row>
    <row r="10" s="4" customFormat="1" spans="1:11">
      <c r="A10" s="4">
        <v>14248805711</v>
      </c>
      <c r="B10" s="4">
        <v>170</v>
      </c>
      <c r="C10" s="4" t="str">
        <f>VLOOKUP(A10,HOP!A:H,8,0)</f>
        <v>170.00</v>
      </c>
      <c r="D10" s="4">
        <f>VLOOKUP(A10,HOP!A:B,2,0)</f>
        <v>1940730</v>
      </c>
      <c r="E10" s="4">
        <f t="shared" si="0"/>
        <v>0</v>
      </c>
      <c r="K10" s="4" t="str">
        <f t="shared" si="1"/>
        <v>,1940730</v>
      </c>
    </row>
    <row r="11" s="4" customFormat="1" spans="1:11">
      <c r="A11" s="4">
        <v>14248858049</v>
      </c>
      <c r="B11" s="4">
        <v>756</v>
      </c>
      <c r="C11" s="4" t="str">
        <f>VLOOKUP(A11,HOP!A:H,8,0)</f>
        <v>756.00</v>
      </c>
      <c r="D11" s="4">
        <f>VLOOKUP(A11,HOP!A:B,2,0)</f>
        <v>1940739</v>
      </c>
      <c r="E11" s="4">
        <f t="shared" si="0"/>
        <v>0</v>
      </c>
      <c r="K11" s="4" t="str">
        <f t="shared" si="1"/>
        <v>,1940739</v>
      </c>
    </row>
    <row r="12" s="4" customFormat="1" spans="1:11">
      <c r="A12" s="5">
        <v>14249775040</v>
      </c>
      <c r="B12" s="5">
        <v>0</v>
      </c>
      <c r="C12" s="5" t="str">
        <f>VLOOKUP(A12,HOP!A:H,8,0)</f>
        <v>0.00</v>
      </c>
      <c r="D12" s="5">
        <f>VLOOKUP(A12,HOP!A:B,2,0)</f>
        <v>1940900</v>
      </c>
      <c r="E12" s="5">
        <f t="shared" si="0"/>
        <v>0</v>
      </c>
      <c r="K12" s="5" t="str">
        <f>$K$1&amp;D12</f>
        <v>,1940900</v>
      </c>
    </row>
    <row r="13" s="4" customFormat="1" spans="1:11">
      <c r="A13" s="4">
        <v>14249171204</v>
      </c>
      <c r="B13" s="4">
        <v>109</v>
      </c>
      <c r="C13" s="4" t="str">
        <f>VLOOKUP(A13,HOP!A:H,8,0)</f>
        <v>109.00</v>
      </c>
      <c r="D13" s="4">
        <f>VLOOKUP(A13,HOP!A:B,2,0)</f>
        <v>1940807</v>
      </c>
      <c r="E13" s="4">
        <f t="shared" si="0"/>
        <v>0</v>
      </c>
      <c r="K13" s="4" t="str">
        <f t="shared" si="1"/>
        <v>,1940807</v>
      </c>
    </row>
    <row r="14" s="4" customFormat="1" spans="1:11">
      <c r="A14" s="4">
        <v>14249203037</v>
      </c>
      <c r="B14" s="4">
        <v>120</v>
      </c>
      <c r="C14" s="4" t="str">
        <f>VLOOKUP(A14,HOP!A:H,8,0)</f>
        <v>120.00</v>
      </c>
      <c r="D14" s="4">
        <f>VLOOKUP(A14,HOP!A:B,2,0)</f>
        <v>1940812</v>
      </c>
      <c r="E14" s="4">
        <f t="shared" si="0"/>
        <v>0</v>
      </c>
      <c r="K14" s="4" t="str">
        <f t="shared" si="1"/>
        <v>,1940812</v>
      </c>
    </row>
    <row r="15" s="4" customFormat="1" spans="1:11">
      <c r="A15" s="4">
        <v>14249212115</v>
      </c>
      <c r="B15" s="4">
        <v>318</v>
      </c>
      <c r="C15" s="4" t="str">
        <f>VLOOKUP(A15,HOP!A:H,8,0)</f>
        <v>318.00</v>
      </c>
      <c r="D15" s="4">
        <f>VLOOKUP(A15,HOP!A:B,2,0)</f>
        <v>1940815</v>
      </c>
      <c r="E15" s="4">
        <f t="shared" si="0"/>
        <v>0</v>
      </c>
      <c r="K15" s="4" t="str">
        <f t="shared" si="1"/>
        <v>,1940815</v>
      </c>
    </row>
    <row r="16" s="4" customFormat="1" spans="1:11">
      <c r="A16" s="4">
        <v>14249248059</v>
      </c>
      <c r="B16" s="4">
        <v>101</v>
      </c>
      <c r="C16" s="4" t="str">
        <f>VLOOKUP(A16,HOP!A:H,8,0)</f>
        <v>101.00</v>
      </c>
      <c r="D16" s="4">
        <f>VLOOKUP(A16,HOP!A:B,2,0)</f>
        <v>1940826</v>
      </c>
      <c r="E16" s="4">
        <f t="shared" si="0"/>
        <v>0</v>
      </c>
      <c r="K16" s="4" t="str">
        <f t="shared" si="1"/>
        <v>,1940826</v>
      </c>
    </row>
    <row r="17" s="4" customFormat="1" spans="1:11">
      <c r="A17" s="4">
        <v>14249267559</v>
      </c>
      <c r="B17" s="4">
        <v>175</v>
      </c>
      <c r="C17" s="4" t="str">
        <f>VLOOKUP(A17,HOP!A:H,8,0)</f>
        <v>175.00</v>
      </c>
      <c r="D17" s="4">
        <f>VLOOKUP(A17,HOP!A:B,2,0)</f>
        <v>1940828</v>
      </c>
      <c r="E17" s="4">
        <f t="shared" si="0"/>
        <v>0</v>
      </c>
      <c r="K17" s="4" t="str">
        <f t="shared" si="1"/>
        <v>,1940828</v>
      </c>
    </row>
    <row r="18" s="4" customFormat="1" spans="1:11">
      <c r="A18" s="4">
        <v>14249296281</v>
      </c>
      <c r="B18" s="4">
        <v>109</v>
      </c>
      <c r="C18" s="4" t="str">
        <f>VLOOKUP(A18,HOP!A:H,8,0)</f>
        <v>109.00</v>
      </c>
      <c r="D18" s="4">
        <f>VLOOKUP(A18,HOP!A:B,2,0)</f>
        <v>1940831</v>
      </c>
      <c r="E18" s="4">
        <f t="shared" si="0"/>
        <v>0</v>
      </c>
      <c r="K18" s="4" t="str">
        <f t="shared" si="1"/>
        <v>,1940831</v>
      </c>
    </row>
    <row r="19" s="4" customFormat="1" spans="1:11">
      <c r="A19" s="4">
        <v>14249389748</v>
      </c>
      <c r="B19" s="4">
        <v>180</v>
      </c>
      <c r="C19" s="4" t="str">
        <f>VLOOKUP(A19,HOP!A:H,8,0)</f>
        <v>180.00</v>
      </c>
      <c r="D19" s="4">
        <f>VLOOKUP(A19,HOP!A:B,2,0)</f>
        <v>1940843</v>
      </c>
      <c r="E19" s="4">
        <f t="shared" si="0"/>
        <v>0</v>
      </c>
      <c r="K19" s="4" t="str">
        <f t="shared" si="1"/>
        <v>,1940843</v>
      </c>
    </row>
    <row r="20" s="4" customFormat="1" spans="1:11">
      <c r="A20" s="4">
        <v>14249480330</v>
      </c>
      <c r="B20" s="4">
        <v>544</v>
      </c>
      <c r="C20" s="4" t="str">
        <f>VLOOKUP(A20,HOP!A:H,8,0)</f>
        <v>544.00</v>
      </c>
      <c r="D20" s="4">
        <f>VLOOKUP(A20,HOP!A:B,2,0)</f>
        <v>1940855</v>
      </c>
      <c r="E20" s="4">
        <f t="shared" si="0"/>
        <v>0</v>
      </c>
      <c r="K20" s="4" t="str">
        <f t="shared" si="1"/>
        <v>,1940855</v>
      </c>
    </row>
    <row r="21" s="4" customFormat="1" spans="1:11">
      <c r="A21" s="4">
        <v>14249482921</v>
      </c>
      <c r="B21" s="4">
        <v>323</v>
      </c>
      <c r="C21" s="4" t="str">
        <f>VLOOKUP(A21,HOP!A:H,8,0)</f>
        <v>323.00</v>
      </c>
      <c r="D21" s="4">
        <f>VLOOKUP(A21,HOP!A:B,2,0)</f>
        <v>1940858</v>
      </c>
      <c r="E21" s="4">
        <f t="shared" si="0"/>
        <v>0</v>
      </c>
      <c r="K21" s="4" t="str">
        <f t="shared" si="1"/>
        <v>,1940858</v>
      </c>
    </row>
    <row r="22" s="4" customFormat="1" spans="1:11">
      <c r="A22" s="4">
        <v>14249643058</v>
      </c>
      <c r="B22" s="4">
        <v>122</v>
      </c>
      <c r="C22" s="4" t="str">
        <f>VLOOKUP(A22,HOP!A:H,8,0)</f>
        <v>122.00</v>
      </c>
      <c r="D22" s="4">
        <f>VLOOKUP(A22,HOP!A:B,2,0)</f>
        <v>1940871</v>
      </c>
      <c r="E22" s="4">
        <f t="shared" si="0"/>
        <v>0</v>
      </c>
      <c r="K22" s="4" t="str">
        <f t="shared" si="1"/>
        <v>,1940871</v>
      </c>
    </row>
    <row r="23" s="4" customFormat="1" spans="1:11">
      <c r="A23" s="4">
        <v>14249689876</v>
      </c>
      <c r="B23" s="4">
        <v>124</v>
      </c>
      <c r="C23" s="4" t="str">
        <f>VLOOKUP(A23,HOP!A:H,8,0)</f>
        <v>124.00</v>
      </c>
      <c r="D23" s="4">
        <f>VLOOKUP(A23,HOP!A:B,2,0)</f>
        <v>1940878</v>
      </c>
      <c r="E23" s="4">
        <f t="shared" si="0"/>
        <v>0</v>
      </c>
      <c r="K23" s="4" t="str">
        <f t="shared" si="1"/>
        <v>,1940878</v>
      </c>
    </row>
    <row r="24" s="4" customFormat="1" spans="1:11">
      <c r="A24" s="4">
        <v>14249722934</v>
      </c>
      <c r="B24" s="4">
        <v>0</v>
      </c>
      <c r="C24" s="4" t="str">
        <f>VLOOKUP(A24,HOP!A:H,8,0)</f>
        <v>0.00</v>
      </c>
      <c r="D24" s="4">
        <f>VLOOKUP(A24,HOP!A:B,2,0)</f>
        <v>1940884</v>
      </c>
      <c r="E24" s="4">
        <f t="shared" si="0"/>
        <v>0</v>
      </c>
      <c r="K24" s="4" t="str">
        <f>$K$1&amp;D24</f>
        <v>,1940884</v>
      </c>
    </row>
    <row r="25" s="4" customFormat="1" spans="1:11">
      <c r="A25" s="5">
        <v>14249089864</v>
      </c>
      <c r="B25" s="5">
        <v>0</v>
      </c>
      <c r="C25" s="5" t="str">
        <f>VLOOKUP(A25,HOP!A:H,8,0)</f>
        <v>0.00</v>
      </c>
      <c r="D25" s="5">
        <f>VLOOKUP(A25,HOP!A:B,2,0)</f>
        <v>1940787</v>
      </c>
      <c r="E25" s="5">
        <f t="shared" si="0"/>
        <v>0</v>
      </c>
      <c r="K25" s="5" t="str">
        <f>$K$1&amp;D25</f>
        <v>,1940787</v>
      </c>
    </row>
    <row r="26" s="4" customFormat="1" spans="1:11">
      <c r="A26" s="5">
        <v>14248448858</v>
      </c>
      <c r="B26" s="5">
        <v>0</v>
      </c>
      <c r="C26" s="5" t="str">
        <f>VLOOKUP(A26,HOP!A:H,8,0)</f>
        <v>0.00</v>
      </c>
      <c r="D26" s="5">
        <f>VLOOKUP(A26,HOP!A:B,2,0)</f>
        <v>1940658</v>
      </c>
      <c r="E26" s="5">
        <f t="shared" si="0"/>
        <v>0</v>
      </c>
      <c r="K26" s="5" t="str">
        <f>$K$1&amp;D26</f>
        <v>,1940658</v>
      </c>
    </row>
    <row r="27" s="4" customFormat="1" spans="1:11">
      <c r="A27" s="4">
        <v>14250245999</v>
      </c>
      <c r="B27" s="4">
        <v>1287</v>
      </c>
      <c r="C27" s="4" t="str">
        <f>VLOOKUP(A27,HOP!A:H,8,0)</f>
        <v>1287.00</v>
      </c>
      <c r="D27" s="4">
        <f>VLOOKUP(A27,HOP!A:B,2,0)</f>
        <v>1941002</v>
      </c>
      <c r="E27" s="4">
        <f t="shared" si="0"/>
        <v>0</v>
      </c>
      <c r="K27" s="4" t="str">
        <f>$K$1&amp;D27</f>
        <v>,1941002</v>
      </c>
    </row>
    <row r="28" s="4" customFormat="1" spans="1:11">
      <c r="A28" s="4">
        <v>14250016256</v>
      </c>
      <c r="B28" s="4">
        <v>121</v>
      </c>
      <c r="C28" s="4" t="str">
        <f>VLOOKUP(A28,HOP!A:H,8,0)</f>
        <v>121.00</v>
      </c>
      <c r="D28" s="4">
        <f>VLOOKUP(A28,HOP!A:B,2,0)</f>
        <v>1941015</v>
      </c>
      <c r="E28" s="4">
        <f t="shared" si="0"/>
        <v>0</v>
      </c>
      <c r="K28" s="4" t="str">
        <f>$K$1&amp;D28</f>
        <v>,1941015</v>
      </c>
    </row>
    <row r="29" s="4" customFormat="1" spans="1:11">
      <c r="A29" s="4">
        <v>14250388437</v>
      </c>
      <c r="B29" s="4">
        <v>111</v>
      </c>
      <c r="C29" s="4" t="str">
        <f>VLOOKUP(A29,HOP!A:H,8,0)</f>
        <v>111.00</v>
      </c>
      <c r="D29" s="4">
        <f>VLOOKUP(A29,HOP!A:B,2,0)</f>
        <v>1941028</v>
      </c>
      <c r="E29" s="4">
        <f t="shared" si="0"/>
        <v>0</v>
      </c>
      <c r="K29" s="4" t="str">
        <f>$K$1&amp;D29</f>
        <v>,1941028</v>
      </c>
    </row>
    <row r="30" s="4" customFormat="1" spans="1:11">
      <c r="A30" s="4">
        <v>14252489914</v>
      </c>
      <c r="B30" s="4">
        <v>118</v>
      </c>
      <c r="C30" s="4" t="str">
        <f>VLOOKUP(A30,HOP!A:H,8,0)</f>
        <v>118.00</v>
      </c>
      <c r="D30" s="4">
        <f>VLOOKUP(A30,HOP!A:B,2,0)</f>
        <v>1941102</v>
      </c>
      <c r="E30" s="4">
        <f t="shared" si="0"/>
        <v>0</v>
      </c>
      <c r="K30" s="4" t="str">
        <f>$K$1&amp;D30</f>
        <v>,1941102</v>
      </c>
    </row>
    <row r="31" s="4" customFormat="1" spans="1:11">
      <c r="A31" s="4">
        <v>14252648041</v>
      </c>
      <c r="B31" s="4">
        <v>109</v>
      </c>
      <c r="C31" s="4" t="str">
        <f>VLOOKUP(A31,HOP!A:H,8,0)</f>
        <v>109.00</v>
      </c>
      <c r="D31" s="4">
        <f>VLOOKUP(A31,HOP!A:B,2,0)</f>
        <v>1941108</v>
      </c>
      <c r="E31" s="4">
        <f t="shared" si="0"/>
        <v>0</v>
      </c>
      <c r="K31" s="4" t="str">
        <f>$K$1&amp;D31</f>
        <v>,1941108</v>
      </c>
    </row>
    <row r="32" s="4" customFormat="1" spans="1:11">
      <c r="A32" s="4">
        <v>14252675943</v>
      </c>
      <c r="B32" s="4">
        <v>302</v>
      </c>
      <c r="C32" s="4" t="str">
        <f>VLOOKUP(A32,HOP!A:H,8,0)</f>
        <v>302.00</v>
      </c>
      <c r="D32" s="4">
        <f>VLOOKUP(A32,HOP!A:B,2,0)</f>
        <v>1941109</v>
      </c>
      <c r="E32" s="4">
        <f t="shared" si="0"/>
        <v>0</v>
      </c>
      <c r="K32" s="4" t="str">
        <f>$K$1&amp;D32</f>
        <v>,1941109</v>
      </c>
    </row>
    <row r="33" s="4" customFormat="1" spans="1:11">
      <c r="A33" s="4">
        <v>14252884464</v>
      </c>
      <c r="B33" s="4">
        <v>151</v>
      </c>
      <c r="C33" s="4" t="str">
        <f>VLOOKUP(A33,HOP!A:H,8,0)</f>
        <v>151.00</v>
      </c>
      <c r="D33" s="4">
        <f>VLOOKUP(A33,HOP!A:B,2,0)</f>
        <v>1941123</v>
      </c>
      <c r="E33" s="4">
        <f t="shared" si="0"/>
        <v>0</v>
      </c>
      <c r="K33" s="4" t="str">
        <f>$K$1&amp;D33</f>
        <v>,1941123</v>
      </c>
    </row>
    <row r="34" s="4" customFormat="1" spans="1:11">
      <c r="A34" s="4">
        <v>14253234167</v>
      </c>
      <c r="B34" s="4">
        <v>110</v>
      </c>
      <c r="C34" s="4" t="str">
        <f>VLOOKUP(A34,HOP!A:H,8,0)</f>
        <v>110.00</v>
      </c>
      <c r="D34" s="4">
        <f>VLOOKUP(A34,HOP!A:B,2,0)</f>
        <v>1941171</v>
      </c>
      <c r="E34" s="4">
        <f t="shared" si="0"/>
        <v>0</v>
      </c>
      <c r="K34" s="4" t="str">
        <f>$K$1&amp;D34</f>
        <v>,1941171</v>
      </c>
    </row>
    <row r="36" spans="2:2">
      <c r="B36" s="4">
        <f>SUM(B2:B35)</f>
        <v>7798</v>
      </c>
    </row>
    <row r="38" spans="1:1">
      <c r="A38" s="4" t="s">
        <v>117</v>
      </c>
    </row>
    <row r="39" spans="1:1">
      <c r="A39" s="4" t="s">
        <v>118</v>
      </c>
    </row>
    <row r="40" spans="1:1">
      <c r="A40" s="4" t="s">
        <v>119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2:B3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5</v>
      </c>
      <c r="F1" s="2" t="s">
        <v>124</v>
      </c>
      <c r="G1" s="2" t="s">
        <v>125</v>
      </c>
      <c r="H1" s="2" t="s">
        <v>126</v>
      </c>
      <c r="I1" s="2" t="s">
        <v>127</v>
      </c>
      <c r="J1" s="2" t="s">
        <v>128</v>
      </c>
      <c r="K1" s="2" t="s">
        <v>17</v>
      </c>
    </row>
    <row r="2" s="1" customFormat="1" ht="20" customHeight="1" spans="1:11">
      <c r="A2" s="3">
        <v>14253234167</v>
      </c>
      <c r="B2" s="3">
        <v>1941171</v>
      </c>
      <c r="C2" s="2" t="s">
        <v>129</v>
      </c>
      <c r="D2" s="2" t="s">
        <v>115</v>
      </c>
      <c r="E2" s="2" t="s">
        <v>130</v>
      </c>
      <c r="F2" s="2" t="s">
        <v>131</v>
      </c>
      <c r="G2" s="2" t="s">
        <v>132</v>
      </c>
      <c r="H2" s="2" t="s">
        <v>133</v>
      </c>
      <c r="I2" s="2" t="s">
        <v>115</v>
      </c>
      <c r="J2" s="2" t="s">
        <v>134</v>
      </c>
      <c r="K2" s="2" t="s">
        <v>135</v>
      </c>
    </row>
    <row r="3" s="1" customFormat="1" ht="20" customHeight="1" spans="1:11">
      <c r="A3" s="3">
        <v>14252884464</v>
      </c>
      <c r="B3" s="3">
        <v>1941123</v>
      </c>
      <c r="C3" s="2" t="s">
        <v>136</v>
      </c>
      <c r="D3" s="2" t="s">
        <v>112</v>
      </c>
      <c r="E3" s="2" t="s">
        <v>130</v>
      </c>
      <c r="F3" s="2" t="s">
        <v>131</v>
      </c>
      <c r="G3" s="2" t="s">
        <v>132</v>
      </c>
      <c r="H3" s="2" t="s">
        <v>137</v>
      </c>
      <c r="I3" s="2" t="s">
        <v>112</v>
      </c>
      <c r="J3" s="2" t="s">
        <v>134</v>
      </c>
      <c r="K3" s="2" t="s">
        <v>138</v>
      </c>
    </row>
    <row r="4" s="1" customFormat="1" ht="20" customHeight="1" spans="1:11">
      <c r="A4" s="3">
        <v>14252675943</v>
      </c>
      <c r="B4" s="3">
        <v>1941109</v>
      </c>
      <c r="C4" s="2" t="s">
        <v>139</v>
      </c>
      <c r="D4" s="2" t="s">
        <v>109</v>
      </c>
      <c r="E4" s="2" t="s">
        <v>130</v>
      </c>
      <c r="F4" s="2" t="s">
        <v>131</v>
      </c>
      <c r="G4" s="2" t="s">
        <v>132</v>
      </c>
      <c r="H4" s="2" t="s">
        <v>140</v>
      </c>
      <c r="I4" s="2" t="s">
        <v>109</v>
      </c>
      <c r="J4" s="2" t="s">
        <v>134</v>
      </c>
      <c r="K4" s="2" t="s">
        <v>141</v>
      </c>
    </row>
    <row r="5" s="1" customFormat="1" ht="20" customHeight="1" spans="1:11">
      <c r="A5" s="3">
        <v>14252648041</v>
      </c>
      <c r="B5" s="3">
        <v>1941108</v>
      </c>
      <c r="C5" s="2" t="s">
        <v>142</v>
      </c>
      <c r="D5" s="2" t="s">
        <v>106</v>
      </c>
      <c r="E5" s="2" t="s">
        <v>130</v>
      </c>
      <c r="F5" s="2" t="s">
        <v>131</v>
      </c>
      <c r="G5" s="2" t="s">
        <v>132</v>
      </c>
      <c r="H5" s="2" t="s">
        <v>143</v>
      </c>
      <c r="I5" s="2" t="s">
        <v>106</v>
      </c>
      <c r="J5" s="2" t="s">
        <v>134</v>
      </c>
      <c r="K5" s="2" t="s">
        <v>144</v>
      </c>
    </row>
    <row r="6" s="1" customFormat="1" ht="20" customHeight="1" spans="1:11">
      <c r="A6" s="3">
        <v>14252489914</v>
      </c>
      <c r="B6" s="3">
        <v>1941102</v>
      </c>
      <c r="C6" s="2" t="s">
        <v>145</v>
      </c>
      <c r="D6" s="2" t="s">
        <v>103</v>
      </c>
      <c r="E6" s="2" t="s">
        <v>130</v>
      </c>
      <c r="F6" s="2" t="s">
        <v>131</v>
      </c>
      <c r="G6" s="2" t="s">
        <v>132</v>
      </c>
      <c r="H6" s="2" t="s">
        <v>146</v>
      </c>
      <c r="I6" s="2" t="s">
        <v>103</v>
      </c>
      <c r="J6" s="2" t="s">
        <v>134</v>
      </c>
      <c r="K6" s="2" t="s">
        <v>147</v>
      </c>
    </row>
    <row r="7" s="1" customFormat="1" ht="20" customHeight="1" spans="1:11">
      <c r="A7" s="3">
        <v>14250388437</v>
      </c>
      <c r="B7" s="3">
        <v>1941028</v>
      </c>
      <c r="C7" s="2" t="s">
        <v>148</v>
      </c>
      <c r="D7" s="2" t="s">
        <v>100</v>
      </c>
      <c r="E7" s="2" t="s">
        <v>130</v>
      </c>
      <c r="F7" s="2" t="s">
        <v>131</v>
      </c>
      <c r="G7" s="2" t="s">
        <v>132</v>
      </c>
      <c r="H7" s="2" t="s">
        <v>149</v>
      </c>
      <c r="I7" s="2" t="s">
        <v>100</v>
      </c>
      <c r="J7" s="2" t="s">
        <v>134</v>
      </c>
      <c r="K7" s="2" t="s">
        <v>150</v>
      </c>
    </row>
    <row r="8" s="1" customFormat="1" ht="20" customHeight="1" spans="1:11">
      <c r="A8" s="3">
        <v>14250016256</v>
      </c>
      <c r="B8" s="3">
        <v>1941015</v>
      </c>
      <c r="C8" s="2" t="s">
        <v>151</v>
      </c>
      <c r="D8" s="2" t="s">
        <v>97</v>
      </c>
      <c r="E8" s="2" t="s">
        <v>130</v>
      </c>
      <c r="F8" s="2" t="s">
        <v>131</v>
      </c>
      <c r="G8" s="2" t="s">
        <v>132</v>
      </c>
      <c r="H8" s="2" t="s">
        <v>152</v>
      </c>
      <c r="I8" s="2" t="s">
        <v>153</v>
      </c>
      <c r="J8" s="2" t="s">
        <v>134</v>
      </c>
      <c r="K8" s="2" t="s">
        <v>154</v>
      </c>
    </row>
    <row r="9" s="1" customFormat="1" ht="20" customHeight="1" spans="1:11">
      <c r="A9" s="3">
        <v>14250245999</v>
      </c>
      <c r="B9" s="3">
        <v>1941002</v>
      </c>
      <c r="C9" s="2" t="s">
        <v>155</v>
      </c>
      <c r="D9" s="2" t="s">
        <v>94</v>
      </c>
      <c r="E9" s="2" t="s">
        <v>130</v>
      </c>
      <c r="F9" s="2" t="s">
        <v>131</v>
      </c>
      <c r="G9" s="2" t="s">
        <v>132</v>
      </c>
      <c r="H9" s="2" t="s">
        <v>156</v>
      </c>
      <c r="I9" s="2" t="s">
        <v>157</v>
      </c>
      <c r="J9" s="2" t="s">
        <v>134</v>
      </c>
      <c r="K9" s="2" t="s">
        <v>158</v>
      </c>
    </row>
    <row r="10" s="1" customFormat="1" ht="20" customHeight="1" spans="1:11">
      <c r="A10" s="3">
        <v>14249779532</v>
      </c>
      <c r="B10" s="3">
        <v>1940903</v>
      </c>
      <c r="C10" s="2" t="s">
        <v>159</v>
      </c>
      <c r="D10" s="2" t="s">
        <v>92</v>
      </c>
      <c r="E10" s="2" t="s">
        <v>130</v>
      </c>
      <c r="F10" s="2" t="s">
        <v>131</v>
      </c>
      <c r="G10" s="2" t="s">
        <v>132</v>
      </c>
      <c r="H10" s="2" t="s">
        <v>160</v>
      </c>
      <c r="I10" s="2" t="s">
        <v>92</v>
      </c>
      <c r="J10" s="2" t="s">
        <v>134</v>
      </c>
      <c r="K10" s="2" t="s">
        <v>161</v>
      </c>
    </row>
    <row r="11" s="1" customFormat="1" ht="20" customHeight="1" spans="1:11">
      <c r="A11" s="3">
        <v>14249775040</v>
      </c>
      <c r="B11" s="3">
        <v>1940900</v>
      </c>
      <c r="C11" s="2" t="s">
        <v>162</v>
      </c>
      <c r="D11" s="2" t="s">
        <v>90</v>
      </c>
      <c r="E11" s="2" t="s">
        <v>130</v>
      </c>
      <c r="F11" s="2" t="s">
        <v>131</v>
      </c>
      <c r="G11" s="2" t="s">
        <v>132</v>
      </c>
      <c r="H11" s="2" t="s">
        <v>160</v>
      </c>
      <c r="I11" s="2" t="s">
        <v>90</v>
      </c>
      <c r="J11" s="2" t="s">
        <v>134</v>
      </c>
      <c r="K11" s="2" t="s">
        <v>163</v>
      </c>
    </row>
    <row r="12" s="1" customFormat="1" ht="20" customHeight="1" spans="1:11">
      <c r="A12" s="3">
        <v>14249722934</v>
      </c>
      <c r="B12" s="3">
        <v>1940884</v>
      </c>
      <c r="C12" s="2" t="s">
        <v>162</v>
      </c>
      <c r="D12" s="2" t="s">
        <v>89</v>
      </c>
      <c r="E12" s="2" t="s">
        <v>130</v>
      </c>
      <c r="F12" s="2" t="s">
        <v>131</v>
      </c>
      <c r="G12" s="2" t="s">
        <v>132</v>
      </c>
      <c r="H12" s="2" t="s">
        <v>160</v>
      </c>
      <c r="I12" s="2" t="s">
        <v>89</v>
      </c>
      <c r="J12" s="2" t="s">
        <v>134</v>
      </c>
      <c r="K12" s="2" t="s">
        <v>164</v>
      </c>
    </row>
    <row r="13" s="1" customFormat="1" ht="20" customHeight="1" spans="1:11">
      <c r="A13" s="3">
        <v>14249689876</v>
      </c>
      <c r="B13" s="3">
        <v>1940878</v>
      </c>
      <c r="C13" s="2" t="s">
        <v>165</v>
      </c>
      <c r="D13" s="2" t="s">
        <v>86</v>
      </c>
      <c r="E13" s="2" t="s">
        <v>130</v>
      </c>
      <c r="F13" s="2" t="s">
        <v>131</v>
      </c>
      <c r="G13" s="2" t="s">
        <v>132</v>
      </c>
      <c r="H13" s="2" t="s">
        <v>166</v>
      </c>
      <c r="I13" s="2" t="s">
        <v>86</v>
      </c>
      <c r="J13" s="2" t="s">
        <v>134</v>
      </c>
      <c r="K13" s="2" t="s">
        <v>167</v>
      </c>
    </row>
    <row r="14" s="1" customFormat="1" ht="20" customHeight="1" spans="1:11">
      <c r="A14" s="3">
        <v>14249643058</v>
      </c>
      <c r="B14" s="3">
        <v>1940871</v>
      </c>
      <c r="C14" s="2" t="s">
        <v>168</v>
      </c>
      <c r="D14" s="2" t="s">
        <v>84</v>
      </c>
      <c r="E14" s="2" t="s">
        <v>130</v>
      </c>
      <c r="F14" s="2" t="s">
        <v>131</v>
      </c>
      <c r="G14" s="2" t="s">
        <v>132</v>
      </c>
      <c r="H14" s="2" t="s">
        <v>169</v>
      </c>
      <c r="I14" s="2" t="s">
        <v>84</v>
      </c>
      <c r="J14" s="2" t="s">
        <v>134</v>
      </c>
      <c r="K14" s="2" t="s">
        <v>170</v>
      </c>
    </row>
    <row r="15" s="1" customFormat="1" ht="20" customHeight="1" spans="1:11">
      <c r="A15" s="3">
        <v>14249482921</v>
      </c>
      <c r="B15" s="3">
        <v>1940858</v>
      </c>
      <c r="C15" s="2" t="s">
        <v>171</v>
      </c>
      <c r="D15" s="2" t="s">
        <v>81</v>
      </c>
      <c r="E15" s="2" t="s">
        <v>130</v>
      </c>
      <c r="F15" s="2" t="s">
        <v>131</v>
      </c>
      <c r="G15" s="2" t="s">
        <v>132</v>
      </c>
      <c r="H15" s="2" t="s">
        <v>172</v>
      </c>
      <c r="I15" s="2" t="s">
        <v>81</v>
      </c>
      <c r="J15" s="2" t="s">
        <v>134</v>
      </c>
      <c r="K15" s="2" t="s">
        <v>173</v>
      </c>
    </row>
    <row r="16" s="1" customFormat="1" ht="20" customHeight="1" spans="1:11">
      <c r="A16" s="3">
        <v>14249480330</v>
      </c>
      <c r="B16" s="3">
        <v>1940855</v>
      </c>
      <c r="C16" s="2" t="s">
        <v>174</v>
      </c>
      <c r="D16" s="2" t="s">
        <v>78</v>
      </c>
      <c r="E16" s="2" t="s">
        <v>130</v>
      </c>
      <c r="F16" s="2" t="s">
        <v>131</v>
      </c>
      <c r="G16" s="2" t="s">
        <v>132</v>
      </c>
      <c r="H16" s="2" t="s">
        <v>175</v>
      </c>
      <c r="I16" s="2" t="s">
        <v>78</v>
      </c>
      <c r="J16" s="2" t="s">
        <v>134</v>
      </c>
      <c r="K16" s="2" t="s">
        <v>176</v>
      </c>
    </row>
    <row r="17" s="1" customFormat="1" ht="20" customHeight="1" spans="1:11">
      <c r="A17" s="3">
        <v>14249389748</v>
      </c>
      <c r="B17" s="3">
        <v>1940843</v>
      </c>
      <c r="C17" s="2" t="s">
        <v>177</v>
      </c>
      <c r="D17" s="2" t="s">
        <v>75</v>
      </c>
      <c r="E17" s="2" t="s">
        <v>130</v>
      </c>
      <c r="F17" s="2" t="s">
        <v>131</v>
      </c>
      <c r="G17" s="2" t="s">
        <v>132</v>
      </c>
      <c r="H17" s="2" t="s">
        <v>178</v>
      </c>
      <c r="I17" s="2" t="s">
        <v>75</v>
      </c>
      <c r="J17" s="2" t="s">
        <v>134</v>
      </c>
      <c r="K17" s="2" t="s">
        <v>179</v>
      </c>
    </row>
    <row r="18" s="1" customFormat="1" ht="20" customHeight="1" spans="1:11">
      <c r="A18" s="3">
        <v>14249296281</v>
      </c>
      <c r="B18" s="3">
        <v>1940831</v>
      </c>
      <c r="C18" s="2" t="s">
        <v>180</v>
      </c>
      <c r="D18" s="2" t="s">
        <v>74</v>
      </c>
      <c r="E18" s="2" t="s">
        <v>130</v>
      </c>
      <c r="F18" s="2" t="s">
        <v>131</v>
      </c>
      <c r="G18" s="2" t="s">
        <v>132</v>
      </c>
      <c r="H18" s="2" t="s">
        <v>143</v>
      </c>
      <c r="I18" s="2" t="s">
        <v>74</v>
      </c>
      <c r="J18" s="2" t="s">
        <v>134</v>
      </c>
      <c r="K18" s="2" t="s">
        <v>181</v>
      </c>
    </row>
    <row r="19" s="1" customFormat="1" ht="20" customHeight="1" spans="1:11">
      <c r="A19" s="3">
        <v>14249267559</v>
      </c>
      <c r="B19" s="3">
        <v>1940828</v>
      </c>
      <c r="C19" s="2" t="s">
        <v>182</v>
      </c>
      <c r="D19" s="2" t="s">
        <v>72</v>
      </c>
      <c r="E19" s="2" t="s">
        <v>130</v>
      </c>
      <c r="F19" s="2" t="s">
        <v>131</v>
      </c>
      <c r="G19" s="2" t="s">
        <v>132</v>
      </c>
      <c r="H19" s="2" t="s">
        <v>183</v>
      </c>
      <c r="I19" s="2" t="s">
        <v>72</v>
      </c>
      <c r="J19" s="2" t="s">
        <v>134</v>
      </c>
      <c r="K19" s="2" t="s">
        <v>184</v>
      </c>
    </row>
    <row r="20" s="1" customFormat="1" ht="20" customHeight="1" spans="1:11">
      <c r="A20" s="3">
        <v>14249248059</v>
      </c>
      <c r="B20" s="3">
        <v>1940826</v>
      </c>
      <c r="C20" s="2" t="s">
        <v>185</v>
      </c>
      <c r="D20" s="2" t="s">
        <v>69</v>
      </c>
      <c r="E20" s="2" t="s">
        <v>130</v>
      </c>
      <c r="F20" s="2" t="s">
        <v>131</v>
      </c>
      <c r="G20" s="2" t="s">
        <v>132</v>
      </c>
      <c r="H20" s="2" t="s">
        <v>186</v>
      </c>
      <c r="I20" s="2" t="s">
        <v>69</v>
      </c>
      <c r="J20" s="2" t="s">
        <v>134</v>
      </c>
      <c r="K20" s="2" t="s">
        <v>187</v>
      </c>
    </row>
    <row r="21" s="1" customFormat="1" ht="20" customHeight="1" spans="1:11">
      <c r="A21" s="3">
        <v>14249212115</v>
      </c>
      <c r="B21" s="3">
        <v>1940815</v>
      </c>
      <c r="C21" s="2" t="s">
        <v>188</v>
      </c>
      <c r="D21" s="2" t="s">
        <v>66</v>
      </c>
      <c r="E21" s="2" t="s">
        <v>130</v>
      </c>
      <c r="F21" s="2" t="s">
        <v>131</v>
      </c>
      <c r="G21" s="2" t="s">
        <v>132</v>
      </c>
      <c r="H21" s="2" t="s">
        <v>189</v>
      </c>
      <c r="I21" s="2" t="s">
        <v>66</v>
      </c>
      <c r="J21" s="2" t="s">
        <v>134</v>
      </c>
      <c r="K21" s="2" t="s">
        <v>190</v>
      </c>
    </row>
    <row r="22" s="1" customFormat="1" ht="20" customHeight="1" spans="1:11">
      <c r="A22" s="3">
        <v>14249203037</v>
      </c>
      <c r="B22" s="3">
        <v>1940812</v>
      </c>
      <c r="C22" s="2" t="s">
        <v>191</v>
      </c>
      <c r="D22" s="2" t="s">
        <v>63</v>
      </c>
      <c r="E22" s="2" t="s">
        <v>130</v>
      </c>
      <c r="F22" s="2" t="s">
        <v>131</v>
      </c>
      <c r="G22" s="2" t="s">
        <v>132</v>
      </c>
      <c r="H22" s="2" t="s">
        <v>192</v>
      </c>
      <c r="I22" s="2" t="s">
        <v>63</v>
      </c>
      <c r="J22" s="2" t="s">
        <v>134</v>
      </c>
      <c r="K22" s="2" t="s">
        <v>193</v>
      </c>
    </row>
    <row r="23" s="1" customFormat="1" ht="20" customHeight="1" spans="1:11">
      <c r="A23" s="3">
        <v>14249171204</v>
      </c>
      <c r="B23" s="3">
        <v>1940807</v>
      </c>
      <c r="C23" s="2" t="s">
        <v>194</v>
      </c>
      <c r="D23" s="2" t="s">
        <v>60</v>
      </c>
      <c r="E23" s="2" t="s">
        <v>130</v>
      </c>
      <c r="F23" s="2" t="s">
        <v>131</v>
      </c>
      <c r="G23" s="2" t="s">
        <v>132</v>
      </c>
      <c r="H23" s="2" t="s">
        <v>143</v>
      </c>
      <c r="I23" s="2" t="s">
        <v>60</v>
      </c>
      <c r="J23" s="2" t="s">
        <v>134</v>
      </c>
      <c r="K23" s="2" t="s">
        <v>195</v>
      </c>
    </row>
    <row r="24" s="1" customFormat="1" ht="20" customHeight="1" spans="1:11">
      <c r="A24" s="3">
        <v>14249089864</v>
      </c>
      <c r="B24" s="3">
        <v>1940787</v>
      </c>
      <c r="C24" s="2" t="s">
        <v>196</v>
      </c>
      <c r="D24" s="2" t="s">
        <v>57</v>
      </c>
      <c r="E24" s="2" t="s">
        <v>130</v>
      </c>
      <c r="F24" s="2" t="s">
        <v>131</v>
      </c>
      <c r="G24" s="2" t="s">
        <v>132</v>
      </c>
      <c r="H24" s="2" t="s">
        <v>160</v>
      </c>
      <c r="I24" s="2" t="s">
        <v>57</v>
      </c>
      <c r="J24" s="2" t="s">
        <v>134</v>
      </c>
      <c r="K24" s="2" t="s">
        <v>197</v>
      </c>
    </row>
    <row r="25" s="1" customFormat="1" ht="20" customHeight="1" spans="1:11">
      <c r="A25" s="3">
        <v>14248858049</v>
      </c>
      <c r="B25" s="3">
        <v>1940739</v>
      </c>
      <c r="C25" s="2" t="s">
        <v>198</v>
      </c>
      <c r="D25" s="2" t="s">
        <v>54</v>
      </c>
      <c r="E25" s="2" t="s">
        <v>130</v>
      </c>
      <c r="F25" s="2" t="s">
        <v>131</v>
      </c>
      <c r="G25" s="2" t="s">
        <v>132</v>
      </c>
      <c r="H25" s="2" t="s">
        <v>199</v>
      </c>
      <c r="I25" s="2" t="s">
        <v>54</v>
      </c>
      <c r="J25" s="2" t="s">
        <v>134</v>
      </c>
      <c r="K25" s="2" t="s">
        <v>200</v>
      </c>
    </row>
    <row r="26" s="1" customFormat="1" ht="20" customHeight="1" spans="1:11">
      <c r="A26" s="3">
        <v>14248805711</v>
      </c>
      <c r="B26" s="3">
        <v>1940730</v>
      </c>
      <c r="C26" s="2" t="s">
        <v>201</v>
      </c>
      <c r="D26" s="2" t="s">
        <v>51</v>
      </c>
      <c r="E26" s="2" t="s">
        <v>130</v>
      </c>
      <c r="F26" s="2" t="s">
        <v>131</v>
      </c>
      <c r="G26" s="2" t="s">
        <v>132</v>
      </c>
      <c r="H26" s="2" t="s">
        <v>202</v>
      </c>
      <c r="I26" s="2" t="s">
        <v>51</v>
      </c>
      <c r="J26" s="2" t="s">
        <v>134</v>
      </c>
      <c r="K26" s="2" t="s">
        <v>203</v>
      </c>
    </row>
    <row r="27" s="1" customFormat="1" ht="20" customHeight="1" spans="1:11">
      <c r="A27" s="3">
        <v>14248771806</v>
      </c>
      <c r="B27" s="3">
        <v>1940724</v>
      </c>
      <c r="C27" s="2" t="s">
        <v>204</v>
      </c>
      <c r="D27" s="2" t="s">
        <v>49</v>
      </c>
      <c r="E27" s="2" t="s">
        <v>130</v>
      </c>
      <c r="F27" s="2" t="s">
        <v>131</v>
      </c>
      <c r="G27" s="2" t="s">
        <v>132</v>
      </c>
      <c r="H27" s="2" t="s">
        <v>205</v>
      </c>
      <c r="I27" s="2" t="s">
        <v>49</v>
      </c>
      <c r="J27" s="2" t="s">
        <v>134</v>
      </c>
      <c r="K27" s="2" t="s">
        <v>206</v>
      </c>
    </row>
    <row r="28" s="1" customFormat="1" ht="20" customHeight="1" spans="1:11">
      <c r="A28" s="3">
        <v>14248702887</v>
      </c>
      <c r="B28" s="3">
        <v>1940707</v>
      </c>
      <c r="C28" s="2" t="s">
        <v>207</v>
      </c>
      <c r="D28" s="2" t="s">
        <v>46</v>
      </c>
      <c r="E28" s="2" t="s">
        <v>130</v>
      </c>
      <c r="F28" s="2" t="s">
        <v>131</v>
      </c>
      <c r="G28" s="2" t="s">
        <v>132</v>
      </c>
      <c r="H28" s="2" t="s">
        <v>208</v>
      </c>
      <c r="I28" s="2" t="s">
        <v>46</v>
      </c>
      <c r="J28" s="2" t="s">
        <v>134</v>
      </c>
      <c r="K28" s="2" t="s">
        <v>209</v>
      </c>
    </row>
    <row r="29" s="1" customFormat="1" ht="20" customHeight="1" spans="1:11">
      <c r="A29" s="3">
        <v>14248616573</v>
      </c>
      <c r="B29" s="3">
        <v>1940688</v>
      </c>
      <c r="C29" s="2" t="s">
        <v>210</v>
      </c>
      <c r="D29" s="2" t="s">
        <v>43</v>
      </c>
      <c r="E29" s="2" t="s">
        <v>130</v>
      </c>
      <c r="F29" s="2" t="s">
        <v>131</v>
      </c>
      <c r="G29" s="2" t="s">
        <v>132</v>
      </c>
      <c r="H29" s="2" t="s">
        <v>211</v>
      </c>
      <c r="I29" s="2" t="s">
        <v>43</v>
      </c>
      <c r="J29" s="2" t="s">
        <v>134</v>
      </c>
      <c r="K29" s="2" t="s">
        <v>212</v>
      </c>
    </row>
    <row r="30" s="1" customFormat="1" ht="20" customHeight="1" spans="1:11">
      <c r="A30" s="3">
        <v>14248448858</v>
      </c>
      <c r="B30" s="3">
        <v>1940658</v>
      </c>
      <c r="C30" s="2" t="s">
        <v>213</v>
      </c>
      <c r="D30" s="2" t="s">
        <v>39</v>
      </c>
      <c r="E30" s="2" t="s">
        <v>130</v>
      </c>
      <c r="F30" s="2" t="s">
        <v>131</v>
      </c>
      <c r="G30" s="2" t="s">
        <v>132</v>
      </c>
      <c r="H30" s="2" t="s">
        <v>160</v>
      </c>
      <c r="I30" s="2" t="s">
        <v>39</v>
      </c>
      <c r="J30" s="2" t="s">
        <v>134</v>
      </c>
      <c r="K30" s="2" t="s">
        <v>214</v>
      </c>
    </row>
    <row r="31" s="1" customFormat="1" ht="20" customHeight="1" spans="1:11">
      <c r="A31" s="3">
        <v>14247399277</v>
      </c>
      <c r="B31" s="3">
        <v>1940490</v>
      </c>
      <c r="C31" s="2" t="s">
        <v>177</v>
      </c>
      <c r="D31" s="2" t="s">
        <v>36</v>
      </c>
      <c r="E31" s="2" t="s">
        <v>215</v>
      </c>
      <c r="F31" s="2" t="s">
        <v>131</v>
      </c>
      <c r="G31" s="2" t="s">
        <v>132</v>
      </c>
      <c r="H31" s="2" t="s">
        <v>216</v>
      </c>
      <c r="I31" s="2" t="s">
        <v>36</v>
      </c>
      <c r="J31" s="2" t="s">
        <v>134</v>
      </c>
      <c r="K31" s="2" t="s">
        <v>217</v>
      </c>
    </row>
    <row r="32" s="1" customFormat="1" ht="20" customHeight="1" spans="1:11">
      <c r="A32" s="3">
        <v>14247398390</v>
      </c>
      <c r="B32" s="3">
        <v>1940489</v>
      </c>
      <c r="C32" s="2" t="s">
        <v>177</v>
      </c>
      <c r="D32" s="2" t="s">
        <v>35</v>
      </c>
      <c r="E32" s="2" t="s">
        <v>215</v>
      </c>
      <c r="F32" s="2" t="s">
        <v>131</v>
      </c>
      <c r="G32" s="2" t="s">
        <v>132</v>
      </c>
      <c r="H32" s="2" t="s">
        <v>216</v>
      </c>
      <c r="I32" s="2" t="s">
        <v>35</v>
      </c>
      <c r="J32" s="2" t="s">
        <v>134</v>
      </c>
      <c r="K32" s="2" t="s">
        <v>218</v>
      </c>
    </row>
    <row r="33" s="1" customFormat="1" ht="20" customHeight="1" spans="1:11">
      <c r="A33" s="3">
        <v>14244230495</v>
      </c>
      <c r="B33" s="3">
        <v>1940243</v>
      </c>
      <c r="C33" s="2" t="s">
        <v>219</v>
      </c>
      <c r="D33" s="2" t="s">
        <v>32</v>
      </c>
      <c r="E33" s="2" t="s">
        <v>130</v>
      </c>
      <c r="F33" s="2" t="s">
        <v>131</v>
      </c>
      <c r="G33" s="2" t="s">
        <v>132</v>
      </c>
      <c r="H33" s="2" t="s">
        <v>220</v>
      </c>
      <c r="I33" s="2" t="s">
        <v>32</v>
      </c>
      <c r="J33" s="2" t="s">
        <v>134</v>
      </c>
      <c r="K33" s="2" t="s">
        <v>221</v>
      </c>
    </row>
    <row r="34" s="1" customFormat="1" ht="20" customHeight="1" spans="1:11">
      <c r="A34" s="3">
        <v>14217081404</v>
      </c>
      <c r="B34" s="3">
        <v>1937572</v>
      </c>
      <c r="C34" s="2" t="s">
        <v>222</v>
      </c>
      <c r="D34" s="2" t="s">
        <v>26</v>
      </c>
      <c r="E34" s="2" t="s">
        <v>130</v>
      </c>
      <c r="F34" s="2" t="s">
        <v>131</v>
      </c>
      <c r="G34" s="2" t="s">
        <v>132</v>
      </c>
      <c r="H34" s="2" t="s">
        <v>223</v>
      </c>
      <c r="I34" s="2" t="s">
        <v>26</v>
      </c>
      <c r="J34" s="2" t="s">
        <v>134</v>
      </c>
      <c r="K34" s="2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2021-01-21T09:06:00Z</dcterms:created>
  <dcterms:modified xsi:type="dcterms:W3CDTF">2021-01-21T09:12:59Z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