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<sst xmlns="http://schemas.openxmlformats.org/spreadsheetml/2006/main" count="271" uniqueCount="116">
  <si>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</si>
  <si>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</si>
  <si>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</si>
  <si>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</si>
  <si>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</si>
  <si>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</si>
  <si>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</si>
  <si>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</si>
  <si>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</si>
  <si>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</si>
  <si>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</si>
  <si>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</si>
  <si>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</si>
  <si>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</si>
  <si>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</si>
  <si>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</si>
  <si>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</si>
  <si>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</si>
  <si>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</si>
  <si>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</si>
  <si>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</si>
  <si>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</si>
  <si>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</si>
  <si>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[广州]广州珠江新城华轩里酒店(27428678)</t>
  </si>
  <si>
    <t>华轩大床房&lt;内宾&gt;&lt;双人入住&gt;&lt;预付&gt;&lt;无早&gt;</t>
  </si>
  <si>
    <t>CNY</t>
  </si>
  <si>
    <t>曹文波</t>
  </si>
  <si>
    <t>CA363210122CNY</t>
  </si>
  <si>
    <t>未提现</t>
  </si>
  <si>
    <t>携程开票</t>
  </si>
  <si>
    <t>[上海]锦江都城酒店(上海闵行饭店)(67324855)</t>
  </si>
  <si>
    <t>时尚商务房&lt;内宾&gt;&lt;双人入住&gt;&lt;预付&gt;&lt;无早&gt;</t>
  </si>
  <si>
    <t>李积煜</t>
  </si>
  <si>
    <t>[江阴]7天连锁酒店(江阴澄江东路长山房产大厦店)(69327078)</t>
  </si>
  <si>
    <t>家庭套房&lt;内宾&gt;&lt;双人入住&gt;&lt;预付&gt;&lt;无早&gt;</t>
  </si>
  <si>
    <t>陈娟萍</t>
  </si>
  <si>
    <t>[无锡]无锡太湖皇冠假日酒店(68265346)</t>
  </si>
  <si>
    <t>皇冠高级房&lt;内宾&gt;&lt;双人入住&gt;&lt;预付&gt;&lt;双早&gt;</t>
  </si>
  <si>
    <t>姚俊</t>
  </si>
  <si>
    <t>[成都]成都凯宾斯基饭店(68263726)</t>
  </si>
  <si>
    <t>行政双床间&lt;内宾&gt;&lt;双人入住&gt;&lt;预付&gt;&lt;双早&gt;</t>
  </si>
  <si>
    <t>郭晨</t>
  </si>
  <si>
    <t>[烟台]锦江之星品尚(烟台牟平汽车站北关大街店)(69326361)</t>
  </si>
  <si>
    <t>零压商务标准房A&lt;内宾&gt;&lt;双人入住&gt;&lt;预付&gt;&lt;无早&gt;</t>
  </si>
  <si>
    <t>耿志宾</t>
  </si>
  <si>
    <t>[广州]广州华厦大酒店(9847978)</t>
  </si>
  <si>
    <t>高层华厦客房(江景)&lt;内宾&gt;&lt;双人入住&gt;&lt;预付&gt;&lt;无早&gt;</t>
  </si>
  <si>
    <t>刘巧霞</t>
  </si>
  <si>
    <t>[深圳]7天连锁酒店(深圳华强北燕南地铁站店)(67321562)</t>
  </si>
  <si>
    <t>高级大床房&lt;内宾&gt;&lt;双人入住&gt;&lt;预付&gt;&lt;无早&gt;</t>
  </si>
  <si>
    <t>钟镇海</t>
  </si>
  <si>
    <t>[重庆]7天连锁酒店(重庆洋人街国际社区店)(67318413)</t>
  </si>
  <si>
    <t>自主双床房&lt;内宾&gt;&lt;双人入住&gt;&lt;预付&gt;&lt;无早&gt;</t>
  </si>
  <si>
    <t>何飞</t>
  </si>
  <si>
    <t>[西宁]7天优品酒店(西宁大什字中心店)(69304649)</t>
  </si>
  <si>
    <t>优享套房&lt;内宾&gt;&lt;双人入住&gt;&lt;预付&gt;&lt;无早&gt;</t>
  </si>
  <si>
    <t>刘化宝</t>
  </si>
  <si>
    <t>[武汉]7天连锁酒店(武汉沌口体育中心地铁站江汉大学店)(67322733)</t>
  </si>
  <si>
    <t>罗晶</t>
  </si>
  <si>
    <t>[天津]IU酒店(天津天塔景区吴家窑地铁站店)(67322436)</t>
  </si>
  <si>
    <t>小U·舒适大床房&lt;内宾&gt;&lt;双人入住&gt;&lt;预付&gt;&lt;无早&gt;</t>
  </si>
  <si>
    <t>陈忠华</t>
  </si>
  <si>
    <t>郭秀磊</t>
  </si>
  <si>
    <t>,</t>
  </si>
  <si>
    <t>A210122174131459</t>
  </si>
  <si>
    <t>合计4657元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</si>
  <si>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</si>
  <si>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</si>
  <si>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</si>
  <si>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</si>
  <si>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</si>
  <si>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</si>
  <si>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</si>
  <si>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</si>
  <si>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</si>
  <si>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IU酒店(天津天塔景区吴家窑地铁站店)</t>
  </si>
  <si>
    <t>2021-01-06</t>
  </si>
  <si>
    <t>2021-01-07</t>
  </si>
  <si>
    <t>RMB</t>
  </si>
  <si>
    <t>120.00</t>
  </si>
  <si>
    <t>95010</t>
  </si>
  <si>
    <t>2021/1/6 21:32:34</t>
  </si>
  <si>
    <t>2021/1/6 21:31:23</t>
  </si>
  <si>
    <t>7天连锁酒店(武汉沌口体育中心地铁站江汉大学店)</t>
  </si>
  <si>
    <t>110.00</t>
  </si>
  <si>
    <t>2021/1/6 19:04:37</t>
  </si>
  <si>
    <t>7天优品酒店(西宁大什字中心店)</t>
  </si>
  <si>
    <t>161.00</t>
  </si>
  <si>
    <t>2021/1/6 18:01:12</t>
  </si>
  <si>
    <t>7天连锁酒店(重庆洋人街国际社区店)</t>
  </si>
  <si>
    <t>102.00</t>
  </si>
  <si>
    <t>2021/1/6 17:26:51</t>
  </si>
  <si>
    <t>7天连锁酒店(深圳华强北燕南地铁站店)</t>
  </si>
  <si>
    <t>2021/1/6 16:47:23</t>
  </si>
  <si>
    <t>广州华厦大酒店</t>
  </si>
  <si>
    <t>493.00</t>
  </si>
  <si>
    <t>2021/1/6 16:44:55</t>
  </si>
  <si>
    <t>锦江之星品尚(烟台牟平汽车站北关大街店)</t>
  </si>
  <si>
    <t>175.00</t>
  </si>
  <si>
    <t>2021/1/6 13:57:00</t>
  </si>
  <si>
    <t>成都凯宾斯基饭店</t>
  </si>
  <si>
    <t>897.00</t>
  </si>
  <si>
    <t>2021/1/5 19:14:06</t>
  </si>
  <si>
    <t>无锡太湖皇冠假日酒店</t>
  </si>
  <si>
    <t>558.00</t>
  </si>
  <si>
    <t>2021/1/5 14:33:28</t>
  </si>
  <si>
    <t>7天连锁酒店（江阴澄江东路长山房产大厦店）</t>
  </si>
  <si>
    <t>2021-01-05</t>
  </si>
  <si>
    <t>340.00</t>
  </si>
  <si>
    <t>2021/1/5 13:03:16</t>
  </si>
  <si>
    <t>锦江都城酒店(上海闵行饭店)</t>
  </si>
  <si>
    <t>297.00</t>
  </si>
  <si>
    <t>2021/1/5 12:49:57</t>
  </si>
  <si>
    <t>广州珠江新城华轩里酒店</t>
  </si>
  <si>
    <t>1123.00</t>
  </si>
  <si>
    <t>2021/1/1 12:02:39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</si>
</sst>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29" borderId="7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14230614547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44201</v>
      </c>
      <c r="G2" s="5">
        <v>44203</v>
      </c>
      <c r="H2" s="4">
        <v>1</v>
      </c>
      <c r="I2" s="4">
        <v>2</v>
      </c>
      <c r="J2" s="4">
        <v>2</v>
      </c>
      <c r="K2" s="4" t="s">
        <v>25</v>
      </c>
      <c r="L2" s="4">
        <v>1123</v>
      </c>
      <c r="M2" s="4">
        <v>1123</v>
      </c>
      <c r="N2" s="4" t="s">
        <v>26</v>
      </c>
      <c r="O2" s="4" t="s">
        <v>27</v>
      </c>
      <c r="P2" s="4" t="s">
        <v>28</v>
      </c>
      <c r="Q2" s="4">
        <v>0</v>
      </c>
      <c r="R2" s="6">
        <v>44197</v>
      </c>
      <c r="S2" s="5">
        <v>44218</v>
      </c>
      <c r="T2" s="4" t="s">
        <v>29</v>
      </c>
      <c r="U2" s="4">
        <v>1938457</v>
      </c>
    </row>
    <row r="3" s="4" customFormat="1" spans="1:21">
      <c r="A3" s="4">
        <v>14249421832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44202</v>
      </c>
      <c r="G3" s="5">
        <v>44203</v>
      </c>
      <c r="H3" s="4">
        <v>1</v>
      </c>
      <c r="I3" s="4">
        <v>1</v>
      </c>
      <c r="J3" s="4">
        <v>1</v>
      </c>
      <c r="K3" s="4" t="s">
        <v>25</v>
      </c>
      <c r="L3" s="4">
        <v>297</v>
      </c>
      <c r="M3" s="4">
        <v>297</v>
      </c>
      <c r="N3" s="4" t="s">
        <v>32</v>
      </c>
      <c r="O3" s="4" t="s">
        <v>27</v>
      </c>
      <c r="P3" s="4" t="s">
        <v>28</v>
      </c>
      <c r="Q3" s="4">
        <v>0</v>
      </c>
      <c r="R3" s="6">
        <v>44201</v>
      </c>
      <c r="S3" s="5">
        <v>44218</v>
      </c>
      <c r="T3" s="4" t="s">
        <v>29</v>
      </c>
      <c r="U3" s="4">
        <v>1940850</v>
      </c>
    </row>
    <row r="4" s="4" customFormat="1" spans="1:21">
      <c r="A4" s="4">
        <v>14249471444</v>
      </c>
      <c r="B4" s="4" t="s">
        <v>21</v>
      </c>
      <c r="C4" s="4" t="s">
        <v>22</v>
      </c>
      <c r="D4" s="4" t="s">
        <v>33</v>
      </c>
      <c r="E4" s="4" t="s">
        <v>34</v>
      </c>
      <c r="F4" s="5">
        <v>44201</v>
      </c>
      <c r="G4" s="5">
        <v>44203</v>
      </c>
      <c r="H4" s="4">
        <v>1</v>
      </c>
      <c r="I4" s="4">
        <v>2</v>
      </c>
      <c r="J4" s="4">
        <v>2</v>
      </c>
      <c r="K4" s="4" t="s">
        <v>25</v>
      </c>
      <c r="L4" s="4">
        <v>340</v>
      </c>
      <c r="M4" s="4">
        <v>340</v>
      </c>
      <c r="N4" s="4" t="s">
        <v>35</v>
      </c>
      <c r="O4" s="4" t="s">
        <v>27</v>
      </c>
      <c r="P4" s="4" t="s">
        <v>28</v>
      </c>
      <c r="Q4" s="4">
        <v>0</v>
      </c>
      <c r="R4" s="6">
        <v>44201</v>
      </c>
      <c r="S4" s="5">
        <v>44218</v>
      </c>
      <c r="T4" s="4" t="s">
        <v>29</v>
      </c>
      <c r="U4" s="4">
        <v>1940853</v>
      </c>
    </row>
    <row r="5" s="4" customFormat="1" spans="1:21">
      <c r="A5" s="4">
        <v>14249776722</v>
      </c>
      <c r="B5" s="4" t="s">
        <v>21</v>
      </c>
      <c r="C5" s="4" t="s">
        <v>22</v>
      </c>
      <c r="D5" s="4" t="s">
        <v>36</v>
      </c>
      <c r="E5" s="4" t="s">
        <v>37</v>
      </c>
      <c r="F5" s="5">
        <v>44202</v>
      </c>
      <c r="G5" s="5">
        <v>44203</v>
      </c>
      <c r="H5" s="4">
        <v>1</v>
      </c>
      <c r="I5" s="4">
        <v>1</v>
      </c>
      <c r="J5" s="4">
        <v>1</v>
      </c>
      <c r="K5" s="4" t="s">
        <v>25</v>
      </c>
      <c r="L5" s="4">
        <v>558</v>
      </c>
      <c r="M5" s="4">
        <v>558</v>
      </c>
      <c r="N5" s="4" t="s">
        <v>38</v>
      </c>
      <c r="O5" s="4" t="s">
        <v>27</v>
      </c>
      <c r="P5" s="4" t="s">
        <v>28</v>
      </c>
      <c r="Q5" s="4">
        <v>0</v>
      </c>
      <c r="R5" s="6">
        <v>44201</v>
      </c>
      <c r="S5" s="5">
        <v>44218</v>
      </c>
      <c r="T5" s="4" t="s">
        <v>29</v>
      </c>
      <c r="U5" s="4">
        <v>1940902</v>
      </c>
    </row>
    <row r="6" s="4" customFormat="1" spans="1:21">
      <c r="A6" s="4">
        <v>14250564431</v>
      </c>
      <c r="B6" s="4" t="s">
        <v>21</v>
      </c>
      <c r="C6" s="4" t="s">
        <v>22</v>
      </c>
      <c r="D6" s="4" t="s">
        <v>39</v>
      </c>
      <c r="E6" s="4" t="s">
        <v>40</v>
      </c>
      <c r="F6" s="5">
        <v>44202</v>
      </c>
      <c r="G6" s="5">
        <v>44203</v>
      </c>
      <c r="H6" s="4">
        <v>1</v>
      </c>
      <c r="I6" s="4">
        <v>1</v>
      </c>
      <c r="J6" s="4">
        <v>1</v>
      </c>
      <c r="K6" s="4" t="s">
        <v>25</v>
      </c>
      <c r="L6" s="4">
        <v>897</v>
      </c>
      <c r="M6" s="4">
        <v>897</v>
      </c>
      <c r="N6" s="4" t="s">
        <v>41</v>
      </c>
      <c r="O6" s="4" t="s">
        <v>27</v>
      </c>
      <c r="P6" s="4" t="s">
        <v>28</v>
      </c>
      <c r="Q6" s="4">
        <v>0</v>
      </c>
      <c r="R6" s="6">
        <v>44201</v>
      </c>
      <c r="S6" s="5">
        <v>44218</v>
      </c>
      <c r="T6" s="4" t="s">
        <v>29</v>
      </c>
      <c r="U6" s="4">
        <v>1941069</v>
      </c>
    </row>
    <row r="7" s="4" customFormat="1" spans="1:21">
      <c r="A7" s="4">
        <v>14254887348</v>
      </c>
      <c r="B7" s="4" t="s">
        <v>21</v>
      </c>
      <c r="C7" s="4" t="s">
        <v>22</v>
      </c>
      <c r="D7" s="4" t="s">
        <v>42</v>
      </c>
      <c r="E7" s="4" t="s">
        <v>43</v>
      </c>
      <c r="F7" s="5">
        <v>44202</v>
      </c>
      <c r="G7" s="5">
        <v>44203</v>
      </c>
      <c r="H7" s="4">
        <v>1</v>
      </c>
      <c r="I7" s="4">
        <v>1</v>
      </c>
      <c r="J7" s="4">
        <v>1</v>
      </c>
      <c r="K7" s="4" t="s">
        <v>25</v>
      </c>
      <c r="L7" s="4">
        <v>175</v>
      </c>
      <c r="M7" s="4">
        <v>175</v>
      </c>
      <c r="N7" s="4" t="s">
        <v>44</v>
      </c>
      <c r="O7" s="4" t="s">
        <v>27</v>
      </c>
      <c r="P7" s="4" t="s">
        <v>28</v>
      </c>
      <c r="Q7" s="4">
        <v>0</v>
      </c>
      <c r="R7" s="6">
        <v>44202</v>
      </c>
      <c r="S7" s="5">
        <v>44218</v>
      </c>
      <c r="T7" s="4" t="s">
        <v>29</v>
      </c>
      <c r="U7" s="4">
        <v>1941481</v>
      </c>
    </row>
    <row r="8" s="4" customFormat="1" spans="1:21">
      <c r="A8" s="4">
        <v>14255504063</v>
      </c>
      <c r="B8" s="4" t="s">
        <v>21</v>
      </c>
      <c r="C8" s="4" t="s">
        <v>22</v>
      </c>
      <c r="D8" s="4" t="s">
        <v>45</v>
      </c>
      <c r="E8" s="4" t="s">
        <v>46</v>
      </c>
      <c r="F8" s="5">
        <v>44202</v>
      </c>
      <c r="G8" s="5">
        <v>44203</v>
      </c>
      <c r="H8" s="4">
        <v>1</v>
      </c>
      <c r="I8" s="4">
        <v>1</v>
      </c>
      <c r="J8" s="4">
        <v>1</v>
      </c>
      <c r="K8" s="4" t="s">
        <v>25</v>
      </c>
      <c r="L8" s="4">
        <v>493</v>
      </c>
      <c r="M8" s="4">
        <v>493</v>
      </c>
      <c r="N8" s="4" t="s">
        <v>47</v>
      </c>
      <c r="O8" s="4" t="s">
        <v>27</v>
      </c>
      <c r="P8" s="4" t="s">
        <v>28</v>
      </c>
      <c r="Q8" s="4">
        <v>0</v>
      </c>
      <c r="R8" s="6">
        <v>44202</v>
      </c>
      <c r="S8" s="5">
        <v>44218</v>
      </c>
      <c r="T8" s="4" t="s">
        <v>29</v>
      </c>
      <c r="U8" s="4">
        <v>1941591</v>
      </c>
    </row>
    <row r="9" s="4" customFormat="1" spans="1:21">
      <c r="A9" s="4">
        <v>14255515702</v>
      </c>
      <c r="B9" s="4" t="s">
        <v>21</v>
      </c>
      <c r="C9" s="4" t="s">
        <v>22</v>
      </c>
      <c r="D9" s="4" t="s">
        <v>48</v>
      </c>
      <c r="E9" s="4" t="s">
        <v>49</v>
      </c>
      <c r="F9" s="5">
        <v>44202</v>
      </c>
      <c r="G9" s="5">
        <v>44203</v>
      </c>
      <c r="H9" s="4">
        <v>1</v>
      </c>
      <c r="I9" s="4">
        <v>1</v>
      </c>
      <c r="J9" s="4">
        <v>1</v>
      </c>
      <c r="K9" s="4" t="s">
        <v>25</v>
      </c>
      <c r="L9" s="4">
        <v>161</v>
      </c>
      <c r="M9" s="4">
        <v>161</v>
      </c>
      <c r="N9" s="4" t="s">
        <v>50</v>
      </c>
      <c r="O9" s="4" t="s">
        <v>27</v>
      </c>
      <c r="P9" s="4" t="s">
        <v>28</v>
      </c>
      <c r="Q9" s="4">
        <v>0</v>
      </c>
      <c r="R9" s="6">
        <v>44202</v>
      </c>
      <c r="S9" s="5">
        <v>44218</v>
      </c>
      <c r="T9" s="4" t="s">
        <v>29</v>
      </c>
      <c r="U9" s="4">
        <v>1941594</v>
      </c>
    </row>
    <row r="10" s="4" customFormat="1" spans="1:21">
      <c r="A10" s="4">
        <v>14255685112</v>
      </c>
      <c r="B10" s="4" t="s">
        <v>21</v>
      </c>
      <c r="C10" s="4" t="s">
        <v>22</v>
      </c>
      <c r="D10" s="4" t="s">
        <v>51</v>
      </c>
      <c r="E10" s="4" t="s">
        <v>52</v>
      </c>
      <c r="F10" s="5">
        <v>44202</v>
      </c>
      <c r="G10" s="5">
        <v>44203</v>
      </c>
      <c r="H10" s="4">
        <v>1</v>
      </c>
      <c r="I10" s="4">
        <v>1</v>
      </c>
      <c r="J10" s="4">
        <v>1</v>
      </c>
      <c r="K10" s="4" t="s">
        <v>25</v>
      </c>
      <c r="L10" s="4">
        <v>102</v>
      </c>
      <c r="M10" s="4">
        <v>102</v>
      </c>
      <c r="N10" s="4" t="s">
        <v>53</v>
      </c>
      <c r="O10" s="4" t="s">
        <v>27</v>
      </c>
      <c r="P10" s="4" t="s">
        <v>28</v>
      </c>
      <c r="Q10" s="4">
        <v>0</v>
      </c>
      <c r="R10" s="6">
        <v>44202</v>
      </c>
      <c r="S10" s="5">
        <v>44218</v>
      </c>
      <c r="T10" s="4" t="s">
        <v>29</v>
      </c>
      <c r="U10" s="4">
        <v>1941626</v>
      </c>
    </row>
    <row r="11" s="4" customFormat="1" spans="1:20">
      <c r="A11" s="4">
        <v>14255801108</v>
      </c>
      <c r="B11" s="4" t="s">
        <v>21</v>
      </c>
      <c r="C11" s="4" t="s">
        <v>22</v>
      </c>
      <c r="D11" s="4" t="s">
        <v>54</v>
      </c>
      <c r="E11" s="4" t="s">
        <v>55</v>
      </c>
      <c r="F11" s="5">
        <v>44202</v>
      </c>
      <c r="G11" s="5">
        <v>44203</v>
      </c>
      <c r="H11" s="4">
        <v>1</v>
      </c>
      <c r="I11" s="4">
        <v>1</v>
      </c>
      <c r="J11" s="4">
        <v>1</v>
      </c>
      <c r="K11" s="4" t="s">
        <v>25</v>
      </c>
      <c r="L11" s="4">
        <v>161</v>
      </c>
      <c r="M11" s="4">
        <v>161</v>
      </c>
      <c r="N11" s="4" t="s">
        <v>56</v>
      </c>
      <c r="O11" s="4" t="s">
        <v>27</v>
      </c>
      <c r="P11" s="4" t="s">
        <v>28</v>
      </c>
      <c r="Q11" s="4">
        <v>0</v>
      </c>
      <c r="R11" s="6">
        <v>44202</v>
      </c>
      <c r="S11" s="5">
        <v>44218</v>
      </c>
      <c r="T11" s="4" t="s">
        <v>29</v>
      </c>
    </row>
    <row r="12" s="4" customFormat="1" spans="1:21">
      <c r="A12" s="4">
        <v>14256009138</v>
      </c>
      <c r="B12" s="4" t="s">
        <v>21</v>
      </c>
      <c r="C12" s="4" t="s">
        <v>22</v>
      </c>
      <c r="D12" s="4" t="s">
        <v>57</v>
      </c>
      <c r="E12" s="4" t="s">
        <v>49</v>
      </c>
      <c r="F12" s="5">
        <v>44202</v>
      </c>
      <c r="G12" s="5">
        <v>44203</v>
      </c>
      <c r="H12" s="4">
        <v>1</v>
      </c>
      <c r="I12" s="4">
        <v>1</v>
      </c>
      <c r="J12" s="4">
        <v>1</v>
      </c>
      <c r="K12" s="4" t="s">
        <v>25</v>
      </c>
      <c r="L12" s="4">
        <v>110</v>
      </c>
      <c r="M12" s="4">
        <v>110</v>
      </c>
      <c r="N12" s="4" t="s">
        <v>58</v>
      </c>
      <c r="O12" s="4" t="s">
        <v>27</v>
      </c>
      <c r="P12" s="4" t="s">
        <v>28</v>
      </c>
      <c r="Q12" s="4">
        <v>0</v>
      </c>
      <c r="R12" s="6">
        <v>44202</v>
      </c>
      <c r="S12" s="5">
        <v>44218</v>
      </c>
      <c r="T12" s="4" t="s">
        <v>29</v>
      </c>
      <c r="U12" s="4">
        <v>1941684</v>
      </c>
    </row>
    <row r="13" s="4" customFormat="1" spans="1:21">
      <c r="A13" s="4">
        <v>14256444820</v>
      </c>
      <c r="B13" s="4" t="s">
        <v>21</v>
      </c>
      <c r="C13" s="4" t="s">
        <v>22</v>
      </c>
      <c r="D13" s="4" t="s">
        <v>59</v>
      </c>
      <c r="E13" s="4" t="s">
        <v>60</v>
      </c>
      <c r="F13" s="5">
        <v>44202</v>
      </c>
      <c r="G13" s="5">
        <v>44203</v>
      </c>
      <c r="H13" s="4">
        <v>1</v>
      </c>
      <c r="I13" s="4">
        <v>1</v>
      </c>
      <c r="J13" s="4">
        <v>1</v>
      </c>
      <c r="K13" s="4" t="s">
        <v>25</v>
      </c>
      <c r="L13" s="4">
        <v>120</v>
      </c>
      <c r="M13" s="4">
        <v>120</v>
      </c>
      <c r="N13" s="4" t="s">
        <v>61</v>
      </c>
      <c r="O13" s="4" t="s">
        <v>27</v>
      </c>
      <c r="P13" s="4" t="s">
        <v>28</v>
      </c>
      <c r="Q13" s="4">
        <v>0</v>
      </c>
      <c r="R13" s="6">
        <v>44202</v>
      </c>
      <c r="S13" s="5">
        <v>44218</v>
      </c>
      <c r="T13" s="4" t="s">
        <v>29</v>
      </c>
      <c r="U13" s="4">
        <v>1941788</v>
      </c>
    </row>
    <row r="14" s="4" customFormat="1" spans="1:21">
      <c r="A14" s="4">
        <v>14256448732</v>
      </c>
      <c r="B14" s="4" t="s">
        <v>21</v>
      </c>
      <c r="C14" s="4" t="s">
        <v>22</v>
      </c>
      <c r="D14" s="4" t="s">
        <v>59</v>
      </c>
      <c r="E14" s="4" t="s">
        <v>60</v>
      </c>
      <c r="F14" s="5">
        <v>44202</v>
      </c>
      <c r="G14" s="5">
        <v>44203</v>
      </c>
      <c r="H14" s="4">
        <v>1</v>
      </c>
      <c r="I14" s="4">
        <v>1</v>
      </c>
      <c r="J14" s="4">
        <v>1</v>
      </c>
      <c r="K14" s="4" t="s">
        <v>25</v>
      </c>
      <c r="L14" s="4">
        <v>120</v>
      </c>
      <c r="M14" s="4">
        <v>120</v>
      </c>
      <c r="N14" s="4" t="s">
        <v>62</v>
      </c>
      <c r="O14" s="4" t="s">
        <v>27</v>
      </c>
      <c r="P14" s="4" t="s">
        <v>28</v>
      </c>
      <c r="Q14" s="4">
        <v>0</v>
      </c>
      <c r="R14" s="6">
        <v>44202</v>
      </c>
      <c r="S14" s="5">
        <v>44218</v>
      </c>
      <c r="T14" s="4" t="s">
        <v>29</v>
      </c>
      <c r="U14" s="4">
        <v>1941790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J25" sqref="J24:J25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63</v>
      </c>
    </row>
    <row r="2" s="4" customFormat="1" spans="1:11">
      <c r="A2" s="4">
        <v>14230614547</v>
      </c>
      <c r="B2" s="4">
        <v>1123</v>
      </c>
      <c r="C2" s="4" t="str">
        <f>VLOOKUP(A2,HOP!A:H,8,0)</f>
        <v>1123.00</v>
      </c>
      <c r="D2" s="4">
        <f>VLOOKUP(A2,HOP!A:B,2,0)</f>
        <v>1938457</v>
      </c>
      <c r="E2" s="4">
        <f>B2-C2</f>
        <v>0</v>
      </c>
      <c r="K2" s="4" t="str">
        <f>$K$1&amp;D2</f>
        <v>,1938457</v>
      </c>
    </row>
    <row r="3" s="4" customFormat="1" spans="1:11">
      <c r="A3" s="4">
        <v>14249421832</v>
      </c>
      <c r="B3" s="4">
        <v>297</v>
      </c>
      <c r="C3" s="4" t="str">
        <f>VLOOKUP(A3,HOP!A:H,8,0)</f>
        <v>297.00</v>
      </c>
      <c r="D3" s="4">
        <f>VLOOKUP(A3,HOP!A:B,2,0)</f>
        <v>1940850</v>
      </c>
      <c r="E3" s="4">
        <f t="shared" ref="E3:E14" si="0">B3-C3</f>
        <v>0</v>
      </c>
      <c r="K3" s="4" t="str">
        <f t="shared" ref="K3:K14" si="1">$K$1&amp;D3</f>
        <v>,1940850</v>
      </c>
    </row>
    <row r="4" s="4" customFormat="1" spans="1:11">
      <c r="A4" s="4">
        <v>14249471444</v>
      </c>
      <c r="B4" s="4">
        <v>340</v>
      </c>
      <c r="C4" s="4" t="str">
        <f>VLOOKUP(A4,HOP!A:H,8,0)</f>
        <v>340.00</v>
      </c>
      <c r="D4" s="4">
        <f>VLOOKUP(A4,HOP!A:B,2,0)</f>
        <v>1940853</v>
      </c>
      <c r="E4" s="4">
        <f t="shared" si="0"/>
        <v>0</v>
      </c>
      <c r="K4" s="4" t="str">
        <f t="shared" si="1"/>
        <v>,1940853</v>
      </c>
    </row>
    <row r="5" s="4" customFormat="1" spans="1:11">
      <c r="A5" s="4">
        <v>14249776722</v>
      </c>
      <c r="B5" s="4">
        <v>558</v>
      </c>
      <c r="C5" s="4" t="str">
        <f>VLOOKUP(A5,HOP!A:H,8,0)</f>
        <v>558.00</v>
      </c>
      <c r="D5" s="4">
        <f>VLOOKUP(A5,HOP!A:B,2,0)</f>
        <v>1940902</v>
      </c>
      <c r="E5" s="4">
        <f t="shared" si="0"/>
        <v>0</v>
      </c>
      <c r="K5" s="4" t="str">
        <f t="shared" si="1"/>
        <v>,1940902</v>
      </c>
    </row>
    <row r="6" s="4" customFormat="1" spans="1:11">
      <c r="A6" s="4">
        <v>14250564431</v>
      </c>
      <c r="B6" s="4">
        <v>897</v>
      </c>
      <c r="C6" s="4" t="str">
        <f>VLOOKUP(A6,HOP!A:H,8,0)</f>
        <v>897.00</v>
      </c>
      <c r="D6" s="4">
        <f>VLOOKUP(A6,HOP!A:B,2,0)</f>
        <v>1941069</v>
      </c>
      <c r="E6" s="4">
        <f t="shared" si="0"/>
        <v>0</v>
      </c>
      <c r="K6" s="4" t="str">
        <f t="shared" si="1"/>
        <v>,1941069</v>
      </c>
    </row>
    <row r="7" s="4" customFormat="1" spans="1:11">
      <c r="A7" s="4">
        <v>14254887348</v>
      </c>
      <c r="B7" s="4">
        <v>175</v>
      </c>
      <c r="C7" s="4" t="str">
        <f>VLOOKUP(A7,HOP!A:H,8,0)</f>
        <v>175.00</v>
      </c>
      <c r="D7" s="4">
        <f>VLOOKUP(A7,HOP!A:B,2,0)</f>
        <v>1941481</v>
      </c>
      <c r="E7" s="4">
        <f t="shared" si="0"/>
        <v>0</v>
      </c>
      <c r="K7" s="4" t="str">
        <f t="shared" si="1"/>
        <v>,1941481</v>
      </c>
    </row>
    <row r="8" s="4" customFormat="1" spans="1:11">
      <c r="A8" s="4">
        <v>14255504063</v>
      </c>
      <c r="B8" s="4">
        <v>493</v>
      </c>
      <c r="C8" s="4" t="str">
        <f>VLOOKUP(A8,HOP!A:H,8,0)</f>
        <v>493.00</v>
      </c>
      <c r="D8" s="4">
        <f>VLOOKUP(A8,HOP!A:B,2,0)</f>
        <v>1941591</v>
      </c>
      <c r="E8" s="4">
        <f t="shared" si="0"/>
        <v>0</v>
      </c>
      <c r="K8" s="4" t="str">
        <f t="shared" si="1"/>
        <v>,1941591</v>
      </c>
    </row>
    <row r="9" s="4" customFormat="1" spans="1:11">
      <c r="A9" s="4">
        <v>14255515702</v>
      </c>
      <c r="B9" s="4">
        <v>161</v>
      </c>
      <c r="C9" s="4" t="str">
        <f>VLOOKUP(A9,HOP!A:H,8,0)</f>
        <v>161.00</v>
      </c>
      <c r="D9" s="4">
        <f>VLOOKUP(A9,HOP!A:B,2,0)</f>
        <v>1941594</v>
      </c>
      <c r="E9" s="4">
        <f t="shared" si="0"/>
        <v>0</v>
      </c>
      <c r="K9" s="4" t="str">
        <f t="shared" si="1"/>
        <v>,1941594</v>
      </c>
    </row>
    <row r="10" s="4" customFormat="1" spans="1:11">
      <c r="A10" s="4">
        <v>14255685112</v>
      </c>
      <c r="B10" s="4">
        <v>102</v>
      </c>
      <c r="C10" s="4" t="str">
        <f>VLOOKUP(A10,HOP!A:H,8,0)</f>
        <v>102.00</v>
      </c>
      <c r="D10" s="4">
        <f>VLOOKUP(A10,HOP!A:B,2,0)</f>
        <v>1941626</v>
      </c>
      <c r="E10" s="4">
        <f t="shared" si="0"/>
        <v>0</v>
      </c>
      <c r="K10" s="4" t="str">
        <f t="shared" si="1"/>
        <v>,1941626</v>
      </c>
    </row>
    <row r="11" s="4" customFormat="1" spans="1:11">
      <c r="A11" s="4">
        <v>14255801108</v>
      </c>
      <c r="B11" s="4">
        <v>161</v>
      </c>
      <c r="C11" s="4" t="str">
        <f>VLOOKUP(A11,HOP!A:H,8,0)</f>
        <v>161.00</v>
      </c>
      <c r="D11" s="4">
        <f>VLOOKUP(A11,HOP!A:B,2,0)</f>
        <v>1941646</v>
      </c>
      <c r="E11" s="4">
        <f t="shared" si="0"/>
        <v>0</v>
      </c>
      <c r="K11" s="4" t="str">
        <f t="shared" si="1"/>
        <v>,1941646</v>
      </c>
    </row>
    <row r="12" s="4" customFormat="1" spans="1:11">
      <c r="A12" s="4">
        <v>14256009138</v>
      </c>
      <c r="B12" s="4">
        <v>110</v>
      </c>
      <c r="C12" s="4" t="str">
        <f>VLOOKUP(A12,HOP!A:H,8,0)</f>
        <v>110.00</v>
      </c>
      <c r="D12" s="4">
        <f>VLOOKUP(A12,HOP!A:B,2,0)</f>
        <v>1941684</v>
      </c>
      <c r="E12" s="4">
        <f t="shared" si="0"/>
        <v>0</v>
      </c>
      <c r="K12" s="4" t="str">
        <f t="shared" si="1"/>
        <v>,1941684</v>
      </c>
    </row>
    <row r="13" s="4" customFormat="1" spans="1:11">
      <c r="A13" s="4">
        <v>14256444820</v>
      </c>
      <c r="B13" s="4">
        <v>120</v>
      </c>
      <c r="C13" s="4" t="str">
        <f>VLOOKUP(A13,HOP!A:H,8,0)</f>
        <v>120.00</v>
      </c>
      <c r="D13" s="4">
        <f>VLOOKUP(A13,HOP!A:B,2,0)</f>
        <v>1941788</v>
      </c>
      <c r="E13" s="4">
        <f t="shared" si="0"/>
        <v>0</v>
      </c>
      <c r="K13" s="4" t="str">
        <f t="shared" si="1"/>
        <v>,1941788</v>
      </c>
    </row>
    <row r="14" s="4" customFormat="1" spans="1:11">
      <c r="A14" s="4">
        <v>14256448732</v>
      </c>
      <c r="B14" s="4">
        <v>120</v>
      </c>
      <c r="C14" s="4" t="str">
        <f>VLOOKUP(A14,HOP!A:H,8,0)</f>
        <v>120.00</v>
      </c>
      <c r="D14" s="4">
        <f>VLOOKUP(A14,HOP!A:B,2,0)</f>
        <v>1941790</v>
      </c>
      <c r="E14" s="4">
        <f t="shared" si="0"/>
        <v>0</v>
      </c>
      <c r="K14" s="4" t="str">
        <f t="shared" si="1"/>
        <v>,1941790</v>
      </c>
    </row>
    <row r="16" spans="2:2">
      <c r="B16" s="4">
        <f>SUM(B2:B15)</f>
        <v>4657</v>
      </c>
    </row>
    <row r="18" spans="1:1">
      <c r="A18" s="4" t="s">
        <v>64</v>
      </c>
    </row>
    <row r="19" spans="1:1">
      <c r="A19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2" sqref="A2:B1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66</v>
      </c>
      <c r="B1" s="2" t="s">
        <v>67</v>
      </c>
      <c r="C1" s="2" t="s">
        <v>68</v>
      </c>
      <c r="D1" s="2" t="s">
        <v>69</v>
      </c>
      <c r="E1" s="2" t="s">
        <v>5</v>
      </c>
      <c r="F1" s="2" t="s">
        <v>70</v>
      </c>
      <c r="G1" s="2" t="s">
        <v>71</v>
      </c>
      <c r="H1" s="2" t="s">
        <v>72</v>
      </c>
      <c r="I1" s="2" t="s">
        <v>73</v>
      </c>
      <c r="J1" s="2" t="s">
        <v>74</v>
      </c>
      <c r="K1" s="2" t="s">
        <v>17</v>
      </c>
    </row>
    <row r="2" s="1" customFormat="1" ht="20" customHeight="1" spans="1:11">
      <c r="A2" s="3">
        <v>14256448732</v>
      </c>
      <c r="B2" s="3">
        <v>1941790</v>
      </c>
      <c r="C2" s="2" t="s">
        <v>75</v>
      </c>
      <c r="D2" s="2" t="s">
        <v>62</v>
      </c>
      <c r="E2" s="2" t="s">
        <v>76</v>
      </c>
      <c r="F2" s="2" t="s">
        <v>77</v>
      </c>
      <c r="G2" s="2" t="s">
        <v>78</v>
      </c>
      <c r="H2" s="2" t="s">
        <v>79</v>
      </c>
      <c r="I2" s="2" t="s">
        <v>62</v>
      </c>
      <c r="J2" s="2" t="s">
        <v>80</v>
      </c>
      <c r="K2" s="2" t="s">
        <v>81</v>
      </c>
    </row>
    <row r="3" s="1" customFormat="1" ht="20" customHeight="1" spans="1:11">
      <c r="A3" s="3">
        <v>14256444820</v>
      </c>
      <c r="B3" s="3">
        <v>1941788</v>
      </c>
      <c r="C3" s="2" t="s">
        <v>75</v>
      </c>
      <c r="D3" s="2" t="s">
        <v>61</v>
      </c>
      <c r="E3" s="2" t="s">
        <v>76</v>
      </c>
      <c r="F3" s="2" t="s">
        <v>77</v>
      </c>
      <c r="G3" s="2" t="s">
        <v>78</v>
      </c>
      <c r="H3" s="2" t="s">
        <v>79</v>
      </c>
      <c r="I3" s="2" t="s">
        <v>61</v>
      </c>
      <c r="J3" s="2" t="s">
        <v>80</v>
      </c>
      <c r="K3" s="2" t="s">
        <v>82</v>
      </c>
    </row>
    <row r="4" s="1" customFormat="1" ht="20" customHeight="1" spans="1:11">
      <c r="A4" s="3">
        <v>14256009138</v>
      </c>
      <c r="B4" s="3">
        <v>1941684</v>
      </c>
      <c r="C4" s="2" t="s">
        <v>83</v>
      </c>
      <c r="D4" s="2" t="s">
        <v>58</v>
      </c>
      <c r="E4" s="2" t="s">
        <v>76</v>
      </c>
      <c r="F4" s="2" t="s">
        <v>77</v>
      </c>
      <c r="G4" s="2" t="s">
        <v>78</v>
      </c>
      <c r="H4" s="2" t="s">
        <v>84</v>
      </c>
      <c r="I4" s="2" t="s">
        <v>58</v>
      </c>
      <c r="J4" s="2" t="s">
        <v>80</v>
      </c>
      <c r="K4" s="2" t="s">
        <v>85</v>
      </c>
    </row>
    <row r="5" s="1" customFormat="1" ht="20" customHeight="1" spans="1:11">
      <c r="A5" s="3">
        <v>14255801108</v>
      </c>
      <c r="B5" s="3">
        <v>1941646</v>
      </c>
      <c r="C5" s="2" t="s">
        <v>86</v>
      </c>
      <c r="D5" s="2" t="s">
        <v>56</v>
      </c>
      <c r="E5" s="2" t="s">
        <v>76</v>
      </c>
      <c r="F5" s="2" t="s">
        <v>77</v>
      </c>
      <c r="G5" s="2" t="s">
        <v>78</v>
      </c>
      <c r="H5" s="2" t="s">
        <v>87</v>
      </c>
      <c r="I5" s="2" t="s">
        <v>56</v>
      </c>
      <c r="J5" s="2" t="s">
        <v>80</v>
      </c>
      <c r="K5" s="2" t="s">
        <v>88</v>
      </c>
    </row>
    <row r="6" s="1" customFormat="1" ht="20" customHeight="1" spans="1:11">
      <c r="A6" s="3">
        <v>14255685112</v>
      </c>
      <c r="B6" s="3">
        <v>1941626</v>
      </c>
      <c r="C6" s="2" t="s">
        <v>89</v>
      </c>
      <c r="D6" s="2" t="s">
        <v>53</v>
      </c>
      <c r="E6" s="2" t="s">
        <v>76</v>
      </c>
      <c r="F6" s="2" t="s">
        <v>77</v>
      </c>
      <c r="G6" s="2" t="s">
        <v>78</v>
      </c>
      <c r="H6" s="2" t="s">
        <v>90</v>
      </c>
      <c r="I6" s="2" t="s">
        <v>53</v>
      </c>
      <c r="J6" s="2" t="s">
        <v>80</v>
      </c>
      <c r="K6" s="2" t="s">
        <v>91</v>
      </c>
    </row>
    <row r="7" s="1" customFormat="1" ht="20" customHeight="1" spans="1:11">
      <c r="A7" s="3">
        <v>14255515702</v>
      </c>
      <c r="B7" s="3">
        <v>1941594</v>
      </c>
      <c r="C7" s="2" t="s">
        <v>92</v>
      </c>
      <c r="D7" s="2" t="s">
        <v>50</v>
      </c>
      <c r="E7" s="2" t="s">
        <v>76</v>
      </c>
      <c r="F7" s="2" t="s">
        <v>77</v>
      </c>
      <c r="G7" s="2" t="s">
        <v>78</v>
      </c>
      <c r="H7" s="2" t="s">
        <v>87</v>
      </c>
      <c r="I7" s="2" t="s">
        <v>50</v>
      </c>
      <c r="J7" s="2" t="s">
        <v>80</v>
      </c>
      <c r="K7" s="2" t="s">
        <v>93</v>
      </c>
    </row>
    <row r="8" s="1" customFormat="1" ht="20" customHeight="1" spans="1:11">
      <c r="A8" s="3">
        <v>14255504063</v>
      </c>
      <c r="B8" s="3">
        <v>1941591</v>
      </c>
      <c r="C8" s="2" t="s">
        <v>94</v>
      </c>
      <c r="D8" s="2" t="s">
        <v>47</v>
      </c>
      <c r="E8" s="2" t="s">
        <v>76</v>
      </c>
      <c r="F8" s="2" t="s">
        <v>77</v>
      </c>
      <c r="G8" s="2" t="s">
        <v>78</v>
      </c>
      <c r="H8" s="2" t="s">
        <v>95</v>
      </c>
      <c r="I8" s="2" t="s">
        <v>47</v>
      </c>
      <c r="J8" s="2" t="s">
        <v>80</v>
      </c>
      <c r="K8" s="2" t="s">
        <v>96</v>
      </c>
    </row>
    <row r="9" s="1" customFormat="1" ht="20" customHeight="1" spans="1:11">
      <c r="A9" s="3">
        <v>14254887348</v>
      </c>
      <c r="B9" s="3">
        <v>1941481</v>
      </c>
      <c r="C9" s="2" t="s">
        <v>97</v>
      </c>
      <c r="D9" s="2" t="s">
        <v>44</v>
      </c>
      <c r="E9" s="2" t="s">
        <v>76</v>
      </c>
      <c r="F9" s="2" t="s">
        <v>77</v>
      </c>
      <c r="G9" s="2" t="s">
        <v>78</v>
      </c>
      <c r="H9" s="2" t="s">
        <v>98</v>
      </c>
      <c r="I9" s="2" t="s">
        <v>44</v>
      </c>
      <c r="J9" s="2" t="s">
        <v>80</v>
      </c>
      <c r="K9" s="2" t="s">
        <v>99</v>
      </c>
    </row>
    <row r="10" s="1" customFormat="1" ht="20" customHeight="1" spans="1:11">
      <c r="A10" s="3">
        <v>14250564431</v>
      </c>
      <c r="B10" s="3">
        <v>1941069</v>
      </c>
      <c r="C10" s="2" t="s">
        <v>100</v>
      </c>
      <c r="D10" s="2" t="s">
        <v>41</v>
      </c>
      <c r="E10" s="2" t="s">
        <v>76</v>
      </c>
      <c r="F10" s="2" t="s">
        <v>77</v>
      </c>
      <c r="G10" s="2" t="s">
        <v>78</v>
      </c>
      <c r="H10" s="2" t="s">
        <v>101</v>
      </c>
      <c r="I10" s="2" t="s">
        <v>41</v>
      </c>
      <c r="J10" s="2" t="s">
        <v>80</v>
      </c>
      <c r="K10" s="2" t="s">
        <v>102</v>
      </c>
    </row>
    <row r="11" s="1" customFormat="1" ht="20" customHeight="1" spans="1:11">
      <c r="A11" s="3">
        <v>14249776722</v>
      </c>
      <c r="B11" s="3">
        <v>1940902</v>
      </c>
      <c r="C11" s="2" t="s">
        <v>103</v>
      </c>
      <c r="D11" s="2" t="s">
        <v>38</v>
      </c>
      <c r="E11" s="2" t="s">
        <v>76</v>
      </c>
      <c r="F11" s="2" t="s">
        <v>77</v>
      </c>
      <c r="G11" s="2" t="s">
        <v>78</v>
      </c>
      <c r="H11" s="2" t="s">
        <v>104</v>
      </c>
      <c r="I11" s="2" t="s">
        <v>38</v>
      </c>
      <c r="J11" s="2" t="s">
        <v>80</v>
      </c>
      <c r="K11" s="2" t="s">
        <v>105</v>
      </c>
    </row>
    <row r="12" s="1" customFormat="1" ht="20" customHeight="1" spans="1:11">
      <c r="A12" s="3">
        <v>14249471444</v>
      </c>
      <c r="B12" s="3">
        <v>1940853</v>
      </c>
      <c r="C12" s="2" t="s">
        <v>106</v>
      </c>
      <c r="D12" s="2" t="s">
        <v>35</v>
      </c>
      <c r="E12" s="2" t="s">
        <v>107</v>
      </c>
      <c r="F12" s="2" t="s">
        <v>77</v>
      </c>
      <c r="G12" s="2" t="s">
        <v>78</v>
      </c>
      <c r="H12" s="2" t="s">
        <v>108</v>
      </c>
      <c r="I12" s="2" t="s">
        <v>35</v>
      </c>
      <c r="J12" s="2" t="s">
        <v>80</v>
      </c>
      <c r="K12" s="2" t="s">
        <v>109</v>
      </c>
    </row>
    <row r="13" s="1" customFormat="1" ht="20" customHeight="1" spans="1:11">
      <c r="A13" s="3">
        <v>14249421832</v>
      </c>
      <c r="B13" s="3">
        <v>1940850</v>
      </c>
      <c r="C13" s="2" t="s">
        <v>110</v>
      </c>
      <c r="D13" s="2" t="s">
        <v>32</v>
      </c>
      <c r="E13" s="2" t="s">
        <v>76</v>
      </c>
      <c r="F13" s="2" t="s">
        <v>77</v>
      </c>
      <c r="G13" s="2" t="s">
        <v>78</v>
      </c>
      <c r="H13" s="2" t="s">
        <v>111</v>
      </c>
      <c r="I13" s="2" t="s">
        <v>32</v>
      </c>
      <c r="J13" s="2" t="s">
        <v>80</v>
      </c>
      <c r="K13" s="2" t="s">
        <v>112</v>
      </c>
    </row>
    <row r="14" s="1" customFormat="1" ht="20" customHeight="1" spans="1:11">
      <c r="A14" s="3">
        <v>14230614547</v>
      </c>
      <c r="B14" s="3">
        <v>1938457</v>
      </c>
      <c r="C14" s="2" t="s">
        <v>113</v>
      </c>
      <c r="D14" s="2" t="s">
        <v>26</v>
      </c>
      <c r="E14" s="2" t="s">
        <v>107</v>
      </c>
      <c r="F14" s="2" t="s">
        <v>77</v>
      </c>
      <c r="G14" s="2" t="s">
        <v>78</v>
      </c>
      <c r="H14" s="2" t="s">
        <v>114</v>
      </c>
      <c r="I14" s="2" t="s">
        <v>26</v>
      </c>
      <c r="J14" s="2" t="s">
        <v>80</v>
      </c>
      <c r="K14" s="2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2021-01-22T09:39:46Z</dcterms:created>
  <dcterms:modified xsi:type="dcterms:W3CDTF">2021-01-22T09:43:43Z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