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对账!$A$1:$P$26</definedName>
  </definedNames>
  <calcPr calcId="144525"/>
</workbook>
</file>

<file path=xl/sharedStrings.xml><?xml version="1.0" encoding="utf-8"?>
<sst xmlns="http://schemas.openxmlformats.org/spreadsheetml/2006/main" count="524" uniqueCount="173">
  <si>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</si>
  <si>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</si>
  <si>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</si>
  <si>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</si>
  <si>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</si>
  <si>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</si>
  <si>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</si>
  <si>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</si>
  <si>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</si>
  <si>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</si>
  <si>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</si>
  <si>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</si>
  <si>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</si>
  <si>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</si>
  <si>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</si>
  <si>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</si>
  <si>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</si>
  <si>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</si>
  <si>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</si>
  <si>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</si>
  <si>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</si>
  <si>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</si>
  <si>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</si>
  <si>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[上海]上海华美国际酒店(54893981)</t>
  </si>
  <si>
    <t>标准双床房&lt;内宾&gt;&lt;双人入住&gt;&lt;预付&gt;&lt;无早&gt;</t>
  </si>
  <si>
    <t>CNY</t>
  </si>
  <si>
    <t>张雨露</t>
  </si>
  <si>
    <t>CA11323210123CNY</t>
  </si>
  <si>
    <t>未提现</t>
  </si>
  <si>
    <t>携程开票</t>
  </si>
  <si>
    <t>标准大床房&lt;内宾&gt;&lt;双人入住&gt;&lt;预付&gt;&lt;无早&gt;</t>
  </si>
  <si>
    <t>黄晓晶</t>
  </si>
  <si>
    <t>[兰州]7天连锁酒店(兰州南关十字店)(66010435)</t>
  </si>
  <si>
    <t>自主双床房&lt;内宾&gt;&lt;双人入住&gt;&lt;预付&gt;&lt;无早&gt;</t>
  </si>
  <si>
    <t>郭建华</t>
  </si>
  <si>
    <t>[北京]7天优品酒店(北京国贸大望路地铁站店)(66090749)</t>
  </si>
  <si>
    <t>优品大床房&lt;内宾&gt;&lt;双人入住&gt;&lt;预付&gt;&lt;无早&gt;</t>
  </si>
  <si>
    <t>罗强</t>
  </si>
  <si>
    <t>[北京]7天连锁酒店(北京首都机场二店)(66009847)</t>
  </si>
  <si>
    <t>王保兴</t>
  </si>
  <si>
    <t>取消</t>
  </si>
  <si>
    <t>自主大床房&lt;内宾&gt;&lt;双人入住&gt;&lt;预付&gt;&lt;无早&gt;</t>
  </si>
  <si>
    <t>赵天琦</t>
  </si>
  <si>
    <t>[杭州]锦江都城(杭州黄龙体育中心文三路店)(66017614)</t>
  </si>
  <si>
    <t>时尚双床房&lt;内宾&gt;&lt;双人入住&gt;&lt;预付&gt;&lt;无早&gt;</t>
  </si>
  <si>
    <t>戴俊</t>
  </si>
  <si>
    <t>[嘉峪关]7天优品酒店(嘉峪关大唐美食街店)(65986599)</t>
  </si>
  <si>
    <t>景塬</t>
  </si>
  <si>
    <t>[上海]上海金桥中心智选假日酒店(60982032)</t>
  </si>
  <si>
    <t>智选大床房&lt;内宾&gt;&lt;双人入住&gt;&lt;预付&gt;&lt;双早&gt;</t>
  </si>
  <si>
    <t>宋伟</t>
  </si>
  <si>
    <t>[广州]7天连锁酒店(广州永和开发区店)(66101017)</t>
  </si>
  <si>
    <t>翟庆全</t>
  </si>
  <si>
    <t>[北京]格林豪泰贝壳酒店(北京昌平南口镇兴隆东街店)(70405285)</t>
  </si>
  <si>
    <t>大床房&lt;内宾&gt;&lt;双人入住&gt;&lt;预付&gt;&lt;无早&gt;</t>
  </si>
  <si>
    <t>郑杨</t>
  </si>
  <si>
    <t>[潍坊]格林豪泰快捷酒店(潍坊北王佳乐家店)(70406215)</t>
  </si>
  <si>
    <t>商务双床房&lt;内宾&gt;&lt;双人入住&gt;&lt;预付&gt;&lt;无早&gt;</t>
  </si>
  <si>
    <t>林柏峰</t>
  </si>
  <si>
    <t>[上海]上海美丽园大酒店(51601850)</t>
  </si>
  <si>
    <t>高级大床房&lt;内宾&gt;&lt;双人入住&gt;&lt;预付&gt;&lt;无早&gt;</t>
  </si>
  <si>
    <t>曹振达</t>
  </si>
  <si>
    <t>[唐山]7天优品酒店(唐山新华西道北京交通大学店)(66004407)</t>
  </si>
  <si>
    <t>精选特优房&lt;内宾&gt;&lt;双人入住&gt;&lt;预付&gt;&lt;无早&gt;</t>
  </si>
  <si>
    <t>陈亚民</t>
  </si>
  <si>
    <t>[广州]潮漫酒店(广州火车站三元里地铁站店)(66018578)</t>
  </si>
  <si>
    <t>品质乐选套房&lt;内宾&gt;&lt;双人入住&gt;&lt;预付&gt;&lt;无早&gt;</t>
  </si>
  <si>
    <t>张炼钢</t>
  </si>
  <si>
    <t>[西安]7天连锁酒店(西安西高新科技路地铁站店)(66006496)</t>
  </si>
  <si>
    <t>商务大床房&lt;内宾&gt;&lt;双人入住&gt;&lt;预付&gt;&lt;无早&gt;</t>
  </si>
  <si>
    <t>杨青荣</t>
  </si>
  <si>
    <t>[北京]7天连锁酒店(北京交通大学动物园展览馆店)(66081290)</t>
  </si>
  <si>
    <t>王敬彩</t>
  </si>
  <si>
    <t>[常州]格菲酒店(常州市金坛区红星美凯龙店)(69142873)</t>
  </si>
  <si>
    <t>单人房&lt;内宾&gt;&lt;双人入住&gt;&lt;预付&gt;&lt;无早&gt;</t>
  </si>
  <si>
    <t>杨晶</t>
  </si>
  <si>
    <t>[迁安]格林豪泰(迁安财富中心店)(70406586)</t>
  </si>
  <si>
    <t>高级双床房&lt;内宾&gt;&lt;双人入住&gt;&lt;预付&gt;&lt;无早&gt;</t>
  </si>
  <si>
    <t>吴敏</t>
  </si>
  <si>
    <t>康智能</t>
  </si>
  <si>
    <t>[巢湖]巢湖深业温泉假日度假酒店(60984457)</t>
  </si>
  <si>
    <t>四房别墅&lt;内宾&gt;&lt;双人入住&gt;&lt;预付&gt;&lt;双早&gt;</t>
  </si>
  <si>
    <t>许茂福</t>
  </si>
  <si>
    <t>[上海]格林豪泰(上海莘庄工业园沁春路店)(64185881)</t>
  </si>
  <si>
    <t>沈明云</t>
  </si>
  <si>
    <t>[苏州]格林豪泰(苏州市科技城店)(69039185)</t>
  </si>
  <si>
    <t>1.8米床商务大床房&lt;内宾&gt;&lt;双人入住&gt;&lt;预付&gt;&lt;无早&gt;</t>
  </si>
  <si>
    <t>周秋孟</t>
  </si>
  <si>
    <t>杨祥</t>
  </si>
  <si>
    <t>[汉源]尚客优酒店(汉源客运站店)(70400557)</t>
  </si>
  <si>
    <t>家庭房&lt;内宾&gt;&lt;双人入住&gt;&lt;预付&gt;&lt;无早&gt;</t>
  </si>
  <si>
    <t>龙伟</t>
  </si>
  <si>
    <t>,</t>
  </si>
  <si>
    <t>A210123163801459</t>
  </si>
  <si>
    <t>合计7523元/8974.45 HKD</t>
  </si>
  <si>
    <t>CNY / HKD 当前参考汇率: 1.192935372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</si>
  <si>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</si>
  <si>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</si>
  <si>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</si>
  <si>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</si>
  <si>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</si>
  <si>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</si>
  <si>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</si>
  <si>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</si>
  <si>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</si>
  <si>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格林豪泰(苏州市科技城店)</t>
  </si>
  <si>
    <t>2021-01-07</t>
  </si>
  <si>
    <t>2021-01-08</t>
  </si>
  <si>
    <t>RMB</t>
  </si>
  <si>
    <t>278.00</t>
  </si>
  <si>
    <t>95010</t>
  </si>
  <si>
    <t>2021/1/7 21:21:44</t>
  </si>
  <si>
    <t>2021/1/7 19:28:29</t>
  </si>
  <si>
    <t>格林豪泰(上海莘庄工业园沁春路店)</t>
  </si>
  <si>
    <t>198.00</t>
  </si>
  <si>
    <t>2021/1/7 18:11:25</t>
  </si>
  <si>
    <t>巢湖深业温泉假日度假酒店</t>
  </si>
  <si>
    <t>2891.00</t>
  </si>
  <si>
    <t>2021/1/7 18:01:50</t>
  </si>
  <si>
    <t>格林豪泰商务酒店（迁安财富中心店）</t>
  </si>
  <si>
    <t>160.00</t>
  </si>
  <si>
    <t>2021/1/7 17:08:28</t>
  </si>
  <si>
    <t>2021/1/7 17:06:55</t>
  </si>
  <si>
    <t>格菲酒店(常州市金坛区红星美凯龙店)</t>
  </si>
  <si>
    <t>231.00</t>
  </si>
  <si>
    <t>2021/1/7 16:43:54</t>
  </si>
  <si>
    <t>7天连锁酒店(北京交通大学动物园展览馆店)</t>
  </si>
  <si>
    <t>140.00</t>
  </si>
  <si>
    <t>2021/1/7 16:25:57</t>
  </si>
  <si>
    <t>7天连锁酒店(西安西高新科技路地铁站店)</t>
  </si>
  <si>
    <t>134.00</t>
  </si>
  <si>
    <t>2021/1/7 15:55:21</t>
  </si>
  <si>
    <t>潮漫酒店(广州火车站三元里地铁站店)</t>
  </si>
  <si>
    <t>0.00</t>
  </si>
  <si>
    <t>2021/1/7 13:34:34</t>
  </si>
  <si>
    <t>7天优品酒店(唐山新华西道北京交通大学店)</t>
  </si>
  <si>
    <t>2021/1/7 11:26:42</t>
  </si>
  <si>
    <t>上海美丽园大酒店</t>
  </si>
  <si>
    <t>321.00</t>
  </si>
  <si>
    <t>2021/1/7 9:40:55</t>
  </si>
  <si>
    <t>格林豪泰酒店（潍坊奎文北王佳乐家店）</t>
  </si>
  <si>
    <t>135.00</t>
  </si>
  <si>
    <t>2021/1/7 9:36:14</t>
  </si>
  <si>
    <t>格林豪泰贝壳酒店(北京昌平南口镇兴隆东街店)</t>
  </si>
  <si>
    <t>178.00</t>
  </si>
  <si>
    <t>2021/1/7 7:26:09</t>
  </si>
  <si>
    <t>7天连锁酒店(广州永和开发区店)</t>
  </si>
  <si>
    <t>2021/1/7 1:02:49</t>
  </si>
  <si>
    <t>上海金桥中心智选假日酒店</t>
  </si>
  <si>
    <t>362.00</t>
  </si>
  <si>
    <t>2021/1/6 19:53:11</t>
  </si>
  <si>
    <t>7天优品酒店(嘉峪关大唐美食街店)</t>
  </si>
  <si>
    <t>109.00</t>
  </si>
  <si>
    <t>2021/1/5 10:19:43</t>
  </si>
  <si>
    <t>锦江都城(杭州黄龙体育中心文三路店)</t>
  </si>
  <si>
    <t>2021-01-05</t>
  </si>
  <si>
    <t>762.00</t>
  </si>
  <si>
    <t>2021/1/5 9:14:31</t>
  </si>
  <si>
    <t>7天连锁酒店(兰州南关十字店)</t>
  </si>
  <si>
    <t>2021-01-06</t>
  </si>
  <si>
    <t>2021/1/4 13:48:01</t>
  </si>
  <si>
    <t>7天连锁酒店(北京首都机场二店)</t>
  </si>
  <si>
    <t>2021/1/2 21:11:59</t>
  </si>
  <si>
    <t>7天优品酒店(北京国贸大望路地铁站店)</t>
  </si>
  <si>
    <t>2021-01-04</t>
  </si>
  <si>
    <t>636.00</t>
  </si>
  <si>
    <t>2021/1/2 9:33:26</t>
  </si>
  <si>
    <t>118.00</t>
  </si>
  <si>
    <t>2020/12/30 10:06:15</t>
  </si>
  <si>
    <t>上海华美国际酒店</t>
  </si>
  <si>
    <t>149.00</t>
  </si>
  <si>
    <t>2020/12/27 6:35:55</t>
  </si>
  <si>
    <t>2020/12/25 17:06:20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</si>
</sst>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14186086636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44203</v>
      </c>
      <c r="G2" s="6">
        <v>44204</v>
      </c>
      <c r="H2" s="4">
        <v>1</v>
      </c>
      <c r="I2" s="4">
        <v>1</v>
      </c>
      <c r="J2" s="4">
        <v>1</v>
      </c>
      <c r="K2" s="4" t="s">
        <v>25</v>
      </c>
      <c r="L2" s="4">
        <v>149</v>
      </c>
      <c r="M2" s="4">
        <v>149</v>
      </c>
      <c r="N2" s="4" t="s">
        <v>26</v>
      </c>
      <c r="O2" s="4" t="s">
        <v>27</v>
      </c>
      <c r="P2" s="4" t="s">
        <v>28</v>
      </c>
      <c r="Q2" s="4">
        <v>0</v>
      </c>
      <c r="R2" s="7">
        <v>44190</v>
      </c>
      <c r="S2" s="6">
        <v>44219</v>
      </c>
      <c r="T2" s="4" t="s">
        <v>29</v>
      </c>
      <c r="U2" s="4">
        <v>1933109</v>
      </c>
    </row>
    <row r="3" s="4" customFormat="1" spans="1:21">
      <c r="A3" s="4">
        <v>14193700871</v>
      </c>
      <c r="B3" s="4" t="s">
        <v>21</v>
      </c>
      <c r="C3" s="4" t="s">
        <v>22</v>
      </c>
      <c r="D3" s="4" t="s">
        <v>23</v>
      </c>
      <c r="E3" s="4" t="s">
        <v>30</v>
      </c>
      <c r="F3" s="6">
        <v>44203</v>
      </c>
      <c r="G3" s="6">
        <v>44204</v>
      </c>
      <c r="H3" s="4">
        <v>1</v>
      </c>
      <c r="I3" s="4">
        <v>1</v>
      </c>
      <c r="J3" s="4">
        <v>1</v>
      </c>
      <c r="K3" s="4" t="s">
        <v>25</v>
      </c>
      <c r="L3" s="4">
        <v>149</v>
      </c>
      <c r="M3" s="4">
        <v>149</v>
      </c>
      <c r="N3" s="4" t="s">
        <v>31</v>
      </c>
      <c r="O3" s="4" t="s">
        <v>27</v>
      </c>
      <c r="P3" s="4" t="s">
        <v>28</v>
      </c>
      <c r="Q3" s="4">
        <v>0</v>
      </c>
      <c r="R3" s="7">
        <v>44192</v>
      </c>
      <c r="S3" s="6">
        <v>44219</v>
      </c>
      <c r="T3" s="4" t="s">
        <v>29</v>
      </c>
      <c r="U3" s="4">
        <v>1934279</v>
      </c>
    </row>
    <row r="4" s="4" customFormat="1" spans="1:21">
      <c r="A4" s="4">
        <v>14211031523</v>
      </c>
      <c r="B4" s="4" t="s">
        <v>21</v>
      </c>
      <c r="C4" s="4" t="s">
        <v>22</v>
      </c>
      <c r="D4" s="4" t="s">
        <v>32</v>
      </c>
      <c r="E4" s="4" t="s">
        <v>33</v>
      </c>
      <c r="F4" s="6">
        <v>44203</v>
      </c>
      <c r="G4" s="6">
        <v>44204</v>
      </c>
      <c r="H4" s="4">
        <v>1</v>
      </c>
      <c r="I4" s="4">
        <v>1</v>
      </c>
      <c r="J4" s="4">
        <v>1</v>
      </c>
      <c r="K4" s="4" t="s">
        <v>25</v>
      </c>
      <c r="L4" s="4">
        <v>118</v>
      </c>
      <c r="M4" s="4">
        <v>118</v>
      </c>
      <c r="N4" s="4" t="s">
        <v>34</v>
      </c>
      <c r="O4" s="4" t="s">
        <v>27</v>
      </c>
      <c r="P4" s="4" t="s">
        <v>28</v>
      </c>
      <c r="Q4" s="4">
        <v>0</v>
      </c>
      <c r="R4" s="7">
        <v>44195</v>
      </c>
      <c r="S4" s="6">
        <v>44219</v>
      </c>
      <c r="T4" s="4" t="s">
        <v>29</v>
      </c>
      <c r="U4" s="4">
        <v>1936638</v>
      </c>
    </row>
    <row r="5" s="4" customFormat="1" spans="1:21">
      <c r="A5" s="4">
        <v>14234590591</v>
      </c>
      <c r="B5" s="4" t="s">
        <v>21</v>
      </c>
      <c r="C5" s="4" t="s">
        <v>22</v>
      </c>
      <c r="D5" s="4" t="s">
        <v>35</v>
      </c>
      <c r="E5" s="4" t="s">
        <v>36</v>
      </c>
      <c r="F5" s="6">
        <v>44200</v>
      </c>
      <c r="G5" s="6">
        <v>44204</v>
      </c>
      <c r="H5" s="4">
        <v>1</v>
      </c>
      <c r="I5" s="4">
        <v>4</v>
      </c>
      <c r="J5" s="4">
        <v>4</v>
      </c>
      <c r="K5" s="4" t="s">
        <v>25</v>
      </c>
      <c r="L5" s="4">
        <v>636</v>
      </c>
      <c r="M5" s="4">
        <v>636</v>
      </c>
      <c r="N5" s="4" t="s">
        <v>37</v>
      </c>
      <c r="O5" s="4" t="s">
        <v>27</v>
      </c>
      <c r="P5" s="4" t="s">
        <v>28</v>
      </c>
      <c r="Q5" s="4">
        <v>0</v>
      </c>
      <c r="R5" s="7">
        <v>44198</v>
      </c>
      <c r="S5" s="6">
        <v>44219</v>
      </c>
      <c r="T5" s="4" t="s">
        <v>29</v>
      </c>
      <c r="U5" s="4">
        <v>1939015</v>
      </c>
    </row>
    <row r="6" s="4" customFormat="1" spans="1:21">
      <c r="A6" s="4">
        <v>14238216432</v>
      </c>
      <c r="B6" s="4" t="s">
        <v>21</v>
      </c>
      <c r="C6" s="4" t="s">
        <v>22</v>
      </c>
      <c r="D6" s="4" t="s">
        <v>38</v>
      </c>
      <c r="E6" s="4" t="s">
        <v>33</v>
      </c>
      <c r="F6" s="6">
        <v>44203</v>
      </c>
      <c r="G6" s="6">
        <v>44204</v>
      </c>
      <c r="H6" s="4">
        <v>1</v>
      </c>
      <c r="I6" s="4">
        <v>1</v>
      </c>
      <c r="J6" s="4">
        <v>1</v>
      </c>
      <c r="K6" s="4" t="s">
        <v>25</v>
      </c>
      <c r="L6" s="4">
        <v>109</v>
      </c>
      <c r="M6" s="4">
        <v>109</v>
      </c>
      <c r="N6" s="4" t="s">
        <v>39</v>
      </c>
      <c r="O6" s="4" t="s">
        <v>27</v>
      </c>
      <c r="P6" s="4" t="s">
        <v>28</v>
      </c>
      <c r="Q6" s="4">
        <v>0</v>
      </c>
      <c r="R6" s="7">
        <v>44198</v>
      </c>
      <c r="S6" s="6">
        <v>44219</v>
      </c>
      <c r="T6" s="4" t="s">
        <v>29</v>
      </c>
      <c r="U6" s="4">
        <v>1939452</v>
      </c>
    </row>
    <row r="7" s="4" customFormat="1" spans="1:21">
      <c r="A7" s="4">
        <v>14238216432</v>
      </c>
      <c r="B7" s="4" t="s">
        <v>21</v>
      </c>
      <c r="C7" s="4" t="s">
        <v>40</v>
      </c>
      <c r="D7" s="4" t="s">
        <v>38</v>
      </c>
      <c r="E7" s="4" t="s">
        <v>33</v>
      </c>
      <c r="F7" s="6">
        <v>44203</v>
      </c>
      <c r="G7" s="6">
        <v>44204</v>
      </c>
      <c r="H7" s="4">
        <v>1</v>
      </c>
      <c r="I7" s="4">
        <v>1</v>
      </c>
      <c r="J7" s="4">
        <v>1</v>
      </c>
      <c r="K7" s="4" t="s">
        <v>25</v>
      </c>
      <c r="L7" s="4">
        <v>-109</v>
      </c>
      <c r="M7" s="4">
        <v>-109</v>
      </c>
      <c r="N7" s="4" t="s">
        <v>39</v>
      </c>
      <c r="O7" s="4" t="s">
        <v>27</v>
      </c>
      <c r="P7" s="4" t="s">
        <v>28</v>
      </c>
      <c r="Q7" s="4">
        <v>0</v>
      </c>
      <c r="R7" s="7">
        <v>44198</v>
      </c>
      <c r="S7" s="6">
        <v>44219</v>
      </c>
      <c r="T7" s="4" t="s">
        <v>29</v>
      </c>
      <c r="U7" s="4">
        <v>1939452</v>
      </c>
    </row>
    <row r="8" s="4" customFormat="1" spans="1:21">
      <c r="A8" s="4">
        <v>14244448169</v>
      </c>
      <c r="B8" s="4" t="s">
        <v>21</v>
      </c>
      <c r="C8" s="4" t="s">
        <v>22</v>
      </c>
      <c r="D8" s="4" t="s">
        <v>32</v>
      </c>
      <c r="E8" s="4" t="s">
        <v>41</v>
      </c>
      <c r="F8" s="6">
        <v>44202</v>
      </c>
      <c r="G8" s="6">
        <v>44204</v>
      </c>
      <c r="H8" s="4">
        <v>1</v>
      </c>
      <c r="I8" s="4">
        <v>2</v>
      </c>
      <c r="J8" s="4">
        <v>2</v>
      </c>
      <c r="K8" s="4" t="s">
        <v>25</v>
      </c>
      <c r="L8" s="4">
        <v>218</v>
      </c>
      <c r="M8" s="4">
        <v>218</v>
      </c>
      <c r="N8" s="4" t="s">
        <v>42</v>
      </c>
      <c r="O8" s="4" t="s">
        <v>27</v>
      </c>
      <c r="P8" s="4" t="s">
        <v>28</v>
      </c>
      <c r="Q8" s="4">
        <v>0</v>
      </c>
      <c r="R8" s="7">
        <v>44200</v>
      </c>
      <c r="S8" s="6">
        <v>44219</v>
      </c>
      <c r="T8" s="4" t="s">
        <v>29</v>
      </c>
      <c r="U8" s="4">
        <v>1940290</v>
      </c>
    </row>
    <row r="9" s="4" customFormat="1" spans="1:21">
      <c r="A9" s="4">
        <v>14248757332</v>
      </c>
      <c r="B9" s="4" t="s">
        <v>21</v>
      </c>
      <c r="C9" s="4" t="s">
        <v>22</v>
      </c>
      <c r="D9" s="4" t="s">
        <v>43</v>
      </c>
      <c r="E9" s="4" t="s">
        <v>44</v>
      </c>
      <c r="F9" s="6">
        <v>44201</v>
      </c>
      <c r="G9" s="6">
        <v>44204</v>
      </c>
      <c r="H9" s="4">
        <v>1</v>
      </c>
      <c r="I9" s="4">
        <v>3</v>
      </c>
      <c r="J9" s="4">
        <v>3</v>
      </c>
      <c r="K9" s="4" t="s">
        <v>25</v>
      </c>
      <c r="L9" s="4">
        <v>762</v>
      </c>
      <c r="M9" s="4">
        <v>762</v>
      </c>
      <c r="N9" s="4" t="s">
        <v>45</v>
      </c>
      <c r="O9" s="4" t="s">
        <v>27</v>
      </c>
      <c r="P9" s="4" t="s">
        <v>28</v>
      </c>
      <c r="Q9" s="4">
        <v>0</v>
      </c>
      <c r="R9" s="7">
        <v>44201</v>
      </c>
      <c r="S9" s="6">
        <v>44219</v>
      </c>
      <c r="T9" s="4" t="s">
        <v>29</v>
      </c>
      <c r="U9" s="4">
        <v>1940721</v>
      </c>
    </row>
    <row r="10" s="4" customFormat="1" spans="1:21">
      <c r="A10" s="4">
        <v>14248906867</v>
      </c>
      <c r="B10" s="4" t="s">
        <v>21</v>
      </c>
      <c r="C10" s="4" t="s">
        <v>22</v>
      </c>
      <c r="D10" s="4" t="s">
        <v>46</v>
      </c>
      <c r="E10" s="4" t="s">
        <v>36</v>
      </c>
      <c r="F10" s="6">
        <v>44203</v>
      </c>
      <c r="G10" s="6">
        <v>44204</v>
      </c>
      <c r="H10" s="4">
        <v>1</v>
      </c>
      <c r="I10" s="4">
        <v>1</v>
      </c>
      <c r="J10" s="4">
        <v>1</v>
      </c>
      <c r="K10" s="4" t="s">
        <v>25</v>
      </c>
      <c r="L10" s="4">
        <v>109</v>
      </c>
      <c r="M10" s="4">
        <v>109</v>
      </c>
      <c r="N10" s="4" t="s">
        <v>47</v>
      </c>
      <c r="O10" s="4" t="s">
        <v>27</v>
      </c>
      <c r="P10" s="4" t="s">
        <v>28</v>
      </c>
      <c r="Q10" s="4">
        <v>0</v>
      </c>
      <c r="R10" s="7">
        <v>44201</v>
      </c>
      <c r="S10" s="6">
        <v>44219</v>
      </c>
      <c r="T10" s="4" t="s">
        <v>29</v>
      </c>
      <c r="U10" s="4">
        <v>1940752</v>
      </c>
    </row>
    <row r="11" s="4" customFormat="1" spans="1:21">
      <c r="A11" s="4">
        <v>14244448169</v>
      </c>
      <c r="B11" s="4" t="s">
        <v>21</v>
      </c>
      <c r="C11" s="4" t="s">
        <v>40</v>
      </c>
      <c r="D11" s="4" t="s">
        <v>32</v>
      </c>
      <c r="E11" s="4" t="s">
        <v>41</v>
      </c>
      <c r="F11" s="6">
        <v>44202</v>
      </c>
      <c r="G11" s="6">
        <v>44204</v>
      </c>
      <c r="H11" s="4">
        <v>1</v>
      </c>
      <c r="I11" s="4">
        <v>2</v>
      </c>
      <c r="J11" s="4">
        <v>2</v>
      </c>
      <c r="K11" s="4" t="s">
        <v>25</v>
      </c>
      <c r="L11" s="4">
        <v>-218</v>
      </c>
      <c r="M11" s="4">
        <v>-218</v>
      </c>
      <c r="N11" s="4" t="s">
        <v>42</v>
      </c>
      <c r="O11" s="4" t="s">
        <v>27</v>
      </c>
      <c r="P11" s="4" t="s">
        <v>28</v>
      </c>
      <c r="Q11" s="4">
        <v>0</v>
      </c>
      <c r="R11" s="7">
        <v>44200</v>
      </c>
      <c r="S11" s="6">
        <v>44219</v>
      </c>
      <c r="T11" s="4" t="s">
        <v>29</v>
      </c>
      <c r="U11" s="4">
        <v>1940290</v>
      </c>
    </row>
    <row r="12" s="4" customFormat="1" spans="1:21">
      <c r="A12" s="4">
        <v>14256158315</v>
      </c>
      <c r="B12" s="4" t="s">
        <v>21</v>
      </c>
      <c r="C12" s="4" t="s">
        <v>22</v>
      </c>
      <c r="D12" s="4" t="s">
        <v>48</v>
      </c>
      <c r="E12" s="4" t="s">
        <v>49</v>
      </c>
      <c r="F12" s="6">
        <v>44203</v>
      </c>
      <c r="G12" s="6">
        <v>44204</v>
      </c>
      <c r="H12" s="4">
        <v>1</v>
      </c>
      <c r="I12" s="4">
        <v>1</v>
      </c>
      <c r="J12" s="4">
        <v>1</v>
      </c>
      <c r="K12" s="4" t="s">
        <v>25</v>
      </c>
      <c r="L12" s="4">
        <v>362</v>
      </c>
      <c r="M12" s="4">
        <v>362</v>
      </c>
      <c r="N12" s="4" t="s">
        <v>50</v>
      </c>
      <c r="O12" s="4" t="s">
        <v>27</v>
      </c>
      <c r="P12" s="4" t="s">
        <v>28</v>
      </c>
      <c r="Q12" s="4">
        <v>0</v>
      </c>
      <c r="R12" s="7">
        <v>44202</v>
      </c>
      <c r="S12" s="6">
        <v>44219</v>
      </c>
      <c r="T12" s="4" t="s">
        <v>29</v>
      </c>
      <c r="U12" s="4">
        <v>1941710</v>
      </c>
    </row>
    <row r="13" s="4" customFormat="1" spans="1:21">
      <c r="A13" s="4">
        <v>14258771109</v>
      </c>
      <c r="B13" s="4" t="s">
        <v>21</v>
      </c>
      <c r="C13" s="4" t="s">
        <v>22</v>
      </c>
      <c r="D13" s="4" t="s">
        <v>51</v>
      </c>
      <c r="E13" s="4" t="s">
        <v>41</v>
      </c>
      <c r="F13" s="6">
        <v>44203</v>
      </c>
      <c r="G13" s="6">
        <v>44204</v>
      </c>
      <c r="H13" s="4">
        <v>1</v>
      </c>
      <c r="I13" s="4">
        <v>1</v>
      </c>
      <c r="J13" s="4">
        <v>1</v>
      </c>
      <c r="K13" s="4" t="s">
        <v>25</v>
      </c>
      <c r="L13" s="4">
        <v>134</v>
      </c>
      <c r="M13" s="4">
        <v>134</v>
      </c>
      <c r="N13" s="4" t="s">
        <v>52</v>
      </c>
      <c r="O13" s="4" t="s">
        <v>27</v>
      </c>
      <c r="P13" s="4" t="s">
        <v>28</v>
      </c>
      <c r="Q13" s="4">
        <v>0</v>
      </c>
      <c r="R13" s="7">
        <v>44203</v>
      </c>
      <c r="S13" s="6">
        <v>44219</v>
      </c>
      <c r="T13" s="4" t="s">
        <v>29</v>
      </c>
      <c r="U13" s="4">
        <v>1941917</v>
      </c>
    </row>
    <row r="14" s="4" customFormat="1" spans="1:21">
      <c r="A14" s="4">
        <v>14258771109</v>
      </c>
      <c r="B14" s="4" t="s">
        <v>21</v>
      </c>
      <c r="C14" s="4" t="s">
        <v>40</v>
      </c>
      <c r="D14" s="4" t="s">
        <v>51</v>
      </c>
      <c r="E14" s="4" t="s">
        <v>41</v>
      </c>
      <c r="F14" s="6">
        <v>44203</v>
      </c>
      <c r="G14" s="6">
        <v>44204</v>
      </c>
      <c r="H14" s="4">
        <v>1</v>
      </c>
      <c r="I14" s="4">
        <v>1</v>
      </c>
      <c r="J14" s="4">
        <v>1</v>
      </c>
      <c r="K14" s="4" t="s">
        <v>25</v>
      </c>
      <c r="L14" s="4">
        <v>-134</v>
      </c>
      <c r="M14" s="4">
        <v>-134</v>
      </c>
      <c r="N14" s="4" t="s">
        <v>52</v>
      </c>
      <c r="O14" s="4" t="s">
        <v>27</v>
      </c>
      <c r="P14" s="4" t="s">
        <v>28</v>
      </c>
      <c r="Q14" s="4">
        <v>0</v>
      </c>
      <c r="R14" s="7">
        <v>44203</v>
      </c>
      <c r="S14" s="6">
        <v>44219</v>
      </c>
      <c r="T14" s="4" t="s">
        <v>29</v>
      </c>
      <c r="U14" s="4">
        <v>1941917</v>
      </c>
    </row>
    <row r="15" s="4" customFormat="1" spans="1:20">
      <c r="A15" s="4">
        <v>14258955129</v>
      </c>
      <c r="B15" s="4" t="s">
        <v>21</v>
      </c>
      <c r="C15" s="4" t="s">
        <v>22</v>
      </c>
      <c r="D15" s="4" t="s">
        <v>53</v>
      </c>
      <c r="E15" s="4" t="s">
        <v>54</v>
      </c>
      <c r="F15" s="6">
        <v>44203</v>
      </c>
      <c r="G15" s="6">
        <v>44204</v>
      </c>
      <c r="H15" s="4">
        <v>1</v>
      </c>
      <c r="I15" s="4">
        <v>1</v>
      </c>
      <c r="J15" s="4">
        <v>1</v>
      </c>
      <c r="K15" s="4" t="s">
        <v>25</v>
      </c>
      <c r="L15" s="4">
        <v>178</v>
      </c>
      <c r="M15" s="4">
        <v>178</v>
      </c>
      <c r="N15" s="4" t="s">
        <v>55</v>
      </c>
      <c r="O15" s="4" t="s">
        <v>27</v>
      </c>
      <c r="P15" s="4" t="s">
        <v>28</v>
      </c>
      <c r="Q15" s="4">
        <v>0</v>
      </c>
      <c r="R15" s="7">
        <v>44203</v>
      </c>
      <c r="S15" s="6">
        <v>44219</v>
      </c>
      <c r="T15" s="4" t="s">
        <v>29</v>
      </c>
    </row>
    <row r="16" s="4" customFormat="1" spans="1:21">
      <c r="A16" s="4">
        <v>14259148141</v>
      </c>
      <c r="B16" s="4" t="s">
        <v>21</v>
      </c>
      <c r="C16" s="4" t="s">
        <v>22</v>
      </c>
      <c r="D16" s="4" t="s">
        <v>56</v>
      </c>
      <c r="E16" s="4" t="s">
        <v>57</v>
      </c>
      <c r="F16" s="6">
        <v>44203</v>
      </c>
      <c r="G16" s="6">
        <v>44204</v>
      </c>
      <c r="H16" s="4">
        <v>1</v>
      </c>
      <c r="I16" s="4">
        <v>1</v>
      </c>
      <c r="J16" s="4">
        <v>1</v>
      </c>
      <c r="K16" s="4" t="s">
        <v>25</v>
      </c>
      <c r="L16" s="4">
        <v>135</v>
      </c>
      <c r="M16" s="4">
        <v>135</v>
      </c>
      <c r="N16" s="4" t="s">
        <v>58</v>
      </c>
      <c r="O16" s="4" t="s">
        <v>27</v>
      </c>
      <c r="P16" s="4" t="s">
        <v>28</v>
      </c>
      <c r="Q16" s="4">
        <v>0</v>
      </c>
      <c r="R16" s="7">
        <v>44203</v>
      </c>
      <c r="S16" s="6">
        <v>44219</v>
      </c>
      <c r="T16" s="4" t="s">
        <v>29</v>
      </c>
      <c r="U16" s="4">
        <v>1941985</v>
      </c>
    </row>
    <row r="17" s="4" customFormat="1" spans="1:21">
      <c r="A17" s="4">
        <v>14259159160</v>
      </c>
      <c r="B17" s="4" t="s">
        <v>21</v>
      </c>
      <c r="C17" s="4" t="s">
        <v>22</v>
      </c>
      <c r="D17" s="4" t="s">
        <v>59</v>
      </c>
      <c r="E17" s="4" t="s">
        <v>60</v>
      </c>
      <c r="F17" s="6">
        <v>44203</v>
      </c>
      <c r="G17" s="6">
        <v>44204</v>
      </c>
      <c r="H17" s="4">
        <v>1</v>
      </c>
      <c r="I17" s="4">
        <v>1</v>
      </c>
      <c r="J17" s="4">
        <v>1</v>
      </c>
      <c r="K17" s="4" t="s">
        <v>25</v>
      </c>
      <c r="L17" s="4">
        <v>321</v>
      </c>
      <c r="M17" s="4">
        <v>321</v>
      </c>
      <c r="N17" s="4" t="s">
        <v>61</v>
      </c>
      <c r="O17" s="4" t="s">
        <v>27</v>
      </c>
      <c r="P17" s="4" t="s">
        <v>28</v>
      </c>
      <c r="Q17" s="4">
        <v>0</v>
      </c>
      <c r="R17" s="7">
        <v>44203</v>
      </c>
      <c r="S17" s="6">
        <v>44219</v>
      </c>
      <c r="T17" s="4" t="s">
        <v>29</v>
      </c>
      <c r="U17" s="4">
        <v>1941988</v>
      </c>
    </row>
    <row r="18" s="4" customFormat="1" spans="1:21">
      <c r="A18" s="4">
        <v>14259469078</v>
      </c>
      <c r="B18" s="4" t="s">
        <v>21</v>
      </c>
      <c r="C18" s="4" t="s">
        <v>22</v>
      </c>
      <c r="D18" s="4" t="s">
        <v>62</v>
      </c>
      <c r="E18" s="4" t="s">
        <v>63</v>
      </c>
      <c r="F18" s="6">
        <v>44203</v>
      </c>
      <c r="G18" s="6">
        <v>44204</v>
      </c>
      <c r="H18" s="4">
        <v>1</v>
      </c>
      <c r="I18" s="4">
        <v>1</v>
      </c>
      <c r="J18" s="4">
        <v>1</v>
      </c>
      <c r="K18" s="4" t="s">
        <v>25</v>
      </c>
      <c r="L18" s="4">
        <v>134</v>
      </c>
      <c r="M18" s="4">
        <v>134</v>
      </c>
      <c r="N18" s="4" t="s">
        <v>64</v>
      </c>
      <c r="O18" s="4" t="s">
        <v>27</v>
      </c>
      <c r="P18" s="4" t="s">
        <v>28</v>
      </c>
      <c r="Q18" s="4">
        <v>0</v>
      </c>
      <c r="R18" s="7">
        <v>44203</v>
      </c>
      <c r="S18" s="6">
        <v>44219</v>
      </c>
      <c r="T18" s="4" t="s">
        <v>29</v>
      </c>
      <c r="U18" s="4">
        <v>1942051</v>
      </c>
    </row>
    <row r="19" s="4" customFormat="1" spans="1:21">
      <c r="A19" s="4">
        <v>14259963463</v>
      </c>
      <c r="B19" s="4" t="s">
        <v>21</v>
      </c>
      <c r="C19" s="4" t="s">
        <v>22</v>
      </c>
      <c r="D19" s="4" t="s">
        <v>65</v>
      </c>
      <c r="E19" s="4" t="s">
        <v>66</v>
      </c>
      <c r="F19" s="6">
        <v>44203</v>
      </c>
      <c r="G19" s="6">
        <v>44204</v>
      </c>
      <c r="H19" s="4">
        <v>1</v>
      </c>
      <c r="I19" s="4">
        <v>1</v>
      </c>
      <c r="J19" s="4">
        <v>1</v>
      </c>
      <c r="K19" s="4" t="s">
        <v>25</v>
      </c>
      <c r="L19" s="4">
        <v>494</v>
      </c>
      <c r="M19" s="4">
        <v>494</v>
      </c>
      <c r="N19" s="4" t="s">
        <v>67</v>
      </c>
      <c r="O19" s="4" t="s">
        <v>27</v>
      </c>
      <c r="P19" s="4" t="s">
        <v>28</v>
      </c>
      <c r="Q19" s="4">
        <v>0</v>
      </c>
      <c r="R19" s="7">
        <v>44203</v>
      </c>
      <c r="S19" s="6">
        <v>44219</v>
      </c>
      <c r="T19" s="4" t="s">
        <v>29</v>
      </c>
      <c r="U19" s="4">
        <v>1942115</v>
      </c>
    </row>
    <row r="20" s="4" customFormat="1" spans="1:21">
      <c r="A20" s="4">
        <v>14260455755</v>
      </c>
      <c r="B20" s="4" t="s">
        <v>21</v>
      </c>
      <c r="C20" s="4" t="s">
        <v>22</v>
      </c>
      <c r="D20" s="4" t="s">
        <v>68</v>
      </c>
      <c r="E20" s="4" t="s">
        <v>69</v>
      </c>
      <c r="F20" s="6">
        <v>44203</v>
      </c>
      <c r="G20" s="6">
        <v>44204</v>
      </c>
      <c r="H20" s="4">
        <v>1</v>
      </c>
      <c r="I20" s="4">
        <v>1</v>
      </c>
      <c r="J20" s="4">
        <v>1</v>
      </c>
      <c r="K20" s="4" t="s">
        <v>25</v>
      </c>
      <c r="L20" s="4">
        <v>134</v>
      </c>
      <c r="M20" s="4">
        <v>134</v>
      </c>
      <c r="N20" s="4" t="s">
        <v>70</v>
      </c>
      <c r="O20" s="4" t="s">
        <v>27</v>
      </c>
      <c r="P20" s="4" t="s">
        <v>28</v>
      </c>
      <c r="Q20" s="4">
        <v>0</v>
      </c>
      <c r="R20" s="7">
        <v>44203</v>
      </c>
      <c r="S20" s="6">
        <v>44219</v>
      </c>
      <c r="T20" s="4" t="s">
        <v>29</v>
      </c>
      <c r="U20" s="4">
        <v>1942174</v>
      </c>
    </row>
    <row r="21" s="4" customFormat="1" spans="1:21">
      <c r="A21" s="4">
        <v>14260572310</v>
      </c>
      <c r="B21" s="4" t="s">
        <v>21</v>
      </c>
      <c r="C21" s="4" t="s">
        <v>22</v>
      </c>
      <c r="D21" s="4" t="s">
        <v>71</v>
      </c>
      <c r="E21" s="4" t="s">
        <v>41</v>
      </c>
      <c r="F21" s="6">
        <v>44203</v>
      </c>
      <c r="G21" s="6">
        <v>44204</v>
      </c>
      <c r="H21" s="4">
        <v>1</v>
      </c>
      <c r="I21" s="4">
        <v>1</v>
      </c>
      <c r="J21" s="4">
        <v>1</v>
      </c>
      <c r="K21" s="4" t="s">
        <v>25</v>
      </c>
      <c r="L21" s="4">
        <v>140</v>
      </c>
      <c r="M21" s="4">
        <v>140</v>
      </c>
      <c r="N21" s="4" t="s">
        <v>72</v>
      </c>
      <c r="O21" s="4" t="s">
        <v>27</v>
      </c>
      <c r="P21" s="4" t="s">
        <v>28</v>
      </c>
      <c r="Q21" s="4">
        <v>0</v>
      </c>
      <c r="R21" s="7">
        <v>44203</v>
      </c>
      <c r="S21" s="6">
        <v>44219</v>
      </c>
      <c r="T21" s="4" t="s">
        <v>29</v>
      </c>
      <c r="U21" s="4">
        <v>1942189</v>
      </c>
    </row>
    <row r="22" s="4" customFormat="1" spans="1:21">
      <c r="A22" s="4">
        <v>14260643761</v>
      </c>
      <c r="B22" s="4" t="s">
        <v>21</v>
      </c>
      <c r="C22" s="4" t="s">
        <v>22</v>
      </c>
      <c r="D22" s="4" t="s">
        <v>73</v>
      </c>
      <c r="E22" s="4" t="s">
        <v>74</v>
      </c>
      <c r="F22" s="6">
        <v>44203</v>
      </c>
      <c r="G22" s="6">
        <v>44204</v>
      </c>
      <c r="H22" s="4">
        <v>1</v>
      </c>
      <c r="I22" s="4">
        <v>1</v>
      </c>
      <c r="J22" s="4">
        <v>1</v>
      </c>
      <c r="K22" s="4" t="s">
        <v>25</v>
      </c>
      <c r="L22" s="4">
        <v>231</v>
      </c>
      <c r="M22" s="4">
        <v>231</v>
      </c>
      <c r="N22" s="4" t="s">
        <v>75</v>
      </c>
      <c r="O22" s="4" t="s">
        <v>27</v>
      </c>
      <c r="P22" s="4" t="s">
        <v>28</v>
      </c>
      <c r="Q22" s="4">
        <v>0</v>
      </c>
      <c r="R22" s="7">
        <v>44203</v>
      </c>
      <c r="S22" s="6">
        <v>44219</v>
      </c>
      <c r="T22" s="4" t="s">
        <v>29</v>
      </c>
      <c r="U22" s="4">
        <v>1942200</v>
      </c>
    </row>
    <row r="23" s="4" customFormat="1" spans="1:21">
      <c r="A23" s="4">
        <v>14260737422</v>
      </c>
      <c r="B23" s="4" t="s">
        <v>21</v>
      </c>
      <c r="C23" s="4" t="s">
        <v>22</v>
      </c>
      <c r="D23" s="4" t="s">
        <v>76</v>
      </c>
      <c r="E23" s="4" t="s">
        <v>77</v>
      </c>
      <c r="F23" s="6">
        <v>44203</v>
      </c>
      <c r="G23" s="6">
        <v>44204</v>
      </c>
      <c r="H23" s="4">
        <v>1</v>
      </c>
      <c r="I23" s="4">
        <v>1</v>
      </c>
      <c r="J23" s="4">
        <v>1</v>
      </c>
      <c r="K23" s="4" t="s">
        <v>25</v>
      </c>
      <c r="L23" s="4">
        <v>160</v>
      </c>
      <c r="M23" s="4">
        <v>160</v>
      </c>
      <c r="N23" s="4" t="s">
        <v>78</v>
      </c>
      <c r="O23" s="4" t="s">
        <v>27</v>
      </c>
      <c r="P23" s="4" t="s">
        <v>28</v>
      </c>
      <c r="Q23" s="4">
        <v>0</v>
      </c>
      <c r="R23" s="7">
        <v>44203</v>
      </c>
      <c r="S23" s="6">
        <v>44219</v>
      </c>
      <c r="T23" s="4" t="s">
        <v>29</v>
      </c>
      <c r="U23" s="4">
        <v>1942216</v>
      </c>
    </row>
    <row r="24" s="4" customFormat="1" spans="1:21">
      <c r="A24" s="4">
        <v>14260744833</v>
      </c>
      <c r="B24" s="4" t="s">
        <v>21</v>
      </c>
      <c r="C24" s="4" t="s">
        <v>22</v>
      </c>
      <c r="D24" s="4" t="s">
        <v>76</v>
      </c>
      <c r="E24" s="4" t="s">
        <v>77</v>
      </c>
      <c r="F24" s="6">
        <v>44203</v>
      </c>
      <c r="G24" s="6">
        <v>44204</v>
      </c>
      <c r="H24" s="4">
        <v>1</v>
      </c>
      <c r="I24" s="4">
        <v>1</v>
      </c>
      <c r="J24" s="4">
        <v>1</v>
      </c>
      <c r="K24" s="4" t="s">
        <v>25</v>
      </c>
      <c r="L24" s="4">
        <v>160</v>
      </c>
      <c r="M24" s="4">
        <v>160</v>
      </c>
      <c r="N24" s="4" t="s">
        <v>79</v>
      </c>
      <c r="O24" s="4" t="s">
        <v>27</v>
      </c>
      <c r="P24" s="4" t="s">
        <v>28</v>
      </c>
      <c r="Q24" s="4">
        <v>0</v>
      </c>
      <c r="R24" s="7">
        <v>44203</v>
      </c>
      <c r="S24" s="6">
        <v>44219</v>
      </c>
      <c r="T24" s="4" t="s">
        <v>29</v>
      </c>
      <c r="U24" s="4">
        <v>1942217</v>
      </c>
    </row>
    <row r="25" s="4" customFormat="1" spans="1:21">
      <c r="A25" s="4">
        <v>14260982259</v>
      </c>
      <c r="B25" s="4" t="s">
        <v>21</v>
      </c>
      <c r="C25" s="4" t="s">
        <v>22</v>
      </c>
      <c r="D25" s="4" t="s">
        <v>80</v>
      </c>
      <c r="E25" s="4" t="s">
        <v>81</v>
      </c>
      <c r="F25" s="6">
        <v>44203</v>
      </c>
      <c r="G25" s="6">
        <v>44204</v>
      </c>
      <c r="H25" s="4">
        <v>1</v>
      </c>
      <c r="I25" s="4">
        <v>1</v>
      </c>
      <c r="J25" s="4">
        <v>1</v>
      </c>
      <c r="K25" s="4" t="s">
        <v>25</v>
      </c>
      <c r="L25" s="4">
        <v>2891</v>
      </c>
      <c r="M25" s="4">
        <v>2891</v>
      </c>
      <c r="N25" s="4" t="s">
        <v>82</v>
      </c>
      <c r="O25" s="4" t="s">
        <v>27</v>
      </c>
      <c r="P25" s="4" t="s">
        <v>28</v>
      </c>
      <c r="Q25" s="4">
        <v>0</v>
      </c>
      <c r="R25" s="7">
        <v>44203</v>
      </c>
      <c r="S25" s="6">
        <v>44219</v>
      </c>
      <c r="T25" s="4" t="s">
        <v>29</v>
      </c>
      <c r="U25" s="4">
        <v>1942253</v>
      </c>
    </row>
    <row r="26" s="4" customFormat="1" spans="1:21">
      <c r="A26" s="4">
        <v>14261018341</v>
      </c>
      <c r="B26" s="4" t="s">
        <v>21</v>
      </c>
      <c r="C26" s="4" t="s">
        <v>22</v>
      </c>
      <c r="D26" s="4" t="s">
        <v>83</v>
      </c>
      <c r="E26" s="4" t="s">
        <v>54</v>
      </c>
      <c r="F26" s="6">
        <v>44203</v>
      </c>
      <c r="G26" s="6">
        <v>44204</v>
      </c>
      <c r="H26" s="4">
        <v>1</v>
      </c>
      <c r="I26" s="4">
        <v>1</v>
      </c>
      <c r="J26" s="4">
        <v>1</v>
      </c>
      <c r="K26" s="4" t="s">
        <v>25</v>
      </c>
      <c r="L26" s="4">
        <v>198</v>
      </c>
      <c r="M26" s="4">
        <v>198</v>
      </c>
      <c r="N26" s="4" t="s">
        <v>84</v>
      </c>
      <c r="O26" s="4" t="s">
        <v>27</v>
      </c>
      <c r="P26" s="4" t="s">
        <v>28</v>
      </c>
      <c r="Q26" s="4">
        <v>0</v>
      </c>
      <c r="R26" s="7">
        <v>44203</v>
      </c>
      <c r="S26" s="6">
        <v>44219</v>
      </c>
      <c r="T26" s="4" t="s">
        <v>29</v>
      </c>
      <c r="U26" s="4">
        <v>1942259</v>
      </c>
    </row>
    <row r="27" s="4" customFormat="1" spans="1:21">
      <c r="A27" s="4">
        <v>14259963463</v>
      </c>
      <c r="B27" s="4" t="s">
        <v>21</v>
      </c>
      <c r="C27" s="4" t="s">
        <v>40</v>
      </c>
      <c r="D27" s="4" t="s">
        <v>65</v>
      </c>
      <c r="E27" s="4" t="s">
        <v>66</v>
      </c>
      <c r="F27" s="6">
        <v>44203</v>
      </c>
      <c r="G27" s="6">
        <v>44204</v>
      </c>
      <c r="H27" s="4">
        <v>1</v>
      </c>
      <c r="I27" s="4">
        <v>1</v>
      </c>
      <c r="J27" s="4">
        <v>1</v>
      </c>
      <c r="K27" s="4" t="s">
        <v>25</v>
      </c>
      <c r="L27" s="4">
        <v>-494</v>
      </c>
      <c r="M27" s="4">
        <v>-494</v>
      </c>
      <c r="N27" s="4" t="s">
        <v>67</v>
      </c>
      <c r="O27" s="4" t="s">
        <v>27</v>
      </c>
      <c r="P27" s="4" t="s">
        <v>28</v>
      </c>
      <c r="Q27" s="4">
        <v>0</v>
      </c>
      <c r="R27" s="7">
        <v>44203</v>
      </c>
      <c r="S27" s="6">
        <v>44219</v>
      </c>
      <c r="T27" s="4" t="s">
        <v>29</v>
      </c>
      <c r="U27" s="4">
        <v>1942115</v>
      </c>
    </row>
    <row r="28" s="4" customFormat="1" spans="1:21">
      <c r="A28" s="4">
        <v>14261349147</v>
      </c>
      <c r="B28" s="4" t="s">
        <v>21</v>
      </c>
      <c r="C28" s="4" t="s">
        <v>22</v>
      </c>
      <c r="D28" s="4" t="s">
        <v>85</v>
      </c>
      <c r="E28" s="4" t="s">
        <v>86</v>
      </c>
      <c r="F28" s="6">
        <v>44203</v>
      </c>
      <c r="G28" s="6">
        <v>44204</v>
      </c>
      <c r="H28" s="4">
        <v>1</v>
      </c>
      <c r="I28" s="4">
        <v>1</v>
      </c>
      <c r="J28" s="4">
        <v>1</v>
      </c>
      <c r="K28" s="4" t="s">
        <v>25</v>
      </c>
      <c r="L28" s="4">
        <v>278</v>
      </c>
      <c r="M28" s="4">
        <v>278</v>
      </c>
      <c r="N28" s="4" t="s">
        <v>87</v>
      </c>
      <c r="O28" s="4" t="s">
        <v>27</v>
      </c>
      <c r="P28" s="4" t="s">
        <v>28</v>
      </c>
      <c r="Q28" s="4">
        <v>0</v>
      </c>
      <c r="R28" s="7">
        <v>44203</v>
      </c>
      <c r="S28" s="6">
        <v>44219</v>
      </c>
      <c r="T28" s="4" t="s">
        <v>29</v>
      </c>
      <c r="U28" s="4">
        <v>1942283</v>
      </c>
    </row>
    <row r="29" s="4" customFormat="1" spans="1:20">
      <c r="A29" s="4">
        <v>14261797199</v>
      </c>
      <c r="B29" s="4" t="s">
        <v>21</v>
      </c>
      <c r="C29" s="4" t="s">
        <v>22</v>
      </c>
      <c r="D29" s="4" t="s">
        <v>85</v>
      </c>
      <c r="E29" s="4" t="s">
        <v>86</v>
      </c>
      <c r="F29" s="6">
        <v>44203</v>
      </c>
      <c r="G29" s="6">
        <v>44204</v>
      </c>
      <c r="H29" s="4">
        <v>1</v>
      </c>
      <c r="I29" s="4">
        <v>1</v>
      </c>
      <c r="J29" s="4">
        <v>1</v>
      </c>
      <c r="K29" s="4" t="s">
        <v>25</v>
      </c>
      <c r="L29" s="4">
        <v>278</v>
      </c>
      <c r="M29" s="4">
        <v>278</v>
      </c>
      <c r="N29" s="4" t="s">
        <v>88</v>
      </c>
      <c r="O29" s="4" t="s">
        <v>27</v>
      </c>
      <c r="P29" s="4" t="s">
        <v>28</v>
      </c>
      <c r="Q29" s="4">
        <v>0</v>
      </c>
      <c r="R29" s="7">
        <v>44203</v>
      </c>
      <c r="S29" s="6">
        <v>44219</v>
      </c>
      <c r="T29" s="4" t="s">
        <v>29</v>
      </c>
    </row>
    <row r="30" s="4" customFormat="1" spans="1:21">
      <c r="A30" s="4">
        <v>14261876065</v>
      </c>
      <c r="B30" s="4" t="s">
        <v>21</v>
      </c>
      <c r="C30" s="4" t="s">
        <v>22</v>
      </c>
      <c r="D30" s="4" t="s">
        <v>89</v>
      </c>
      <c r="E30" s="4" t="s">
        <v>90</v>
      </c>
      <c r="F30" s="6">
        <v>44203</v>
      </c>
      <c r="G30" s="6">
        <v>44204</v>
      </c>
      <c r="H30" s="4">
        <v>1</v>
      </c>
      <c r="I30" s="4">
        <v>1</v>
      </c>
      <c r="J30" s="4">
        <v>1</v>
      </c>
      <c r="K30" s="4" t="s">
        <v>25</v>
      </c>
      <c r="L30" s="4">
        <v>197</v>
      </c>
      <c r="M30" s="4">
        <v>197</v>
      </c>
      <c r="N30" s="4" t="s">
        <v>91</v>
      </c>
      <c r="O30" s="4" t="s">
        <v>27</v>
      </c>
      <c r="P30" s="4" t="s">
        <v>28</v>
      </c>
      <c r="Q30" s="4">
        <v>0</v>
      </c>
      <c r="R30" s="7">
        <v>44203</v>
      </c>
      <c r="S30" s="6">
        <v>44219</v>
      </c>
      <c r="T30" s="4" t="s">
        <v>29</v>
      </c>
      <c r="U30" s="4">
        <v>1942361</v>
      </c>
    </row>
    <row r="31" s="4" customFormat="1" spans="1:21">
      <c r="A31" s="4">
        <v>14261876065</v>
      </c>
      <c r="B31" s="4" t="s">
        <v>21</v>
      </c>
      <c r="C31" s="4" t="s">
        <v>40</v>
      </c>
      <c r="D31" s="4" t="s">
        <v>89</v>
      </c>
      <c r="E31" s="4" t="s">
        <v>90</v>
      </c>
      <c r="F31" s="6">
        <v>44203</v>
      </c>
      <c r="G31" s="6">
        <v>44204</v>
      </c>
      <c r="H31" s="4">
        <v>1</v>
      </c>
      <c r="I31" s="4">
        <v>1</v>
      </c>
      <c r="J31" s="4">
        <v>1</v>
      </c>
      <c r="K31" s="4" t="s">
        <v>25</v>
      </c>
      <c r="L31" s="4">
        <v>-197</v>
      </c>
      <c r="M31" s="4">
        <v>-197</v>
      </c>
      <c r="N31" s="4" t="s">
        <v>91</v>
      </c>
      <c r="O31" s="4" t="s">
        <v>27</v>
      </c>
      <c r="P31" s="4" t="s">
        <v>28</v>
      </c>
      <c r="Q31" s="4">
        <v>0</v>
      </c>
      <c r="R31" s="7">
        <v>44203</v>
      </c>
      <c r="S31" s="6">
        <v>44219</v>
      </c>
      <c r="T31" s="4" t="s">
        <v>29</v>
      </c>
      <c r="U31" s="4">
        <v>1942361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N17" sqref="N17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92</v>
      </c>
    </row>
    <row r="2" s="4" customFormat="1" spans="1:11">
      <c r="A2" s="4">
        <v>14186086636</v>
      </c>
      <c r="B2" s="4">
        <v>149</v>
      </c>
      <c r="C2" s="4" t="str">
        <f>VLOOKUP(A2,HOP!A:H,8,0)</f>
        <v>149.00</v>
      </c>
      <c r="D2" s="4">
        <f>VLOOKUP(A2,HOP!A:B,2,0)</f>
        <v>1933109</v>
      </c>
      <c r="E2" s="4">
        <f>B2-C2</f>
        <v>0</v>
      </c>
      <c r="K2" s="4" t="str">
        <f>$K$1&amp;D2</f>
        <v>,1933109</v>
      </c>
    </row>
    <row r="3" s="4" customFormat="1" spans="1:11">
      <c r="A3" s="4">
        <v>14193700871</v>
      </c>
      <c r="B3" s="4">
        <v>149</v>
      </c>
      <c r="C3" s="4" t="str">
        <f>VLOOKUP(A3,HOP!A:H,8,0)</f>
        <v>149.00</v>
      </c>
      <c r="D3" s="4">
        <f>VLOOKUP(A3,HOP!A:B,2,0)</f>
        <v>1934279</v>
      </c>
      <c r="E3" s="4">
        <f>B3-C3</f>
        <v>0</v>
      </c>
      <c r="K3" s="4" t="str">
        <f>$K$1&amp;D3</f>
        <v>,1934279</v>
      </c>
    </row>
    <row r="4" s="4" customFormat="1" spans="1:11">
      <c r="A4" s="4">
        <v>14211031523</v>
      </c>
      <c r="B4" s="4">
        <v>118</v>
      </c>
      <c r="C4" s="4" t="str">
        <f>VLOOKUP(A4,HOP!A:H,8,0)</f>
        <v>118.00</v>
      </c>
      <c r="D4" s="4">
        <f>VLOOKUP(A4,HOP!A:B,2,0)</f>
        <v>1936638</v>
      </c>
      <c r="E4" s="4">
        <f>B4-C4</f>
        <v>0</v>
      </c>
      <c r="K4" s="4" t="str">
        <f>$K$1&amp;D4</f>
        <v>,1936638</v>
      </c>
    </row>
    <row r="5" s="4" customFormat="1" spans="1:11">
      <c r="A5" s="4">
        <v>14234590591</v>
      </c>
      <c r="B5" s="4">
        <v>636</v>
      </c>
      <c r="C5" s="4" t="str">
        <f>VLOOKUP(A5,HOP!A:H,8,0)</f>
        <v>636.00</v>
      </c>
      <c r="D5" s="4">
        <f>VLOOKUP(A5,HOP!A:B,2,0)</f>
        <v>1939015</v>
      </c>
      <c r="E5" s="4">
        <f>B5-C5</f>
        <v>0</v>
      </c>
      <c r="K5" s="4" t="str">
        <f>$K$1&amp;D5</f>
        <v>,1939015</v>
      </c>
    </row>
    <row r="6" s="4" customFormat="1" spans="1:11">
      <c r="A6" s="5">
        <v>14261876065</v>
      </c>
      <c r="B6" s="5">
        <v>0</v>
      </c>
      <c r="C6" s="5">
        <v>0</v>
      </c>
      <c r="D6" s="5">
        <v>1942361</v>
      </c>
      <c r="E6" s="5">
        <f>B6-C6</f>
        <v>0</v>
      </c>
      <c r="K6" s="5" t="str">
        <f>$K$1&amp;D6</f>
        <v>,1942361</v>
      </c>
    </row>
    <row r="7" s="4" customFormat="1" spans="1:11">
      <c r="A7" s="5">
        <v>14259963463</v>
      </c>
      <c r="B7" s="5">
        <v>0</v>
      </c>
      <c r="C7" s="5" t="str">
        <f>VLOOKUP(A7,HOP!A:H,8,0)</f>
        <v>0.00</v>
      </c>
      <c r="D7" s="5">
        <f>VLOOKUP(A7,HOP!A:B,2,0)</f>
        <v>1942115</v>
      </c>
      <c r="E7" s="5">
        <f>B7-C7</f>
        <v>0</v>
      </c>
      <c r="K7" s="5" t="str">
        <f>$K$1&amp;D7</f>
        <v>,1942115</v>
      </c>
    </row>
    <row r="8" s="4" customFormat="1" spans="1:11">
      <c r="A8" s="4">
        <v>14248757332</v>
      </c>
      <c r="B8" s="4">
        <v>762</v>
      </c>
      <c r="C8" s="4" t="str">
        <f>VLOOKUP(A8,HOP!A:H,8,0)</f>
        <v>762.00</v>
      </c>
      <c r="D8" s="4">
        <f>VLOOKUP(A8,HOP!A:B,2,0)</f>
        <v>1940721</v>
      </c>
      <c r="E8" s="4">
        <f>B8-C8</f>
        <v>0</v>
      </c>
      <c r="K8" s="4" t="str">
        <f>$K$1&amp;D8</f>
        <v>,1940721</v>
      </c>
    </row>
    <row r="9" s="4" customFormat="1" spans="1:11">
      <c r="A9" s="4">
        <v>14248906867</v>
      </c>
      <c r="B9" s="4">
        <v>109</v>
      </c>
      <c r="C9" s="4" t="str">
        <f>VLOOKUP(A9,HOP!A:H,8,0)</f>
        <v>109.00</v>
      </c>
      <c r="D9" s="4">
        <f>VLOOKUP(A9,HOP!A:B,2,0)</f>
        <v>1940752</v>
      </c>
      <c r="E9" s="4">
        <f>B9-C9</f>
        <v>0</v>
      </c>
      <c r="K9" s="4" t="str">
        <f>$K$1&amp;D9</f>
        <v>,1940752</v>
      </c>
    </row>
    <row r="10" s="4" customFormat="1" spans="1:11">
      <c r="A10" s="4">
        <v>14256158315</v>
      </c>
      <c r="B10" s="4">
        <v>362</v>
      </c>
      <c r="C10" s="4" t="str">
        <f>VLOOKUP(A10,HOP!A:H,8,0)</f>
        <v>362.00</v>
      </c>
      <c r="D10" s="4">
        <f>VLOOKUP(A10,HOP!A:B,2,0)</f>
        <v>1941710</v>
      </c>
      <c r="E10" s="4">
        <f>B10-C10</f>
        <v>0</v>
      </c>
      <c r="K10" s="4" t="str">
        <f>$K$1&amp;D10</f>
        <v>,1941710</v>
      </c>
    </row>
    <row r="11" s="4" customFormat="1" spans="1:11">
      <c r="A11" s="4">
        <v>14258771109</v>
      </c>
      <c r="B11" s="4">
        <v>0</v>
      </c>
      <c r="C11" s="4" t="str">
        <f>VLOOKUP(A11,HOP!A:H,8,0)</f>
        <v>0.00</v>
      </c>
      <c r="D11" s="4">
        <f>VLOOKUP(A11,HOP!A:B,2,0)</f>
        <v>1941917</v>
      </c>
      <c r="E11" s="4">
        <f>B11-C11</f>
        <v>0</v>
      </c>
      <c r="K11" s="4" t="str">
        <f>$K$1&amp;D11</f>
        <v>,1941917</v>
      </c>
    </row>
    <row r="12" s="4" customFormat="1" spans="1:11">
      <c r="A12" s="4">
        <v>14258955129</v>
      </c>
      <c r="B12" s="4">
        <v>178</v>
      </c>
      <c r="C12" s="4" t="str">
        <f>VLOOKUP(A12,HOP!A:H,8,0)</f>
        <v>178.00</v>
      </c>
      <c r="D12" s="4">
        <f>VLOOKUP(A12,HOP!A:B,2,0)</f>
        <v>1941956</v>
      </c>
      <c r="E12" s="4">
        <f t="shared" ref="E12:E28" si="0">B12-C12</f>
        <v>0</v>
      </c>
      <c r="K12" s="4" t="str">
        <f t="shared" ref="K12:K28" si="1">$K$1&amp;D12</f>
        <v>,1941956</v>
      </c>
    </row>
    <row r="13" s="4" customFormat="1" spans="1:11">
      <c r="A13" s="4">
        <v>14259148141</v>
      </c>
      <c r="B13" s="4">
        <v>135</v>
      </c>
      <c r="C13" s="4" t="str">
        <f>VLOOKUP(A13,HOP!A:H,8,0)</f>
        <v>135.00</v>
      </c>
      <c r="D13" s="4">
        <f>VLOOKUP(A13,HOP!A:B,2,0)</f>
        <v>1941985</v>
      </c>
      <c r="E13" s="4">
        <f t="shared" si="0"/>
        <v>0</v>
      </c>
      <c r="K13" s="4" t="str">
        <f t="shared" si="1"/>
        <v>,1941985</v>
      </c>
    </row>
    <row r="14" s="4" customFormat="1" spans="1:11">
      <c r="A14" s="4">
        <v>14259159160</v>
      </c>
      <c r="B14" s="4">
        <v>321</v>
      </c>
      <c r="C14" s="4" t="str">
        <f>VLOOKUP(A14,HOP!A:H,8,0)</f>
        <v>321.00</v>
      </c>
      <c r="D14" s="4">
        <f>VLOOKUP(A14,HOP!A:B,2,0)</f>
        <v>1941988</v>
      </c>
      <c r="E14" s="4">
        <f t="shared" si="0"/>
        <v>0</v>
      </c>
      <c r="K14" s="4" t="str">
        <f t="shared" si="1"/>
        <v>,1941988</v>
      </c>
    </row>
    <row r="15" s="4" customFormat="1" spans="1:11">
      <c r="A15" s="4">
        <v>14259469078</v>
      </c>
      <c r="B15" s="4">
        <v>134</v>
      </c>
      <c r="C15" s="4" t="str">
        <f>VLOOKUP(A15,HOP!A:H,8,0)</f>
        <v>134.00</v>
      </c>
      <c r="D15" s="4">
        <f>VLOOKUP(A15,HOP!A:B,2,0)</f>
        <v>1942051</v>
      </c>
      <c r="E15" s="4">
        <f t="shared" si="0"/>
        <v>0</v>
      </c>
      <c r="K15" s="4" t="str">
        <f t="shared" si="1"/>
        <v>,1942051</v>
      </c>
    </row>
    <row r="16" s="4" customFormat="1" spans="1:11">
      <c r="A16" s="5">
        <v>14244448169</v>
      </c>
      <c r="B16" s="5">
        <v>0</v>
      </c>
      <c r="C16" s="5" t="str">
        <f>VLOOKUP(A16,HOP!A:H,8,0)</f>
        <v>0.00</v>
      </c>
      <c r="D16" s="5">
        <f>VLOOKUP(A16,HOP!A:B,2,0)</f>
        <v>1940290</v>
      </c>
      <c r="E16" s="5">
        <f>B16-C16</f>
        <v>0</v>
      </c>
      <c r="K16" s="5" t="str">
        <f>$K$1&amp;D16</f>
        <v>,1940290</v>
      </c>
    </row>
    <row r="17" s="4" customFormat="1" spans="1:11">
      <c r="A17" s="4">
        <v>14260455755</v>
      </c>
      <c r="B17" s="4">
        <v>134</v>
      </c>
      <c r="C17" s="4" t="str">
        <f>VLOOKUP(A17,HOP!A:H,8,0)</f>
        <v>134.00</v>
      </c>
      <c r="D17" s="4">
        <f>VLOOKUP(A17,HOP!A:B,2,0)</f>
        <v>1942174</v>
      </c>
      <c r="E17" s="4">
        <f t="shared" si="0"/>
        <v>0</v>
      </c>
      <c r="K17" s="4" t="str">
        <f t="shared" si="1"/>
        <v>,1942174</v>
      </c>
    </row>
    <row r="18" s="4" customFormat="1" spans="1:11">
      <c r="A18" s="4">
        <v>14260572310</v>
      </c>
      <c r="B18" s="4">
        <v>140</v>
      </c>
      <c r="C18" s="4" t="str">
        <f>VLOOKUP(A18,HOP!A:H,8,0)</f>
        <v>140.00</v>
      </c>
      <c r="D18" s="4">
        <f>VLOOKUP(A18,HOP!A:B,2,0)</f>
        <v>1942189</v>
      </c>
      <c r="E18" s="4">
        <f t="shared" si="0"/>
        <v>0</v>
      </c>
      <c r="K18" s="4" t="str">
        <f t="shared" si="1"/>
        <v>,1942189</v>
      </c>
    </row>
    <row r="19" s="4" customFormat="1" spans="1:11">
      <c r="A19" s="4">
        <v>14260643761</v>
      </c>
      <c r="B19" s="4">
        <v>231</v>
      </c>
      <c r="C19" s="4" t="str">
        <f>VLOOKUP(A19,HOP!A:H,8,0)</f>
        <v>231.00</v>
      </c>
      <c r="D19" s="4">
        <f>VLOOKUP(A19,HOP!A:B,2,0)</f>
        <v>1942200</v>
      </c>
      <c r="E19" s="4">
        <f t="shared" si="0"/>
        <v>0</v>
      </c>
      <c r="K19" s="4" t="str">
        <f t="shared" si="1"/>
        <v>,1942200</v>
      </c>
    </row>
    <row r="20" s="4" customFormat="1" spans="1:11">
      <c r="A20" s="4">
        <v>14260737422</v>
      </c>
      <c r="B20" s="4">
        <v>160</v>
      </c>
      <c r="C20" s="4" t="str">
        <f>VLOOKUP(A20,HOP!A:H,8,0)</f>
        <v>160.00</v>
      </c>
      <c r="D20" s="4">
        <f>VLOOKUP(A20,HOP!A:B,2,0)</f>
        <v>1942216</v>
      </c>
      <c r="E20" s="4">
        <f t="shared" si="0"/>
        <v>0</v>
      </c>
      <c r="K20" s="4" t="str">
        <f t="shared" si="1"/>
        <v>,1942216</v>
      </c>
    </row>
    <row r="21" s="4" customFormat="1" spans="1:11">
      <c r="A21" s="4">
        <v>14260744833</v>
      </c>
      <c r="B21" s="4">
        <v>160</v>
      </c>
      <c r="C21" s="4" t="str">
        <f>VLOOKUP(A21,HOP!A:H,8,0)</f>
        <v>160.00</v>
      </c>
      <c r="D21" s="4">
        <f>VLOOKUP(A21,HOP!A:B,2,0)</f>
        <v>1942217</v>
      </c>
      <c r="E21" s="4">
        <f t="shared" si="0"/>
        <v>0</v>
      </c>
      <c r="K21" s="4" t="str">
        <f t="shared" si="1"/>
        <v>,1942217</v>
      </c>
    </row>
    <row r="22" s="4" customFormat="1" spans="1:11">
      <c r="A22" s="4">
        <v>14260982259</v>
      </c>
      <c r="B22" s="4">
        <v>2891</v>
      </c>
      <c r="C22" s="4" t="str">
        <f>VLOOKUP(A22,HOP!A:H,8,0)</f>
        <v>2891.00</v>
      </c>
      <c r="D22" s="4">
        <f>VLOOKUP(A22,HOP!A:B,2,0)</f>
        <v>1942253</v>
      </c>
      <c r="E22" s="4">
        <f t="shared" si="0"/>
        <v>0</v>
      </c>
      <c r="K22" s="4" t="str">
        <f t="shared" si="1"/>
        <v>,1942253</v>
      </c>
    </row>
    <row r="23" s="4" customFormat="1" spans="1:11">
      <c r="A23" s="4">
        <v>14261018341</v>
      </c>
      <c r="B23" s="4">
        <v>198</v>
      </c>
      <c r="C23" s="4" t="str">
        <f>VLOOKUP(A23,HOP!A:H,8,0)</f>
        <v>198.00</v>
      </c>
      <c r="D23" s="4">
        <f>VLOOKUP(A23,HOP!A:B,2,0)</f>
        <v>1942259</v>
      </c>
      <c r="E23" s="4">
        <f t="shared" si="0"/>
        <v>0</v>
      </c>
      <c r="K23" s="4" t="str">
        <f t="shared" si="1"/>
        <v>,1942259</v>
      </c>
    </row>
    <row r="24" s="4" customFormat="1" spans="1:11">
      <c r="A24" s="4">
        <v>14261349147</v>
      </c>
      <c r="B24" s="4">
        <v>278</v>
      </c>
      <c r="C24" s="4" t="str">
        <f>VLOOKUP(A24,HOP!A:H,8,0)</f>
        <v>278.00</v>
      </c>
      <c r="D24" s="4">
        <f>VLOOKUP(A24,HOP!A:B,2,0)</f>
        <v>1942283</v>
      </c>
      <c r="E24" s="4">
        <f>B24-C24</f>
        <v>0</v>
      </c>
      <c r="K24" s="4" t="str">
        <f>$K$1&amp;D24</f>
        <v>,1942283</v>
      </c>
    </row>
    <row r="25" s="4" customFormat="1" spans="1:11">
      <c r="A25" s="4">
        <v>14261797199</v>
      </c>
      <c r="B25" s="4">
        <v>278</v>
      </c>
      <c r="C25" s="4" t="str">
        <f>VLOOKUP(A25,HOP!A:H,8,0)</f>
        <v>278.00</v>
      </c>
      <c r="D25" s="4">
        <f>VLOOKUP(A25,HOP!A:B,2,0)</f>
        <v>1942340</v>
      </c>
      <c r="E25" s="4">
        <f>B25-C25</f>
        <v>0</v>
      </c>
      <c r="K25" s="4" t="str">
        <f>$K$1&amp;D25</f>
        <v>,1942340</v>
      </c>
    </row>
    <row r="26" s="4" customFormat="1" spans="1:11">
      <c r="A26" s="5">
        <v>14238216432</v>
      </c>
      <c r="B26" s="5">
        <v>0</v>
      </c>
      <c r="C26" s="5" t="str">
        <f>VLOOKUP(A26,HOP!A:H,8,0)</f>
        <v>0.00</v>
      </c>
      <c r="D26" s="5">
        <f>VLOOKUP(A26,HOP!A:B,2,0)</f>
        <v>1939452</v>
      </c>
      <c r="E26" s="5">
        <f>B26-C26</f>
        <v>0</v>
      </c>
      <c r="K26" s="5" t="str">
        <f>$K$1&amp;D26</f>
        <v>,1939452</v>
      </c>
    </row>
    <row r="28" spans="2:2">
      <c r="B28" s="4">
        <f>SUM(B2:B27)</f>
        <v>7523</v>
      </c>
    </row>
    <row r="30" spans="1:1">
      <c r="A30" s="4" t="s">
        <v>93</v>
      </c>
    </row>
    <row r="31" spans="1:1">
      <c r="A31" s="4" t="s">
        <v>94</v>
      </c>
    </row>
    <row r="32" spans="1:1">
      <c r="A32" s="4" t="s">
        <v>95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" sqref="A2:B2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96</v>
      </c>
      <c r="B1" s="2" t="s">
        <v>97</v>
      </c>
      <c r="C1" s="2" t="s">
        <v>98</v>
      </c>
      <c r="D1" s="2" t="s">
        <v>99</v>
      </c>
      <c r="E1" s="2" t="s">
        <v>5</v>
      </c>
      <c r="F1" s="2" t="s">
        <v>100</v>
      </c>
      <c r="G1" s="2" t="s">
        <v>101</v>
      </c>
      <c r="H1" s="2" t="s">
        <v>102</v>
      </c>
      <c r="I1" s="2" t="s">
        <v>103</v>
      </c>
      <c r="J1" s="2" t="s">
        <v>104</v>
      </c>
      <c r="K1" s="2" t="s">
        <v>17</v>
      </c>
    </row>
    <row r="2" s="1" customFormat="1" ht="20" customHeight="1" spans="1:11">
      <c r="A2" s="3">
        <v>14261797199</v>
      </c>
      <c r="B2" s="3">
        <v>1942340</v>
      </c>
      <c r="C2" s="2" t="s">
        <v>105</v>
      </c>
      <c r="D2" s="2" t="s">
        <v>88</v>
      </c>
      <c r="E2" s="2" t="s">
        <v>106</v>
      </c>
      <c r="F2" s="2" t="s">
        <v>107</v>
      </c>
      <c r="G2" s="2" t="s">
        <v>108</v>
      </c>
      <c r="H2" s="2" t="s">
        <v>109</v>
      </c>
      <c r="I2" s="2" t="s">
        <v>88</v>
      </c>
      <c r="J2" s="2" t="s">
        <v>110</v>
      </c>
      <c r="K2" s="2" t="s">
        <v>111</v>
      </c>
    </row>
    <row r="3" s="1" customFormat="1" ht="20" customHeight="1" spans="1:11">
      <c r="A3" s="3">
        <v>14261349147</v>
      </c>
      <c r="B3" s="3">
        <v>1942283</v>
      </c>
      <c r="C3" s="2" t="s">
        <v>105</v>
      </c>
      <c r="D3" s="2" t="s">
        <v>87</v>
      </c>
      <c r="E3" s="2" t="s">
        <v>106</v>
      </c>
      <c r="F3" s="2" t="s">
        <v>107</v>
      </c>
      <c r="G3" s="2" t="s">
        <v>108</v>
      </c>
      <c r="H3" s="2" t="s">
        <v>109</v>
      </c>
      <c r="I3" s="2" t="s">
        <v>87</v>
      </c>
      <c r="J3" s="2" t="s">
        <v>110</v>
      </c>
      <c r="K3" s="2" t="s">
        <v>112</v>
      </c>
    </row>
    <row r="4" s="1" customFormat="1" ht="20" customHeight="1" spans="1:11">
      <c r="A4" s="3">
        <v>14261018341</v>
      </c>
      <c r="B4" s="3">
        <v>1942259</v>
      </c>
      <c r="C4" s="2" t="s">
        <v>113</v>
      </c>
      <c r="D4" s="2" t="s">
        <v>84</v>
      </c>
      <c r="E4" s="2" t="s">
        <v>106</v>
      </c>
      <c r="F4" s="2" t="s">
        <v>107</v>
      </c>
      <c r="G4" s="2" t="s">
        <v>108</v>
      </c>
      <c r="H4" s="2" t="s">
        <v>114</v>
      </c>
      <c r="I4" s="2" t="s">
        <v>84</v>
      </c>
      <c r="J4" s="2" t="s">
        <v>110</v>
      </c>
      <c r="K4" s="2" t="s">
        <v>115</v>
      </c>
    </row>
    <row r="5" s="1" customFormat="1" ht="20" customHeight="1" spans="1:11">
      <c r="A5" s="3">
        <v>14260982259</v>
      </c>
      <c r="B5" s="3">
        <v>1942253</v>
      </c>
      <c r="C5" s="2" t="s">
        <v>116</v>
      </c>
      <c r="D5" s="2" t="s">
        <v>82</v>
      </c>
      <c r="E5" s="2" t="s">
        <v>106</v>
      </c>
      <c r="F5" s="2" t="s">
        <v>107</v>
      </c>
      <c r="G5" s="2" t="s">
        <v>108</v>
      </c>
      <c r="H5" s="2" t="s">
        <v>117</v>
      </c>
      <c r="I5" s="2" t="s">
        <v>82</v>
      </c>
      <c r="J5" s="2" t="s">
        <v>110</v>
      </c>
      <c r="K5" s="2" t="s">
        <v>118</v>
      </c>
    </row>
    <row r="6" s="1" customFormat="1" ht="20" customHeight="1" spans="1:11">
      <c r="A6" s="3">
        <v>14260744833</v>
      </c>
      <c r="B6" s="3">
        <v>1942217</v>
      </c>
      <c r="C6" s="2" t="s">
        <v>119</v>
      </c>
      <c r="D6" s="2" t="s">
        <v>79</v>
      </c>
      <c r="E6" s="2" t="s">
        <v>106</v>
      </c>
      <c r="F6" s="2" t="s">
        <v>107</v>
      </c>
      <c r="G6" s="2" t="s">
        <v>108</v>
      </c>
      <c r="H6" s="2" t="s">
        <v>120</v>
      </c>
      <c r="I6" s="2" t="s">
        <v>79</v>
      </c>
      <c r="J6" s="2" t="s">
        <v>110</v>
      </c>
      <c r="K6" s="2" t="s">
        <v>121</v>
      </c>
    </row>
    <row r="7" s="1" customFormat="1" ht="20" customHeight="1" spans="1:11">
      <c r="A7" s="3">
        <v>14260737422</v>
      </c>
      <c r="B7" s="3">
        <v>1942216</v>
      </c>
      <c r="C7" s="2" t="s">
        <v>119</v>
      </c>
      <c r="D7" s="2" t="s">
        <v>78</v>
      </c>
      <c r="E7" s="2" t="s">
        <v>106</v>
      </c>
      <c r="F7" s="2" t="s">
        <v>107</v>
      </c>
      <c r="G7" s="2" t="s">
        <v>108</v>
      </c>
      <c r="H7" s="2" t="s">
        <v>120</v>
      </c>
      <c r="I7" s="2" t="s">
        <v>78</v>
      </c>
      <c r="J7" s="2" t="s">
        <v>110</v>
      </c>
      <c r="K7" s="2" t="s">
        <v>122</v>
      </c>
    </row>
    <row r="8" s="1" customFormat="1" ht="20" customHeight="1" spans="1:11">
      <c r="A8" s="3">
        <v>14260643761</v>
      </c>
      <c r="B8" s="3">
        <v>1942200</v>
      </c>
      <c r="C8" s="2" t="s">
        <v>123</v>
      </c>
      <c r="D8" s="2" t="s">
        <v>75</v>
      </c>
      <c r="E8" s="2" t="s">
        <v>106</v>
      </c>
      <c r="F8" s="2" t="s">
        <v>107</v>
      </c>
      <c r="G8" s="2" t="s">
        <v>108</v>
      </c>
      <c r="H8" s="2" t="s">
        <v>124</v>
      </c>
      <c r="I8" s="2" t="s">
        <v>75</v>
      </c>
      <c r="J8" s="2" t="s">
        <v>110</v>
      </c>
      <c r="K8" s="2" t="s">
        <v>125</v>
      </c>
    </row>
    <row r="9" s="1" customFormat="1" ht="20" customHeight="1" spans="1:11">
      <c r="A9" s="3">
        <v>14260572310</v>
      </c>
      <c r="B9" s="3">
        <v>1942189</v>
      </c>
      <c r="C9" s="2" t="s">
        <v>126</v>
      </c>
      <c r="D9" s="2" t="s">
        <v>72</v>
      </c>
      <c r="E9" s="2" t="s">
        <v>106</v>
      </c>
      <c r="F9" s="2" t="s">
        <v>107</v>
      </c>
      <c r="G9" s="2" t="s">
        <v>108</v>
      </c>
      <c r="H9" s="2" t="s">
        <v>127</v>
      </c>
      <c r="I9" s="2" t="s">
        <v>72</v>
      </c>
      <c r="J9" s="2" t="s">
        <v>110</v>
      </c>
      <c r="K9" s="2" t="s">
        <v>128</v>
      </c>
    </row>
    <row r="10" s="1" customFormat="1" ht="20" customHeight="1" spans="1:11">
      <c r="A10" s="3">
        <v>14260455755</v>
      </c>
      <c r="B10" s="3">
        <v>1942174</v>
      </c>
      <c r="C10" s="2" t="s">
        <v>129</v>
      </c>
      <c r="D10" s="2" t="s">
        <v>70</v>
      </c>
      <c r="E10" s="2" t="s">
        <v>106</v>
      </c>
      <c r="F10" s="2" t="s">
        <v>107</v>
      </c>
      <c r="G10" s="2" t="s">
        <v>108</v>
      </c>
      <c r="H10" s="2" t="s">
        <v>130</v>
      </c>
      <c r="I10" s="2" t="s">
        <v>70</v>
      </c>
      <c r="J10" s="2" t="s">
        <v>110</v>
      </c>
      <c r="K10" s="2" t="s">
        <v>131</v>
      </c>
    </row>
    <row r="11" s="1" customFormat="1" ht="20" customHeight="1" spans="1:11">
      <c r="A11" s="3">
        <v>14259963463</v>
      </c>
      <c r="B11" s="3">
        <v>1942115</v>
      </c>
      <c r="C11" s="2" t="s">
        <v>132</v>
      </c>
      <c r="D11" s="2" t="s">
        <v>67</v>
      </c>
      <c r="E11" s="2" t="s">
        <v>106</v>
      </c>
      <c r="F11" s="2" t="s">
        <v>107</v>
      </c>
      <c r="G11" s="2" t="s">
        <v>108</v>
      </c>
      <c r="H11" s="2" t="s">
        <v>133</v>
      </c>
      <c r="I11" s="2" t="s">
        <v>67</v>
      </c>
      <c r="J11" s="2" t="s">
        <v>110</v>
      </c>
      <c r="K11" s="2" t="s">
        <v>134</v>
      </c>
    </row>
    <row r="12" s="1" customFormat="1" ht="20" customHeight="1" spans="1:11">
      <c r="A12" s="3">
        <v>14259469078</v>
      </c>
      <c r="B12" s="3">
        <v>1942051</v>
      </c>
      <c r="C12" s="2" t="s">
        <v>135</v>
      </c>
      <c r="D12" s="2" t="s">
        <v>64</v>
      </c>
      <c r="E12" s="2" t="s">
        <v>106</v>
      </c>
      <c r="F12" s="2" t="s">
        <v>107</v>
      </c>
      <c r="G12" s="2" t="s">
        <v>108</v>
      </c>
      <c r="H12" s="2" t="s">
        <v>130</v>
      </c>
      <c r="I12" s="2" t="s">
        <v>64</v>
      </c>
      <c r="J12" s="2" t="s">
        <v>110</v>
      </c>
      <c r="K12" s="2" t="s">
        <v>136</v>
      </c>
    </row>
    <row r="13" s="1" customFormat="1" ht="20" customHeight="1" spans="1:11">
      <c r="A13" s="3">
        <v>14259159160</v>
      </c>
      <c r="B13" s="3">
        <v>1941988</v>
      </c>
      <c r="C13" s="2" t="s">
        <v>137</v>
      </c>
      <c r="D13" s="2" t="s">
        <v>61</v>
      </c>
      <c r="E13" s="2" t="s">
        <v>106</v>
      </c>
      <c r="F13" s="2" t="s">
        <v>107</v>
      </c>
      <c r="G13" s="2" t="s">
        <v>108</v>
      </c>
      <c r="H13" s="2" t="s">
        <v>138</v>
      </c>
      <c r="I13" s="2" t="s">
        <v>61</v>
      </c>
      <c r="J13" s="2" t="s">
        <v>110</v>
      </c>
      <c r="K13" s="2" t="s">
        <v>139</v>
      </c>
    </row>
    <row r="14" s="1" customFormat="1" ht="20" customHeight="1" spans="1:11">
      <c r="A14" s="3">
        <v>14259148141</v>
      </c>
      <c r="B14" s="3">
        <v>1941985</v>
      </c>
      <c r="C14" s="2" t="s">
        <v>140</v>
      </c>
      <c r="D14" s="2" t="s">
        <v>58</v>
      </c>
      <c r="E14" s="2" t="s">
        <v>106</v>
      </c>
      <c r="F14" s="2" t="s">
        <v>107</v>
      </c>
      <c r="G14" s="2" t="s">
        <v>108</v>
      </c>
      <c r="H14" s="2" t="s">
        <v>141</v>
      </c>
      <c r="I14" s="2" t="s">
        <v>58</v>
      </c>
      <c r="J14" s="2" t="s">
        <v>110</v>
      </c>
      <c r="K14" s="2" t="s">
        <v>142</v>
      </c>
    </row>
    <row r="15" s="1" customFormat="1" ht="20" customHeight="1" spans="1:11">
      <c r="A15" s="3">
        <v>14258955129</v>
      </c>
      <c r="B15" s="3">
        <v>1941956</v>
      </c>
      <c r="C15" s="2" t="s">
        <v>143</v>
      </c>
      <c r="D15" s="2" t="s">
        <v>55</v>
      </c>
      <c r="E15" s="2" t="s">
        <v>106</v>
      </c>
      <c r="F15" s="2" t="s">
        <v>107</v>
      </c>
      <c r="G15" s="2" t="s">
        <v>108</v>
      </c>
      <c r="H15" s="2" t="s">
        <v>144</v>
      </c>
      <c r="I15" s="2" t="s">
        <v>55</v>
      </c>
      <c r="J15" s="2" t="s">
        <v>110</v>
      </c>
      <c r="K15" s="2" t="s">
        <v>145</v>
      </c>
    </row>
    <row r="16" s="1" customFormat="1" ht="20" customHeight="1" spans="1:11">
      <c r="A16" s="3">
        <v>14258771109</v>
      </c>
      <c r="B16" s="3">
        <v>1941917</v>
      </c>
      <c r="C16" s="2" t="s">
        <v>146</v>
      </c>
      <c r="D16" s="2" t="s">
        <v>52</v>
      </c>
      <c r="E16" s="2" t="s">
        <v>106</v>
      </c>
      <c r="F16" s="2" t="s">
        <v>107</v>
      </c>
      <c r="G16" s="2" t="s">
        <v>108</v>
      </c>
      <c r="H16" s="2" t="s">
        <v>133</v>
      </c>
      <c r="I16" s="2" t="s">
        <v>52</v>
      </c>
      <c r="J16" s="2" t="s">
        <v>110</v>
      </c>
      <c r="K16" s="2" t="s">
        <v>147</v>
      </c>
    </row>
    <row r="17" s="1" customFormat="1" ht="20" customHeight="1" spans="1:11">
      <c r="A17" s="3">
        <v>14256158315</v>
      </c>
      <c r="B17" s="3">
        <v>1941710</v>
      </c>
      <c r="C17" s="2" t="s">
        <v>148</v>
      </c>
      <c r="D17" s="2" t="s">
        <v>50</v>
      </c>
      <c r="E17" s="2" t="s">
        <v>106</v>
      </c>
      <c r="F17" s="2" t="s">
        <v>107</v>
      </c>
      <c r="G17" s="2" t="s">
        <v>108</v>
      </c>
      <c r="H17" s="2" t="s">
        <v>149</v>
      </c>
      <c r="I17" s="2" t="s">
        <v>50</v>
      </c>
      <c r="J17" s="2" t="s">
        <v>110</v>
      </c>
      <c r="K17" s="2" t="s">
        <v>150</v>
      </c>
    </row>
    <row r="18" s="1" customFormat="1" ht="20" customHeight="1" spans="1:11">
      <c r="A18" s="3">
        <v>14248906867</v>
      </c>
      <c r="B18" s="3">
        <v>1940752</v>
      </c>
      <c r="C18" s="2" t="s">
        <v>151</v>
      </c>
      <c r="D18" s="2" t="s">
        <v>47</v>
      </c>
      <c r="E18" s="2" t="s">
        <v>106</v>
      </c>
      <c r="F18" s="2" t="s">
        <v>107</v>
      </c>
      <c r="G18" s="2" t="s">
        <v>108</v>
      </c>
      <c r="H18" s="2" t="s">
        <v>152</v>
      </c>
      <c r="I18" s="2" t="s">
        <v>47</v>
      </c>
      <c r="J18" s="2" t="s">
        <v>110</v>
      </c>
      <c r="K18" s="2" t="s">
        <v>153</v>
      </c>
    </row>
    <row r="19" s="1" customFormat="1" ht="20" customHeight="1" spans="1:11">
      <c r="A19" s="3">
        <v>14248757332</v>
      </c>
      <c r="B19" s="3">
        <v>1940721</v>
      </c>
      <c r="C19" s="2" t="s">
        <v>154</v>
      </c>
      <c r="D19" s="2" t="s">
        <v>45</v>
      </c>
      <c r="E19" s="2" t="s">
        <v>155</v>
      </c>
      <c r="F19" s="2" t="s">
        <v>107</v>
      </c>
      <c r="G19" s="2" t="s">
        <v>108</v>
      </c>
      <c r="H19" s="2" t="s">
        <v>156</v>
      </c>
      <c r="I19" s="2" t="s">
        <v>45</v>
      </c>
      <c r="J19" s="2" t="s">
        <v>110</v>
      </c>
      <c r="K19" s="2" t="s">
        <v>157</v>
      </c>
    </row>
    <row r="20" s="1" customFormat="1" ht="20" customHeight="1" spans="1:11">
      <c r="A20" s="3">
        <v>14244448169</v>
      </c>
      <c r="B20" s="3">
        <v>1940290</v>
      </c>
      <c r="C20" s="2" t="s">
        <v>158</v>
      </c>
      <c r="D20" s="2" t="s">
        <v>42</v>
      </c>
      <c r="E20" s="2" t="s">
        <v>159</v>
      </c>
      <c r="F20" s="2" t="s">
        <v>107</v>
      </c>
      <c r="G20" s="2" t="s">
        <v>108</v>
      </c>
      <c r="H20" s="2" t="s">
        <v>133</v>
      </c>
      <c r="I20" s="2" t="s">
        <v>42</v>
      </c>
      <c r="J20" s="2" t="s">
        <v>110</v>
      </c>
      <c r="K20" s="2" t="s">
        <v>160</v>
      </c>
    </row>
    <row r="21" s="1" customFormat="1" ht="20" customHeight="1" spans="1:11">
      <c r="A21" s="3">
        <v>14238216432</v>
      </c>
      <c r="B21" s="3">
        <v>1939452</v>
      </c>
      <c r="C21" s="2" t="s">
        <v>161</v>
      </c>
      <c r="D21" s="2" t="s">
        <v>39</v>
      </c>
      <c r="E21" s="2" t="s">
        <v>106</v>
      </c>
      <c r="F21" s="2" t="s">
        <v>107</v>
      </c>
      <c r="G21" s="2" t="s">
        <v>108</v>
      </c>
      <c r="H21" s="2" t="s">
        <v>133</v>
      </c>
      <c r="I21" s="2" t="s">
        <v>39</v>
      </c>
      <c r="J21" s="2" t="s">
        <v>110</v>
      </c>
      <c r="K21" s="2" t="s">
        <v>162</v>
      </c>
    </row>
    <row r="22" s="1" customFormat="1" ht="20" customHeight="1" spans="1:11">
      <c r="A22" s="3">
        <v>14234590591</v>
      </c>
      <c r="B22" s="3">
        <v>1939015</v>
      </c>
      <c r="C22" s="2" t="s">
        <v>163</v>
      </c>
      <c r="D22" s="2" t="s">
        <v>37</v>
      </c>
      <c r="E22" s="2" t="s">
        <v>164</v>
      </c>
      <c r="F22" s="2" t="s">
        <v>107</v>
      </c>
      <c r="G22" s="2" t="s">
        <v>108</v>
      </c>
      <c r="H22" s="2" t="s">
        <v>165</v>
      </c>
      <c r="I22" s="2" t="s">
        <v>37</v>
      </c>
      <c r="J22" s="2" t="s">
        <v>110</v>
      </c>
      <c r="K22" s="2" t="s">
        <v>166</v>
      </c>
    </row>
    <row r="23" s="1" customFormat="1" ht="20" customHeight="1" spans="1:11">
      <c r="A23" s="3">
        <v>14211031523</v>
      </c>
      <c r="B23" s="3">
        <v>1936638</v>
      </c>
      <c r="C23" s="2" t="s">
        <v>158</v>
      </c>
      <c r="D23" s="2" t="s">
        <v>34</v>
      </c>
      <c r="E23" s="2" t="s">
        <v>106</v>
      </c>
      <c r="F23" s="2" t="s">
        <v>107</v>
      </c>
      <c r="G23" s="2" t="s">
        <v>108</v>
      </c>
      <c r="H23" s="2" t="s">
        <v>167</v>
      </c>
      <c r="I23" s="2" t="s">
        <v>34</v>
      </c>
      <c r="J23" s="2" t="s">
        <v>110</v>
      </c>
      <c r="K23" s="2" t="s">
        <v>168</v>
      </c>
    </row>
    <row r="24" s="1" customFormat="1" ht="20" customHeight="1" spans="1:11">
      <c r="A24" s="3">
        <v>14193700871</v>
      </c>
      <c r="B24" s="3">
        <v>1934279</v>
      </c>
      <c r="C24" s="2" t="s">
        <v>169</v>
      </c>
      <c r="D24" s="2" t="s">
        <v>31</v>
      </c>
      <c r="E24" s="2" t="s">
        <v>106</v>
      </c>
      <c r="F24" s="2" t="s">
        <v>107</v>
      </c>
      <c r="G24" s="2" t="s">
        <v>108</v>
      </c>
      <c r="H24" s="2" t="s">
        <v>170</v>
      </c>
      <c r="I24" s="2" t="s">
        <v>31</v>
      </c>
      <c r="J24" s="2" t="s">
        <v>110</v>
      </c>
      <c r="K24" s="2" t="s">
        <v>171</v>
      </c>
    </row>
    <row r="25" s="1" customFormat="1" ht="20" customHeight="1" spans="1:11">
      <c r="A25" s="3">
        <v>14186086636</v>
      </c>
      <c r="B25" s="3">
        <v>1933109</v>
      </c>
      <c r="C25" s="2" t="s">
        <v>169</v>
      </c>
      <c r="D25" s="2" t="s">
        <v>26</v>
      </c>
      <c r="E25" s="2" t="s">
        <v>106</v>
      </c>
      <c r="F25" s="2" t="s">
        <v>107</v>
      </c>
      <c r="G25" s="2" t="s">
        <v>108</v>
      </c>
      <c r="H25" s="2" t="s">
        <v>170</v>
      </c>
      <c r="I25" s="2" t="s">
        <v>26</v>
      </c>
      <c r="J25" s="2" t="s">
        <v>110</v>
      </c>
      <c r="K25" s="2" t="s">
        <v>172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2021-01-23T08:33:27Z</dcterms:created>
  <dcterms:modified xsi:type="dcterms:W3CDTF">2021-01-23T08:40:52Z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