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<sst xmlns="http://schemas.openxmlformats.org/spreadsheetml/2006/main" count="564" uniqueCount="176">
  <si>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</si>
  <si>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</si>
  <si>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</si>
  <si>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</si>
  <si>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</si>
  <si>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</si>
  <si>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</si>
  <si>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</si>
  <si>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</si>
  <si>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</si>
  <si>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</si>
  <si>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</si>
  <si>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</si>
  <si>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</si>
  <si>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</si>
  <si>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</si>
  <si>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</si>
  <si>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</si>
  <si>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</si>
  <si>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</si>
  <si>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</si>
  <si>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</si>
  <si>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</si>
  <si>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</si>
  <si>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</si>
  <si>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</si>
  <si>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</si>
  <si>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</si>
  <si>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</si>
  <si>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</si>
  <si>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</si>
  <si>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</si>
  <si>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14231179394</t>
  </si>
  <si>
    <t xml:space="preserve">	</t>
  </si>
  <si>
    <t>正常</t>
  </si>
  <si>
    <t>Ctrip</t>
  </si>
  <si>
    <t>B2B</t>
  </si>
  <si>
    <t>[广州]爱丽思国际酒店公寓(广州沿江路民间金融大厦店)(70656969)</t>
  </si>
  <si>
    <t>标准城景大床房&lt;双人入住&gt;&lt;无早&gt;</t>
  </si>
  <si>
    <t>袁健辉</t>
  </si>
  <si>
    <t>取消 已接受</t>
  </si>
  <si>
    <t>未发单</t>
  </si>
  <si>
    <t>CA1374420210124</t>
  </si>
  <si>
    <t>携程开票</t>
  </si>
  <si>
    <t>取消</t>
  </si>
  <si>
    <t xml:space="preserve">	14239417434</t>
  </si>
  <si>
    <t>[勐海]西双版纳悦椿温泉度假酒店(66092126)</t>
  </si>
  <si>
    <t>傣韵大床房&lt;中宾&gt;&lt;双人入住&gt;&lt;双早&gt;</t>
  </si>
  <si>
    <t>高显卫,樊江,胡腾</t>
  </si>
  <si>
    <t xml:space="preserve">	14241757427</t>
  </si>
  <si>
    <t xml:space="preserve">	14250076525</t>
  </si>
  <si>
    <t>[梅州]梅州客天下国际大酒店(60309652)</t>
  </si>
  <si>
    <t>客家民俗双床房&lt;双人入住&gt;&lt;特惠专享&gt;&lt;双早&gt;&lt;双床&gt;</t>
  </si>
  <si>
    <t>何伟楷,何伟楷,何伟楷</t>
  </si>
  <si>
    <t>新订 已接受</t>
  </si>
  <si>
    <t xml:space="preserve">	14250082813</t>
  </si>
  <si>
    <t>客家民俗大床房&lt;双人入住&gt;&lt;双早&gt;&lt;大床&gt;</t>
  </si>
  <si>
    <t>何伟楷</t>
  </si>
  <si>
    <t xml:space="preserve">	14255096310</t>
  </si>
  <si>
    <t>林风眠艺术主题双床房&lt;双人入住&gt;&lt;双早&gt;</t>
  </si>
  <si>
    <t>张雪松,庞国良</t>
  </si>
  <si>
    <t xml:space="preserve">	14255105414</t>
  </si>
  <si>
    <t>林风眠艺术主题大床房&lt;双人入住&gt;&lt;双早&gt;</t>
  </si>
  <si>
    <t>蒋小坤</t>
  </si>
  <si>
    <t xml:space="preserve">	14257974022</t>
  </si>
  <si>
    <t>[广州]广州世间香境七溪地度假村(67376344)</t>
  </si>
  <si>
    <t>桃香洞房花园大床房&lt;中宾&gt;&lt;双人入住&gt;&lt;双早&gt;</t>
  </si>
  <si>
    <t>许裕源</t>
  </si>
  <si>
    <t xml:space="preserve">	14264897777</t>
  </si>
  <si>
    <t>林素玲</t>
  </si>
  <si>
    <t xml:space="preserve">	14265355305</t>
  </si>
  <si>
    <t>[和平]和平热龙温泉度假村(69334770)</t>
  </si>
  <si>
    <t>二房木屋别墅&lt;早餐&gt;&lt;四人入住&gt;&lt;特价大促销&gt;</t>
  </si>
  <si>
    <t>张国辉</t>
  </si>
  <si>
    <t xml:space="preserve">	14265681354</t>
  </si>
  <si>
    <t>[东莞]东莞稻香喜舍酒店(68505733)</t>
  </si>
  <si>
    <t>豪华湖景大床房&lt;双人入住&gt;&lt;无早&gt;&lt;今日特价 &gt;&lt;大床&gt;</t>
  </si>
  <si>
    <t>梁沃钦</t>
  </si>
  <si>
    <t xml:space="preserve">	14266202425</t>
  </si>
  <si>
    <t>一房木屋别墅&lt;双人入住&gt;&lt;双早&gt;&lt;特价大促销&gt;</t>
  </si>
  <si>
    <t>杨利军</t>
  </si>
  <si>
    <t xml:space="preserve">	14266756757</t>
  </si>
  <si>
    <t>包素琴,戴金花</t>
  </si>
  <si>
    <t xml:space="preserve">	14267018344</t>
  </si>
  <si>
    <t>[广州]广州大学城雅乐轩酒店(67375086)</t>
  </si>
  <si>
    <t>快活乐窝大床房&lt;双人入住&gt;&lt;特价&gt;&lt;无早&gt;</t>
  </si>
  <si>
    <t>曾忠</t>
  </si>
  <si>
    <t xml:space="preserve">	14223301659</t>
  </si>
  <si>
    <t>桃香洞房花园双床房&lt;中宾&gt;&lt;双人入住&gt;&lt;双早&gt;</t>
  </si>
  <si>
    <t>崔香琴</t>
  </si>
  <si>
    <t>CA1374420210125</t>
  </si>
  <si>
    <t xml:space="preserve">	14248740963</t>
  </si>
  <si>
    <t>沈灵</t>
  </si>
  <si>
    <t xml:space="preserve">	14253258401</t>
  </si>
  <si>
    <t>伴山别墅大床房&lt;双人入住&gt;&lt;双早&gt;</t>
  </si>
  <si>
    <t>张欣怡</t>
  </si>
  <si>
    <t xml:space="preserve">	14265769514</t>
  </si>
  <si>
    <t>伴山别墅双床房&lt;双人入住&gt;&lt;双早&gt;</t>
  </si>
  <si>
    <t>洪振堂</t>
  </si>
  <si>
    <t xml:space="preserve">	14266060461</t>
  </si>
  <si>
    <t>客家民俗大床房&lt;大床&gt;(至少连住2晚及以上)&lt;双人入住&gt;&lt;双早&gt;</t>
  </si>
  <si>
    <t>杨向恩</t>
  </si>
  <si>
    <t xml:space="preserve">	14267027218</t>
  </si>
  <si>
    <t>薛璐璐</t>
  </si>
  <si>
    <t xml:space="preserve">	14271893995</t>
  </si>
  <si>
    <t>[博罗]博罗怡情谷温泉酒店(67828301)</t>
  </si>
  <si>
    <t>木屋别墅&lt;特惠专享&gt;&lt;双人入住&gt;&lt;早+晚餐&gt;</t>
  </si>
  <si>
    <t>王燕,陈观龙</t>
  </si>
  <si>
    <t xml:space="preserve">	14272445604</t>
  </si>
  <si>
    <t>豪华湖景大床房&lt;双人入住&gt;&lt;今日特价 &gt;&lt;双早&gt;&lt;大床&gt;</t>
  </si>
  <si>
    <t>吴离亭</t>
  </si>
  <si>
    <t xml:space="preserve">	14272480672</t>
  </si>
  <si>
    <t>汪孟恭</t>
  </si>
  <si>
    <t xml:space="preserve">	14273015109</t>
  </si>
  <si>
    <t>标准单人房&lt;双人入住&gt;&lt;今日特价 &gt;&lt;双早&gt;&lt;大床&gt;</t>
  </si>
  <si>
    <t>陆定波</t>
  </si>
  <si>
    <t>,</t>
  </si>
  <si>
    <t>A210125091219459</t>
  </si>
  <si>
    <t>合计11327元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</si>
  <si>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</si>
  <si>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</si>
  <si>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</si>
  <si>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</si>
  <si>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</si>
  <si>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</si>
  <si>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</si>
  <si>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</si>
  <si>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</si>
  <si>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</si>
  <si>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2021-01-09</t>
  </si>
  <si>
    <t>2021-01-10</t>
  </si>
  <si>
    <t>RMB</t>
  </si>
  <si>
    <t>350.00</t>
  </si>
  <si>
    <t>95010</t>
  </si>
  <si>
    <t>2021/1/9 21:55:42</t>
  </si>
  <si>
    <t>广州大学城雅乐轩酒店</t>
  </si>
  <si>
    <t>395.00</t>
  </si>
  <si>
    <t>2021/1/9 19:28:27</t>
  </si>
  <si>
    <t>380.00</t>
  </si>
  <si>
    <t>2021/1/9 19:18:44</t>
  </si>
  <si>
    <t>梅州客天下国际大酒店</t>
  </si>
  <si>
    <t>370.00</t>
  </si>
  <si>
    <t>2021/1/8 20:23:32</t>
  </si>
  <si>
    <t>2021-01-08</t>
  </si>
  <si>
    <t>2021/1/8 20:19:31</t>
  </si>
  <si>
    <t>740.00</t>
  </si>
  <si>
    <t>包素琴</t>
  </si>
  <si>
    <t>2021/1/8 19:16:46</t>
  </si>
  <si>
    <t>和平热龙温泉度假村</t>
  </si>
  <si>
    <t>680.00</t>
  </si>
  <si>
    <t>2021/1/8 17:07:46</t>
  </si>
  <si>
    <t>720.00</t>
  </si>
  <si>
    <t>2021/1/8 16:32:17</t>
  </si>
  <si>
    <t>2021/1/8 15:10:54</t>
  </si>
  <si>
    <t>356.00</t>
  </si>
  <si>
    <t>2021/1/8 14:43:59</t>
  </si>
  <si>
    <t>980.00</t>
  </si>
  <si>
    <t>2021/1/8 13:12:40</t>
  </si>
  <si>
    <t>2021/1/8 11:18:45</t>
  </si>
  <si>
    <t>世间香境七溪地度假村</t>
  </si>
  <si>
    <t>848.00</t>
  </si>
  <si>
    <t>2021/1/6 22:12:55</t>
  </si>
  <si>
    <t>375.00</t>
  </si>
  <si>
    <t>2021/1/6 14:58:16</t>
  </si>
  <si>
    <t>750.00</t>
  </si>
  <si>
    <t>张雪松</t>
  </si>
  <si>
    <t>2021/1/6 14:55:59</t>
  </si>
  <si>
    <t>310.00</t>
  </si>
  <si>
    <t>2021/1/5 22:27:48</t>
  </si>
  <si>
    <t>2021/1/5 16:27:07</t>
  </si>
  <si>
    <t>930.00</t>
  </si>
  <si>
    <t>2021/1/5 16:25:41</t>
  </si>
  <si>
    <t>西双版纳悦椿温泉度假酒店</t>
  </si>
  <si>
    <t>850.00</t>
  </si>
  <si>
    <t>2021/1/5 9:06:14</t>
  </si>
  <si>
    <t>2020/12/31 23:43:47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</si>
</sst>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8">
        <v>44203</v>
      </c>
      <c r="L2" s="8">
        <v>44205</v>
      </c>
      <c r="M2" s="4">
        <v>1</v>
      </c>
      <c r="N2" s="4">
        <v>2</v>
      </c>
      <c r="O2" s="4">
        <v>2</v>
      </c>
      <c r="P2" s="4">
        <v>310</v>
      </c>
      <c r="Q2" s="4">
        <v>0</v>
      </c>
      <c r="R2" s="4">
        <v>310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8">
        <v>44197</v>
      </c>
      <c r="AA2" s="8">
        <v>44205</v>
      </c>
      <c r="AB2" s="4"/>
      <c r="AC2" s="4" t="s">
        <v>43</v>
      </c>
      <c r="AD2" s="4">
        <v>310</v>
      </c>
      <c r="AE2" s="4">
        <v>0</v>
      </c>
      <c r="AF2" s="4">
        <v>0</v>
      </c>
    </row>
    <row r="3" s="4" customFormat="1" spans="1:32">
      <c r="A3" s="4" t="s">
        <v>32</v>
      </c>
      <c r="B3" s="4"/>
      <c r="C3" s="4" t="s">
        <v>33</v>
      </c>
      <c r="D3" s="4"/>
      <c r="E3" s="4" t="s">
        <v>44</v>
      </c>
      <c r="F3" s="4" t="s">
        <v>35</v>
      </c>
      <c r="G3" s="4"/>
      <c r="H3" s="4" t="s">
        <v>36</v>
      </c>
      <c r="I3" s="4" t="s">
        <v>37</v>
      </c>
      <c r="J3" s="4" t="s">
        <v>38</v>
      </c>
      <c r="K3" s="8">
        <v>44203</v>
      </c>
      <c r="L3" s="8">
        <v>44205</v>
      </c>
      <c r="M3" s="4">
        <v>1</v>
      </c>
      <c r="N3" s="4">
        <v>2</v>
      </c>
      <c r="O3" s="4">
        <v>2</v>
      </c>
      <c r="P3" s="4">
        <v>310</v>
      </c>
      <c r="Q3" s="4">
        <v>0</v>
      </c>
      <c r="R3" s="4">
        <v>-310</v>
      </c>
      <c r="S3" s="4">
        <v>0</v>
      </c>
      <c r="T3" s="4"/>
      <c r="U3" s="4" t="s">
        <v>39</v>
      </c>
      <c r="V3" s="4" t="s">
        <v>40</v>
      </c>
      <c r="W3" s="4" t="s">
        <v>41</v>
      </c>
      <c r="X3" s="4" t="s">
        <v>42</v>
      </c>
      <c r="Y3" s="4"/>
      <c r="Z3" s="8">
        <v>44197</v>
      </c>
      <c r="AA3" s="8">
        <v>44205</v>
      </c>
      <c r="AB3" s="4"/>
      <c r="AC3" s="4" t="s">
        <v>43</v>
      </c>
      <c r="AD3" s="4">
        <v>-310</v>
      </c>
      <c r="AE3" s="4">
        <v>0</v>
      </c>
      <c r="AF3" s="4">
        <v>0</v>
      </c>
    </row>
    <row r="4" s="4" customFormat="1" spans="1:32">
      <c r="A4" s="4" t="s">
        <v>45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46</v>
      </c>
      <c r="J4" s="4" t="s">
        <v>47</v>
      </c>
      <c r="K4" s="8">
        <v>44204</v>
      </c>
      <c r="L4" s="8">
        <v>44205</v>
      </c>
      <c r="M4" s="4">
        <v>3</v>
      </c>
      <c r="N4" s="4">
        <v>1</v>
      </c>
      <c r="O4" s="4">
        <v>3</v>
      </c>
      <c r="P4" s="4">
        <v>2400</v>
      </c>
      <c r="Q4" s="4">
        <v>0</v>
      </c>
      <c r="R4" s="4">
        <v>2400</v>
      </c>
      <c r="S4" s="4">
        <v>0</v>
      </c>
      <c r="T4" s="4"/>
      <c r="U4" s="4" t="s">
        <v>48</v>
      </c>
      <c r="V4" s="4" t="s">
        <v>40</v>
      </c>
      <c r="W4" s="4" t="s">
        <v>41</v>
      </c>
      <c r="X4" s="4" t="s">
        <v>42</v>
      </c>
      <c r="Y4" s="4"/>
      <c r="Z4" s="8">
        <v>44199</v>
      </c>
      <c r="AA4" s="8">
        <v>44205</v>
      </c>
      <c r="AB4" s="4"/>
      <c r="AC4" s="4" t="s">
        <v>43</v>
      </c>
      <c r="AD4" s="4">
        <v>2400</v>
      </c>
      <c r="AE4" s="4">
        <v>0</v>
      </c>
      <c r="AF4" s="4">
        <v>0</v>
      </c>
    </row>
    <row r="5" s="4" customFormat="1" spans="1:32">
      <c r="A5" s="4" t="s">
        <v>45</v>
      </c>
      <c r="B5" s="4"/>
      <c r="C5" s="4" t="s">
        <v>33</v>
      </c>
      <c r="D5" s="4"/>
      <c r="E5" s="4" t="s">
        <v>44</v>
      </c>
      <c r="F5" s="4" t="s">
        <v>35</v>
      </c>
      <c r="G5" s="4"/>
      <c r="H5" s="4" t="s">
        <v>36</v>
      </c>
      <c r="I5" s="4" t="s">
        <v>46</v>
      </c>
      <c r="J5" s="4" t="s">
        <v>47</v>
      </c>
      <c r="K5" s="8">
        <v>44204</v>
      </c>
      <c r="L5" s="8">
        <v>44205</v>
      </c>
      <c r="M5" s="4">
        <v>3</v>
      </c>
      <c r="N5" s="4">
        <v>1</v>
      </c>
      <c r="O5" s="4">
        <v>3</v>
      </c>
      <c r="P5" s="4">
        <v>2400</v>
      </c>
      <c r="Q5" s="4">
        <v>0</v>
      </c>
      <c r="R5" s="4">
        <v>-2400</v>
      </c>
      <c r="S5" s="4">
        <v>0</v>
      </c>
      <c r="T5" s="4"/>
      <c r="U5" s="4" t="s">
        <v>48</v>
      </c>
      <c r="V5" s="4" t="s">
        <v>40</v>
      </c>
      <c r="W5" s="4" t="s">
        <v>41</v>
      </c>
      <c r="X5" s="4" t="s">
        <v>42</v>
      </c>
      <c r="Y5" s="4"/>
      <c r="Z5" s="8">
        <v>44199</v>
      </c>
      <c r="AA5" s="8">
        <v>44205</v>
      </c>
      <c r="AB5" s="4"/>
      <c r="AC5" s="4" t="s">
        <v>43</v>
      </c>
      <c r="AD5" s="4">
        <v>-2400</v>
      </c>
      <c r="AE5" s="4">
        <v>0</v>
      </c>
      <c r="AF5" s="4">
        <v>0</v>
      </c>
    </row>
    <row r="6" s="4" customFormat="1" spans="1:32">
      <c r="A6" s="4" t="s">
        <v>49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46</v>
      </c>
      <c r="J6" s="4" t="s">
        <v>47</v>
      </c>
      <c r="K6" s="8">
        <v>44204</v>
      </c>
      <c r="L6" s="8">
        <v>44205</v>
      </c>
      <c r="M6" s="4">
        <v>3</v>
      </c>
      <c r="N6" s="4">
        <v>1</v>
      </c>
      <c r="O6" s="4">
        <v>3</v>
      </c>
      <c r="P6" s="4">
        <v>2400</v>
      </c>
      <c r="Q6" s="4">
        <v>0</v>
      </c>
      <c r="R6" s="4">
        <v>2400</v>
      </c>
      <c r="S6" s="4">
        <v>0</v>
      </c>
      <c r="T6" s="4"/>
      <c r="U6" s="4" t="s">
        <v>48</v>
      </c>
      <c r="V6" s="4" t="s">
        <v>40</v>
      </c>
      <c r="W6" s="4" t="s">
        <v>41</v>
      </c>
      <c r="X6" s="4" t="s">
        <v>42</v>
      </c>
      <c r="Y6" s="4"/>
      <c r="Z6" s="8">
        <v>44199</v>
      </c>
      <c r="AA6" s="8">
        <v>44205</v>
      </c>
      <c r="AB6" s="4"/>
      <c r="AC6" s="4" t="s">
        <v>43</v>
      </c>
      <c r="AD6" s="4">
        <v>2400</v>
      </c>
      <c r="AE6" s="4">
        <v>0</v>
      </c>
      <c r="AF6" s="4">
        <v>0</v>
      </c>
    </row>
    <row r="7" s="4" customFormat="1" spans="1:32">
      <c r="A7" s="4" t="s">
        <v>49</v>
      </c>
      <c r="B7" s="4"/>
      <c r="C7" s="4" t="s">
        <v>33</v>
      </c>
      <c r="D7" s="4"/>
      <c r="E7" s="4" t="s">
        <v>44</v>
      </c>
      <c r="F7" s="4" t="s">
        <v>35</v>
      </c>
      <c r="G7" s="4"/>
      <c r="H7" s="4" t="s">
        <v>36</v>
      </c>
      <c r="I7" s="4" t="s">
        <v>46</v>
      </c>
      <c r="J7" s="4" t="s">
        <v>47</v>
      </c>
      <c r="K7" s="8">
        <v>44204</v>
      </c>
      <c r="L7" s="8">
        <v>44205</v>
      </c>
      <c r="M7" s="4">
        <v>3</v>
      </c>
      <c r="N7" s="4">
        <v>1</v>
      </c>
      <c r="O7" s="4">
        <v>3</v>
      </c>
      <c r="P7" s="4">
        <v>2400</v>
      </c>
      <c r="Q7" s="4">
        <v>0</v>
      </c>
      <c r="R7" s="4">
        <v>-2400</v>
      </c>
      <c r="S7" s="4">
        <v>0</v>
      </c>
      <c r="T7" s="4"/>
      <c r="U7" s="4" t="s">
        <v>48</v>
      </c>
      <c r="V7" s="4" t="s">
        <v>40</v>
      </c>
      <c r="W7" s="4" t="s">
        <v>41</v>
      </c>
      <c r="X7" s="4" t="s">
        <v>42</v>
      </c>
      <c r="Y7" s="4"/>
      <c r="Z7" s="8">
        <v>44199</v>
      </c>
      <c r="AA7" s="8">
        <v>44205</v>
      </c>
      <c r="AB7" s="4"/>
      <c r="AC7" s="4" t="s">
        <v>43</v>
      </c>
      <c r="AD7" s="4">
        <v>-2400</v>
      </c>
      <c r="AE7" s="4">
        <v>0</v>
      </c>
      <c r="AF7" s="4">
        <v>0</v>
      </c>
    </row>
    <row r="8" s="4" customFormat="1" spans="1:32">
      <c r="A8" s="4" t="s">
        <v>50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51</v>
      </c>
      <c r="J8" s="4" t="s">
        <v>52</v>
      </c>
      <c r="K8" s="8">
        <v>44204</v>
      </c>
      <c r="L8" s="8">
        <v>44205</v>
      </c>
      <c r="M8" s="4">
        <v>3</v>
      </c>
      <c r="N8" s="4">
        <v>1</v>
      </c>
      <c r="O8" s="4">
        <v>3</v>
      </c>
      <c r="P8" s="4">
        <v>930</v>
      </c>
      <c r="Q8" s="4">
        <v>0</v>
      </c>
      <c r="R8" s="4">
        <v>930</v>
      </c>
      <c r="S8" s="4">
        <v>0</v>
      </c>
      <c r="T8" s="4"/>
      <c r="U8" s="4" t="s">
        <v>53</v>
      </c>
      <c r="V8" s="4" t="s">
        <v>54</v>
      </c>
      <c r="W8" s="4" t="s">
        <v>41</v>
      </c>
      <c r="X8" s="4" t="s">
        <v>42</v>
      </c>
      <c r="Y8" s="4"/>
      <c r="Z8" s="8">
        <v>44201</v>
      </c>
      <c r="AA8" s="8">
        <v>44205</v>
      </c>
      <c r="AB8" s="4"/>
      <c r="AC8" s="4" t="s">
        <v>43</v>
      </c>
      <c r="AD8" s="4">
        <v>930</v>
      </c>
      <c r="AE8" s="4">
        <v>0</v>
      </c>
      <c r="AF8" s="4">
        <v>0</v>
      </c>
    </row>
    <row r="9" s="4" customFormat="1" spans="1:32">
      <c r="A9" s="4" t="s">
        <v>55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51</v>
      </c>
      <c r="J9" s="4" t="s">
        <v>56</v>
      </c>
      <c r="K9" s="8">
        <v>44204</v>
      </c>
      <c r="L9" s="8">
        <v>44205</v>
      </c>
      <c r="M9" s="4">
        <v>1</v>
      </c>
      <c r="N9" s="4">
        <v>1</v>
      </c>
      <c r="O9" s="4">
        <v>1</v>
      </c>
      <c r="P9" s="4">
        <v>310</v>
      </c>
      <c r="Q9" s="4">
        <v>0</v>
      </c>
      <c r="R9" s="4">
        <v>310</v>
      </c>
      <c r="S9" s="4">
        <v>0</v>
      </c>
      <c r="T9" s="4"/>
      <c r="U9" s="4" t="s">
        <v>57</v>
      </c>
      <c r="V9" s="4" t="s">
        <v>54</v>
      </c>
      <c r="W9" s="4" t="s">
        <v>41</v>
      </c>
      <c r="X9" s="4" t="s">
        <v>42</v>
      </c>
      <c r="Y9" s="4"/>
      <c r="Z9" s="8">
        <v>44201</v>
      </c>
      <c r="AA9" s="8">
        <v>44205</v>
      </c>
      <c r="AB9" s="4"/>
      <c r="AC9" s="4" t="s">
        <v>43</v>
      </c>
      <c r="AD9" s="4">
        <v>310</v>
      </c>
      <c r="AE9" s="4">
        <v>0</v>
      </c>
      <c r="AF9" s="4">
        <v>0</v>
      </c>
    </row>
    <row r="10" s="4" customFormat="1" spans="1:32">
      <c r="A10" s="4" t="s">
        <v>58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51</v>
      </c>
      <c r="J10" s="4" t="s">
        <v>59</v>
      </c>
      <c r="K10" s="8">
        <v>44204</v>
      </c>
      <c r="L10" s="8">
        <v>44205</v>
      </c>
      <c r="M10" s="4">
        <v>2</v>
      </c>
      <c r="N10" s="4">
        <v>1</v>
      </c>
      <c r="O10" s="4">
        <v>2</v>
      </c>
      <c r="P10" s="4">
        <v>750</v>
      </c>
      <c r="Q10" s="4">
        <v>0</v>
      </c>
      <c r="R10" s="4">
        <v>750</v>
      </c>
      <c r="S10" s="4">
        <v>0</v>
      </c>
      <c r="T10" s="4"/>
      <c r="U10" s="4" t="s">
        <v>60</v>
      </c>
      <c r="V10" s="4" t="s">
        <v>54</v>
      </c>
      <c r="W10" s="4" t="s">
        <v>41</v>
      </c>
      <c r="X10" s="4" t="s">
        <v>42</v>
      </c>
      <c r="Y10" s="4"/>
      <c r="Z10" s="8">
        <v>44202</v>
      </c>
      <c r="AA10" s="8">
        <v>44205</v>
      </c>
      <c r="AB10" s="4"/>
      <c r="AC10" s="4" t="s">
        <v>43</v>
      </c>
      <c r="AD10" s="4">
        <v>750</v>
      </c>
      <c r="AE10" s="4">
        <v>0</v>
      </c>
      <c r="AF10" s="4">
        <v>0</v>
      </c>
    </row>
    <row r="11" s="4" customFormat="1" spans="1:32">
      <c r="A11" s="4" t="s">
        <v>61</v>
      </c>
      <c r="B11" s="4"/>
      <c r="C11" s="4" t="s">
        <v>33</v>
      </c>
      <c r="D11" s="4"/>
      <c r="E11" s="4" t="s">
        <v>34</v>
      </c>
      <c r="F11" s="4" t="s">
        <v>35</v>
      </c>
      <c r="G11" s="4"/>
      <c r="H11" s="4" t="s">
        <v>36</v>
      </c>
      <c r="I11" s="4" t="s">
        <v>51</v>
      </c>
      <c r="J11" s="4" t="s">
        <v>62</v>
      </c>
      <c r="K11" s="8">
        <v>44204</v>
      </c>
      <c r="L11" s="8">
        <v>44205</v>
      </c>
      <c r="M11" s="4">
        <v>1</v>
      </c>
      <c r="N11" s="4">
        <v>1</v>
      </c>
      <c r="O11" s="4">
        <v>1</v>
      </c>
      <c r="P11" s="4">
        <v>375</v>
      </c>
      <c r="Q11" s="4">
        <v>0</v>
      </c>
      <c r="R11" s="4">
        <v>375</v>
      </c>
      <c r="S11" s="4">
        <v>0</v>
      </c>
      <c r="T11" s="4"/>
      <c r="U11" s="4" t="s">
        <v>63</v>
      </c>
      <c r="V11" s="4" t="s">
        <v>54</v>
      </c>
      <c r="W11" s="4" t="s">
        <v>41</v>
      </c>
      <c r="X11" s="4" t="s">
        <v>42</v>
      </c>
      <c r="Y11" s="4"/>
      <c r="Z11" s="8">
        <v>44202</v>
      </c>
      <c r="AA11" s="8">
        <v>44205</v>
      </c>
      <c r="AB11" s="4"/>
      <c r="AC11" s="4" t="s">
        <v>43</v>
      </c>
      <c r="AD11" s="4">
        <v>375</v>
      </c>
      <c r="AE11" s="4">
        <v>0</v>
      </c>
      <c r="AF11" s="4">
        <v>0</v>
      </c>
    </row>
    <row r="12" s="4" customFormat="1" spans="1:32">
      <c r="A12" s="4" t="s">
        <v>64</v>
      </c>
      <c r="B12" s="4"/>
      <c r="C12" s="4" t="s">
        <v>33</v>
      </c>
      <c r="D12" s="4"/>
      <c r="E12" s="4" t="s">
        <v>34</v>
      </c>
      <c r="F12" s="4" t="s">
        <v>35</v>
      </c>
      <c r="G12" s="4"/>
      <c r="H12" s="4" t="s">
        <v>36</v>
      </c>
      <c r="I12" s="4" t="s">
        <v>65</v>
      </c>
      <c r="J12" s="4" t="s">
        <v>66</v>
      </c>
      <c r="K12" s="8">
        <v>44204</v>
      </c>
      <c r="L12" s="8">
        <v>44205</v>
      </c>
      <c r="M12" s="4">
        <v>1</v>
      </c>
      <c r="N12" s="4">
        <v>1</v>
      </c>
      <c r="O12" s="4">
        <v>1</v>
      </c>
      <c r="P12" s="4">
        <v>848</v>
      </c>
      <c r="Q12" s="4">
        <v>0</v>
      </c>
      <c r="R12" s="4">
        <v>848</v>
      </c>
      <c r="S12" s="4">
        <v>0</v>
      </c>
      <c r="T12" s="4"/>
      <c r="U12" s="4" t="s">
        <v>67</v>
      </c>
      <c r="V12" s="4" t="s">
        <v>54</v>
      </c>
      <c r="W12" s="4" t="s">
        <v>41</v>
      </c>
      <c r="X12" s="4" t="s">
        <v>42</v>
      </c>
      <c r="Y12" s="4"/>
      <c r="Z12" s="8">
        <v>44202</v>
      </c>
      <c r="AA12" s="8">
        <v>44205</v>
      </c>
      <c r="AB12" s="4"/>
      <c r="AC12" s="4" t="s">
        <v>43</v>
      </c>
      <c r="AD12" s="4">
        <v>848</v>
      </c>
      <c r="AE12" s="4">
        <v>0</v>
      </c>
      <c r="AF12" s="4">
        <v>0</v>
      </c>
    </row>
    <row r="13" s="4" customFormat="1" spans="1:32">
      <c r="A13" s="4" t="s">
        <v>68</v>
      </c>
      <c r="B13" s="4"/>
      <c r="C13" s="4" t="s">
        <v>33</v>
      </c>
      <c r="D13" s="4"/>
      <c r="E13" s="4" t="s">
        <v>34</v>
      </c>
      <c r="F13" s="4" t="s">
        <v>35</v>
      </c>
      <c r="G13" s="4"/>
      <c r="H13" s="4" t="s">
        <v>36</v>
      </c>
      <c r="I13" s="4" t="s">
        <v>51</v>
      </c>
      <c r="J13" s="4" t="s">
        <v>56</v>
      </c>
      <c r="K13" s="8">
        <v>44204</v>
      </c>
      <c r="L13" s="8">
        <v>44205</v>
      </c>
      <c r="M13" s="4">
        <v>1</v>
      </c>
      <c r="N13" s="4">
        <v>1</v>
      </c>
      <c r="O13" s="4">
        <v>1</v>
      </c>
      <c r="P13" s="4">
        <v>370</v>
      </c>
      <c r="Q13" s="4">
        <v>0</v>
      </c>
      <c r="R13" s="4">
        <v>370</v>
      </c>
      <c r="S13" s="4">
        <v>0</v>
      </c>
      <c r="T13" s="4"/>
      <c r="U13" s="4" t="s">
        <v>69</v>
      </c>
      <c r="V13" s="4" t="s">
        <v>54</v>
      </c>
      <c r="W13" s="4" t="s">
        <v>41</v>
      </c>
      <c r="X13" s="4" t="s">
        <v>42</v>
      </c>
      <c r="Y13" s="4"/>
      <c r="Z13" s="8">
        <v>44204</v>
      </c>
      <c r="AA13" s="8">
        <v>44205</v>
      </c>
      <c r="AB13" s="4"/>
      <c r="AC13" s="4" t="s">
        <v>43</v>
      </c>
      <c r="AD13" s="4">
        <v>370</v>
      </c>
      <c r="AE13" s="4">
        <v>0</v>
      </c>
      <c r="AF13" s="4">
        <v>0</v>
      </c>
    </row>
    <row r="14" s="4" customFormat="1" spans="1:32">
      <c r="A14" s="4" t="s">
        <v>70</v>
      </c>
      <c r="B14" s="4"/>
      <c r="C14" s="4" t="s">
        <v>33</v>
      </c>
      <c r="D14" s="4"/>
      <c r="E14" s="4" t="s">
        <v>34</v>
      </c>
      <c r="F14" s="4" t="s">
        <v>35</v>
      </c>
      <c r="G14" s="4"/>
      <c r="H14" s="4" t="s">
        <v>36</v>
      </c>
      <c r="I14" s="4" t="s">
        <v>71</v>
      </c>
      <c r="J14" s="4" t="s">
        <v>72</v>
      </c>
      <c r="K14" s="8">
        <v>44204</v>
      </c>
      <c r="L14" s="8">
        <v>44205</v>
      </c>
      <c r="M14" s="4">
        <v>1</v>
      </c>
      <c r="N14" s="4">
        <v>1</v>
      </c>
      <c r="O14" s="4">
        <v>1</v>
      </c>
      <c r="P14" s="4">
        <v>980</v>
      </c>
      <c r="Q14" s="4">
        <v>0</v>
      </c>
      <c r="R14" s="4">
        <v>980</v>
      </c>
      <c r="S14" s="4">
        <v>0</v>
      </c>
      <c r="T14" s="4"/>
      <c r="U14" s="4" t="s">
        <v>73</v>
      </c>
      <c r="V14" s="4" t="s">
        <v>54</v>
      </c>
      <c r="W14" s="4" t="s">
        <v>41</v>
      </c>
      <c r="X14" s="4" t="s">
        <v>42</v>
      </c>
      <c r="Y14" s="4"/>
      <c r="Z14" s="8">
        <v>44204</v>
      </c>
      <c r="AA14" s="8">
        <v>44205</v>
      </c>
      <c r="AB14" s="4"/>
      <c r="AC14" s="4" t="s">
        <v>43</v>
      </c>
      <c r="AD14" s="4">
        <v>980</v>
      </c>
      <c r="AE14" s="4">
        <v>0</v>
      </c>
      <c r="AF14" s="4">
        <v>0</v>
      </c>
    </row>
    <row r="15" s="4" customFormat="1" spans="1:32">
      <c r="A15" s="4" t="s">
        <v>74</v>
      </c>
      <c r="B15" s="4"/>
      <c r="C15" s="4" t="s">
        <v>33</v>
      </c>
      <c r="D15" s="4"/>
      <c r="E15" s="4" t="s">
        <v>34</v>
      </c>
      <c r="F15" s="4" t="s">
        <v>35</v>
      </c>
      <c r="G15" s="4"/>
      <c r="H15" s="4" t="s">
        <v>36</v>
      </c>
      <c r="I15" s="4" t="s">
        <v>75</v>
      </c>
      <c r="J15" s="4" t="s">
        <v>76</v>
      </c>
      <c r="K15" s="8">
        <v>44204</v>
      </c>
      <c r="L15" s="8">
        <v>44205</v>
      </c>
      <c r="M15" s="4">
        <v>1</v>
      </c>
      <c r="N15" s="4">
        <v>1</v>
      </c>
      <c r="O15" s="4">
        <v>1</v>
      </c>
      <c r="P15" s="4">
        <v>356</v>
      </c>
      <c r="Q15" s="4">
        <v>0</v>
      </c>
      <c r="R15" s="4">
        <v>356</v>
      </c>
      <c r="S15" s="4">
        <v>0</v>
      </c>
      <c r="T15" s="4"/>
      <c r="U15" s="4" t="s">
        <v>77</v>
      </c>
      <c r="V15" s="4" t="s">
        <v>54</v>
      </c>
      <c r="W15" s="4" t="s">
        <v>41</v>
      </c>
      <c r="X15" s="4" t="s">
        <v>42</v>
      </c>
      <c r="Y15" s="4"/>
      <c r="Z15" s="8">
        <v>44204</v>
      </c>
      <c r="AA15" s="8">
        <v>44205</v>
      </c>
      <c r="AB15" s="4"/>
      <c r="AC15" s="4" t="s">
        <v>43</v>
      </c>
      <c r="AD15" s="4">
        <v>356</v>
      </c>
      <c r="AE15" s="4">
        <v>0</v>
      </c>
      <c r="AF15" s="4">
        <v>0</v>
      </c>
    </row>
    <row r="16" s="4" customFormat="1" spans="1:32">
      <c r="A16" s="4" t="s">
        <v>78</v>
      </c>
      <c r="B16" s="4"/>
      <c r="C16" s="4" t="s">
        <v>33</v>
      </c>
      <c r="D16" s="4"/>
      <c r="E16" s="4" t="s">
        <v>34</v>
      </c>
      <c r="F16" s="4" t="s">
        <v>35</v>
      </c>
      <c r="G16" s="4"/>
      <c r="H16" s="4" t="s">
        <v>36</v>
      </c>
      <c r="I16" s="4" t="s">
        <v>71</v>
      </c>
      <c r="J16" s="4" t="s">
        <v>79</v>
      </c>
      <c r="K16" s="8">
        <v>44204</v>
      </c>
      <c r="L16" s="8">
        <v>44205</v>
      </c>
      <c r="M16" s="4">
        <v>1</v>
      </c>
      <c r="N16" s="4">
        <v>1</v>
      </c>
      <c r="O16" s="4">
        <v>1</v>
      </c>
      <c r="P16" s="4">
        <v>680</v>
      </c>
      <c r="Q16" s="4">
        <v>0</v>
      </c>
      <c r="R16" s="4">
        <v>680</v>
      </c>
      <c r="S16" s="4">
        <v>0</v>
      </c>
      <c r="T16" s="4"/>
      <c r="U16" s="4" t="s">
        <v>80</v>
      </c>
      <c r="V16" s="4" t="s">
        <v>54</v>
      </c>
      <c r="W16" s="4" t="s">
        <v>41</v>
      </c>
      <c r="X16" s="4" t="s">
        <v>42</v>
      </c>
      <c r="Y16" s="4"/>
      <c r="Z16" s="8">
        <v>44204</v>
      </c>
      <c r="AA16" s="8">
        <v>44205</v>
      </c>
      <c r="AB16" s="4"/>
      <c r="AC16" s="4" t="s">
        <v>43</v>
      </c>
      <c r="AD16" s="4">
        <v>680</v>
      </c>
      <c r="AE16" s="4">
        <v>0</v>
      </c>
      <c r="AF16" s="4">
        <v>0</v>
      </c>
    </row>
    <row r="17" s="4" customFormat="1" spans="1:32">
      <c r="A17" s="4" t="s">
        <v>81</v>
      </c>
      <c r="B17" s="4"/>
      <c r="C17" s="4" t="s">
        <v>33</v>
      </c>
      <c r="D17" s="4"/>
      <c r="E17" s="4" t="s">
        <v>34</v>
      </c>
      <c r="F17" s="4" t="s">
        <v>35</v>
      </c>
      <c r="G17" s="4"/>
      <c r="H17" s="4" t="s">
        <v>36</v>
      </c>
      <c r="I17" s="4" t="s">
        <v>51</v>
      </c>
      <c r="J17" s="4" t="s">
        <v>59</v>
      </c>
      <c r="K17" s="8">
        <v>44204</v>
      </c>
      <c r="L17" s="8">
        <v>44205</v>
      </c>
      <c r="M17" s="4">
        <v>2</v>
      </c>
      <c r="N17" s="4">
        <v>1</v>
      </c>
      <c r="O17" s="4">
        <v>2</v>
      </c>
      <c r="P17" s="4">
        <v>740</v>
      </c>
      <c r="Q17" s="4">
        <v>0</v>
      </c>
      <c r="R17" s="4">
        <v>740</v>
      </c>
      <c r="S17" s="4">
        <v>0</v>
      </c>
      <c r="T17" s="4"/>
      <c r="U17" s="4" t="s">
        <v>82</v>
      </c>
      <c r="V17" s="4" t="s">
        <v>54</v>
      </c>
      <c r="W17" s="4" t="s">
        <v>41</v>
      </c>
      <c r="X17" s="4" t="s">
        <v>42</v>
      </c>
      <c r="Y17" s="4"/>
      <c r="Z17" s="8">
        <v>44204</v>
      </c>
      <c r="AA17" s="8">
        <v>44205</v>
      </c>
      <c r="AB17" s="4"/>
      <c r="AC17" s="4" t="s">
        <v>43</v>
      </c>
      <c r="AD17" s="4">
        <v>740</v>
      </c>
      <c r="AE17" s="4">
        <v>0</v>
      </c>
      <c r="AF17" s="4">
        <v>0</v>
      </c>
    </row>
    <row r="18" s="4" customFormat="1" spans="1:32">
      <c r="A18" s="4" t="s">
        <v>83</v>
      </c>
      <c r="B18" s="4"/>
      <c r="C18" s="4" t="s">
        <v>33</v>
      </c>
      <c r="D18" s="4"/>
      <c r="E18" s="4" t="s">
        <v>34</v>
      </c>
      <c r="F18" s="4" t="s">
        <v>35</v>
      </c>
      <c r="G18" s="4"/>
      <c r="H18" s="4" t="s">
        <v>36</v>
      </c>
      <c r="I18" s="4" t="s">
        <v>84</v>
      </c>
      <c r="J18" s="4" t="s">
        <v>85</v>
      </c>
      <c r="K18" s="8">
        <v>44204</v>
      </c>
      <c r="L18" s="8">
        <v>44205</v>
      </c>
      <c r="M18" s="4">
        <v>1</v>
      </c>
      <c r="N18" s="4">
        <v>1</v>
      </c>
      <c r="O18" s="4">
        <v>1</v>
      </c>
      <c r="P18" s="4">
        <v>395</v>
      </c>
      <c r="Q18" s="4">
        <v>0</v>
      </c>
      <c r="R18" s="4">
        <v>395</v>
      </c>
      <c r="S18" s="4">
        <v>0</v>
      </c>
      <c r="T18" s="4"/>
      <c r="U18" s="4" t="s">
        <v>86</v>
      </c>
      <c r="V18" s="4" t="s">
        <v>54</v>
      </c>
      <c r="W18" s="4" t="s">
        <v>41</v>
      </c>
      <c r="X18" s="4" t="s">
        <v>42</v>
      </c>
      <c r="Y18" s="4"/>
      <c r="Z18" s="8">
        <v>44204</v>
      </c>
      <c r="AA18" s="8">
        <v>44205</v>
      </c>
      <c r="AB18" s="4"/>
      <c r="AC18" s="4" t="s">
        <v>43</v>
      </c>
      <c r="AD18" s="4">
        <v>395</v>
      </c>
      <c r="AE18" s="4">
        <v>0</v>
      </c>
      <c r="AF18" s="4">
        <v>0</v>
      </c>
    </row>
    <row r="19" s="4" customFormat="1" spans="1:32">
      <c r="A19" s="4" t="s">
        <v>87</v>
      </c>
      <c r="B19" s="4"/>
      <c r="C19" s="4" t="s">
        <v>33</v>
      </c>
      <c r="D19" s="4"/>
      <c r="E19" s="4" t="s">
        <v>34</v>
      </c>
      <c r="F19" s="4" t="s">
        <v>35</v>
      </c>
      <c r="G19" s="4"/>
      <c r="H19" s="4" t="s">
        <v>36</v>
      </c>
      <c r="I19" s="4" t="s">
        <v>65</v>
      </c>
      <c r="J19" s="4" t="s">
        <v>88</v>
      </c>
      <c r="K19" s="8">
        <v>44205</v>
      </c>
      <c r="L19" s="8">
        <v>44206</v>
      </c>
      <c r="M19" s="4">
        <v>1</v>
      </c>
      <c r="N19" s="4">
        <v>1</v>
      </c>
      <c r="O19" s="4">
        <v>1</v>
      </c>
      <c r="P19" s="4">
        <v>848</v>
      </c>
      <c r="Q19" s="4">
        <v>0</v>
      </c>
      <c r="R19" s="4">
        <v>848</v>
      </c>
      <c r="S19" s="4">
        <v>0</v>
      </c>
      <c r="T19" s="4"/>
      <c r="U19" s="4" t="s">
        <v>89</v>
      </c>
      <c r="V19" s="4" t="s">
        <v>54</v>
      </c>
      <c r="W19" s="4" t="s">
        <v>41</v>
      </c>
      <c r="X19" s="4" t="s">
        <v>90</v>
      </c>
      <c r="Y19" s="4"/>
      <c r="Z19" s="8">
        <v>44196</v>
      </c>
      <c r="AA19" s="8">
        <v>44206</v>
      </c>
      <c r="AB19" s="4"/>
      <c r="AC19" s="4" t="s">
        <v>43</v>
      </c>
      <c r="AD19" s="4">
        <v>848</v>
      </c>
      <c r="AE19" s="4">
        <v>0</v>
      </c>
      <c r="AF19" s="4">
        <v>0</v>
      </c>
    </row>
    <row r="20" s="4" customFormat="1" spans="1:32">
      <c r="A20" s="4" t="s">
        <v>91</v>
      </c>
      <c r="B20" s="4"/>
      <c r="C20" s="4" t="s">
        <v>33</v>
      </c>
      <c r="D20" s="4"/>
      <c r="E20" s="4" t="s">
        <v>34</v>
      </c>
      <c r="F20" s="4" t="s">
        <v>35</v>
      </c>
      <c r="G20" s="4"/>
      <c r="H20" s="4" t="s">
        <v>36</v>
      </c>
      <c r="I20" s="4" t="s">
        <v>46</v>
      </c>
      <c r="J20" s="4" t="s">
        <v>47</v>
      </c>
      <c r="K20" s="8">
        <v>44205</v>
      </c>
      <c r="L20" s="8">
        <v>44206</v>
      </c>
      <c r="M20" s="4">
        <v>1</v>
      </c>
      <c r="N20" s="4">
        <v>1</v>
      </c>
      <c r="O20" s="4">
        <v>1</v>
      </c>
      <c r="P20" s="4">
        <v>850</v>
      </c>
      <c r="Q20" s="4">
        <v>0</v>
      </c>
      <c r="R20" s="4">
        <v>850</v>
      </c>
      <c r="S20" s="4">
        <v>0</v>
      </c>
      <c r="T20" s="4"/>
      <c r="U20" s="4" t="s">
        <v>92</v>
      </c>
      <c r="V20" s="4" t="s">
        <v>54</v>
      </c>
      <c r="W20" s="4" t="s">
        <v>41</v>
      </c>
      <c r="X20" s="4" t="s">
        <v>90</v>
      </c>
      <c r="Y20" s="4"/>
      <c r="Z20" s="8">
        <v>44201</v>
      </c>
      <c r="AA20" s="8">
        <v>44206</v>
      </c>
      <c r="AB20" s="4"/>
      <c r="AC20" s="4" t="s">
        <v>43</v>
      </c>
      <c r="AD20" s="4">
        <v>850</v>
      </c>
      <c r="AE20" s="4">
        <v>0</v>
      </c>
      <c r="AF20" s="4">
        <v>0</v>
      </c>
    </row>
    <row r="21" s="4" customFormat="1" spans="1:32">
      <c r="A21" s="4" t="s">
        <v>93</v>
      </c>
      <c r="B21" s="4"/>
      <c r="C21" s="4" t="s">
        <v>33</v>
      </c>
      <c r="D21" s="4"/>
      <c r="E21" s="4" t="s">
        <v>34</v>
      </c>
      <c r="F21" s="4" t="s">
        <v>35</v>
      </c>
      <c r="G21" s="4"/>
      <c r="H21" s="4" t="s">
        <v>36</v>
      </c>
      <c r="I21" s="4" t="s">
        <v>51</v>
      </c>
      <c r="J21" s="4" t="s">
        <v>94</v>
      </c>
      <c r="K21" s="8">
        <v>44205</v>
      </c>
      <c r="L21" s="8">
        <v>44206</v>
      </c>
      <c r="M21" s="4">
        <v>1</v>
      </c>
      <c r="N21" s="4">
        <v>1</v>
      </c>
      <c r="O21" s="4">
        <v>1</v>
      </c>
      <c r="P21" s="4">
        <v>310</v>
      </c>
      <c r="Q21" s="4">
        <v>0</v>
      </c>
      <c r="R21" s="4">
        <v>310</v>
      </c>
      <c r="S21" s="4">
        <v>0</v>
      </c>
      <c r="T21" s="4"/>
      <c r="U21" s="4" t="s">
        <v>95</v>
      </c>
      <c r="V21" s="4" t="s">
        <v>54</v>
      </c>
      <c r="W21" s="4" t="s">
        <v>41</v>
      </c>
      <c r="X21" s="4" t="s">
        <v>90</v>
      </c>
      <c r="Y21" s="4"/>
      <c r="Z21" s="8">
        <v>44201</v>
      </c>
      <c r="AA21" s="8">
        <v>44206</v>
      </c>
      <c r="AB21" s="4"/>
      <c r="AC21" s="4" t="s">
        <v>43</v>
      </c>
      <c r="AD21" s="4">
        <v>310</v>
      </c>
      <c r="AE21" s="4">
        <v>0</v>
      </c>
      <c r="AF21" s="4">
        <v>0</v>
      </c>
    </row>
    <row r="22" s="4" customFormat="1" spans="1:32">
      <c r="A22" s="4" t="s">
        <v>96</v>
      </c>
      <c r="B22" s="4"/>
      <c r="C22" s="4" t="s">
        <v>33</v>
      </c>
      <c r="D22" s="4"/>
      <c r="E22" s="4" t="s">
        <v>34</v>
      </c>
      <c r="F22" s="4" t="s">
        <v>35</v>
      </c>
      <c r="G22" s="4"/>
      <c r="H22" s="4" t="s">
        <v>36</v>
      </c>
      <c r="I22" s="4" t="s">
        <v>51</v>
      </c>
      <c r="J22" s="4" t="s">
        <v>97</v>
      </c>
      <c r="K22" s="8">
        <v>44205</v>
      </c>
      <c r="L22" s="8">
        <v>44206</v>
      </c>
      <c r="M22" s="4">
        <v>1</v>
      </c>
      <c r="N22" s="4">
        <v>1</v>
      </c>
      <c r="O22" s="4">
        <v>1</v>
      </c>
      <c r="P22" s="4">
        <v>370</v>
      </c>
      <c r="Q22" s="4">
        <v>0</v>
      </c>
      <c r="R22" s="4">
        <v>370</v>
      </c>
      <c r="S22" s="4">
        <v>0</v>
      </c>
      <c r="T22" s="4"/>
      <c r="U22" s="4" t="s">
        <v>98</v>
      </c>
      <c r="V22" s="4" t="s">
        <v>54</v>
      </c>
      <c r="W22" s="4" t="s">
        <v>41</v>
      </c>
      <c r="X22" s="4" t="s">
        <v>90</v>
      </c>
      <c r="Y22" s="4"/>
      <c r="Z22" s="8">
        <v>44204</v>
      </c>
      <c r="AA22" s="8">
        <v>44206</v>
      </c>
      <c r="AB22" s="4"/>
      <c r="AC22" s="4" t="s">
        <v>43</v>
      </c>
      <c r="AD22" s="4">
        <v>370</v>
      </c>
      <c r="AE22" s="4">
        <v>0</v>
      </c>
      <c r="AF22" s="4">
        <v>0</v>
      </c>
    </row>
    <row r="23" s="4" customFormat="1" spans="1:32">
      <c r="A23" s="4" t="s">
        <v>99</v>
      </c>
      <c r="B23" s="4"/>
      <c r="C23" s="4" t="s">
        <v>33</v>
      </c>
      <c r="D23" s="4"/>
      <c r="E23" s="4" t="s">
        <v>34</v>
      </c>
      <c r="F23" s="4" t="s">
        <v>35</v>
      </c>
      <c r="G23" s="4"/>
      <c r="H23" s="4" t="s">
        <v>36</v>
      </c>
      <c r="I23" s="4" t="s">
        <v>51</v>
      </c>
      <c r="J23" s="4" t="s">
        <v>100</v>
      </c>
      <c r="K23" s="8">
        <v>44204</v>
      </c>
      <c r="L23" s="8">
        <v>44206</v>
      </c>
      <c r="M23" s="4">
        <v>1</v>
      </c>
      <c r="N23" s="4">
        <v>2</v>
      </c>
      <c r="O23" s="4">
        <v>2</v>
      </c>
      <c r="P23" s="4">
        <v>720</v>
      </c>
      <c r="Q23" s="4">
        <v>0</v>
      </c>
      <c r="R23" s="4">
        <v>720</v>
      </c>
      <c r="S23" s="4">
        <v>0</v>
      </c>
      <c r="T23" s="4"/>
      <c r="U23" s="4" t="s">
        <v>101</v>
      </c>
      <c r="V23" s="4" t="s">
        <v>54</v>
      </c>
      <c r="W23" s="4" t="s">
        <v>41</v>
      </c>
      <c r="X23" s="4" t="s">
        <v>90</v>
      </c>
      <c r="Y23" s="4"/>
      <c r="Z23" s="8">
        <v>44204</v>
      </c>
      <c r="AA23" s="8">
        <v>44206</v>
      </c>
      <c r="AB23" s="4"/>
      <c r="AC23" s="4" t="s">
        <v>43</v>
      </c>
      <c r="AD23" s="4">
        <v>720</v>
      </c>
      <c r="AE23" s="4">
        <v>0</v>
      </c>
      <c r="AF23" s="4">
        <v>0</v>
      </c>
    </row>
    <row r="24" s="4" customFormat="1" spans="1:32">
      <c r="A24" s="4" t="s">
        <v>102</v>
      </c>
      <c r="B24" s="4"/>
      <c r="C24" s="4" t="s">
        <v>33</v>
      </c>
      <c r="D24" s="4"/>
      <c r="E24" s="4" t="s">
        <v>34</v>
      </c>
      <c r="F24" s="4" t="s">
        <v>35</v>
      </c>
      <c r="G24" s="4"/>
      <c r="H24" s="4" t="s">
        <v>36</v>
      </c>
      <c r="I24" s="4" t="s">
        <v>51</v>
      </c>
      <c r="J24" s="4" t="s">
        <v>62</v>
      </c>
      <c r="K24" s="8">
        <v>44205</v>
      </c>
      <c r="L24" s="8">
        <v>44206</v>
      </c>
      <c r="M24" s="4">
        <v>1</v>
      </c>
      <c r="N24" s="4">
        <v>1</v>
      </c>
      <c r="O24" s="4">
        <v>1</v>
      </c>
      <c r="P24" s="4">
        <v>370</v>
      </c>
      <c r="Q24" s="4">
        <v>0</v>
      </c>
      <c r="R24" s="4">
        <v>370</v>
      </c>
      <c r="S24" s="4">
        <v>0</v>
      </c>
      <c r="T24" s="4"/>
      <c r="U24" s="4" t="s">
        <v>103</v>
      </c>
      <c r="V24" s="4" t="s">
        <v>54</v>
      </c>
      <c r="W24" s="4" t="s">
        <v>41</v>
      </c>
      <c r="X24" s="4" t="s">
        <v>90</v>
      </c>
      <c r="Y24" s="4"/>
      <c r="Z24" s="8">
        <v>44204</v>
      </c>
      <c r="AA24" s="8">
        <v>44206</v>
      </c>
      <c r="AB24" s="4"/>
      <c r="AC24" s="4" t="s">
        <v>43</v>
      </c>
      <c r="AD24" s="4">
        <v>370</v>
      </c>
      <c r="AE24" s="4">
        <v>0</v>
      </c>
      <c r="AF24" s="4">
        <v>0</v>
      </c>
    </row>
    <row r="25" s="4" customFormat="1" spans="1:32">
      <c r="A25" s="4" t="s">
        <v>104</v>
      </c>
      <c r="B25" s="4"/>
      <c r="C25" s="4" t="s">
        <v>33</v>
      </c>
      <c r="D25" s="4"/>
      <c r="E25" s="4" t="s">
        <v>34</v>
      </c>
      <c r="F25" s="4" t="s">
        <v>35</v>
      </c>
      <c r="G25" s="4"/>
      <c r="H25" s="4" t="s">
        <v>36</v>
      </c>
      <c r="I25" s="4" t="s">
        <v>105</v>
      </c>
      <c r="J25" s="4" t="s">
        <v>106</v>
      </c>
      <c r="K25" s="8">
        <v>44205</v>
      </c>
      <c r="L25" s="8">
        <v>44206</v>
      </c>
      <c r="M25" s="4">
        <v>2</v>
      </c>
      <c r="N25" s="4">
        <v>1</v>
      </c>
      <c r="O25" s="4">
        <v>2</v>
      </c>
      <c r="P25" s="4">
        <v>1640</v>
      </c>
      <c r="Q25" s="4">
        <v>0</v>
      </c>
      <c r="R25" s="4">
        <v>1640</v>
      </c>
      <c r="S25" s="4">
        <v>0</v>
      </c>
      <c r="T25" s="4"/>
      <c r="U25" s="4" t="s">
        <v>107</v>
      </c>
      <c r="V25" s="4" t="s">
        <v>40</v>
      </c>
      <c r="W25" s="4" t="s">
        <v>41</v>
      </c>
      <c r="X25" s="4" t="s">
        <v>90</v>
      </c>
      <c r="Y25" s="4"/>
      <c r="Z25" s="8">
        <v>44205</v>
      </c>
      <c r="AA25" s="8">
        <v>44206</v>
      </c>
      <c r="AB25" s="4"/>
      <c r="AC25" s="4" t="s">
        <v>43</v>
      </c>
      <c r="AD25" s="4">
        <v>1640</v>
      </c>
      <c r="AE25" s="4">
        <v>0</v>
      </c>
      <c r="AF25" s="4">
        <v>0</v>
      </c>
    </row>
    <row r="26" s="4" customFormat="1" spans="1:32">
      <c r="A26" s="4" t="s">
        <v>104</v>
      </c>
      <c r="B26" s="4"/>
      <c r="C26" s="4" t="s">
        <v>33</v>
      </c>
      <c r="D26" s="4"/>
      <c r="E26" s="4" t="s">
        <v>44</v>
      </c>
      <c r="F26" s="4" t="s">
        <v>35</v>
      </c>
      <c r="G26" s="4"/>
      <c r="H26" s="4" t="s">
        <v>36</v>
      </c>
      <c r="I26" s="4" t="s">
        <v>105</v>
      </c>
      <c r="J26" s="4" t="s">
        <v>106</v>
      </c>
      <c r="K26" s="8">
        <v>44205</v>
      </c>
      <c r="L26" s="8">
        <v>44206</v>
      </c>
      <c r="M26" s="4">
        <v>2</v>
      </c>
      <c r="N26" s="4">
        <v>1</v>
      </c>
      <c r="O26" s="4">
        <v>2</v>
      </c>
      <c r="P26" s="4">
        <v>1640</v>
      </c>
      <c r="Q26" s="4">
        <v>0</v>
      </c>
      <c r="R26" s="4">
        <v>-1640</v>
      </c>
      <c r="S26" s="4">
        <v>0</v>
      </c>
      <c r="T26" s="4"/>
      <c r="U26" s="4" t="s">
        <v>107</v>
      </c>
      <c r="V26" s="4" t="s">
        <v>40</v>
      </c>
      <c r="W26" s="4" t="s">
        <v>41</v>
      </c>
      <c r="X26" s="4" t="s">
        <v>90</v>
      </c>
      <c r="Y26" s="4"/>
      <c r="Z26" s="8">
        <v>44205</v>
      </c>
      <c r="AA26" s="8">
        <v>44206</v>
      </c>
      <c r="AB26" s="4"/>
      <c r="AC26" s="4" t="s">
        <v>43</v>
      </c>
      <c r="AD26" s="4">
        <v>-1640</v>
      </c>
      <c r="AE26" s="4">
        <v>0</v>
      </c>
      <c r="AF26" s="4">
        <v>0</v>
      </c>
    </row>
    <row r="27" s="4" customFormat="1" spans="1:32">
      <c r="A27" s="4" t="s">
        <v>108</v>
      </c>
      <c r="B27" s="4"/>
      <c r="C27" s="4" t="s">
        <v>33</v>
      </c>
      <c r="D27" s="4"/>
      <c r="E27" s="4" t="s">
        <v>34</v>
      </c>
      <c r="F27" s="4" t="s">
        <v>35</v>
      </c>
      <c r="G27" s="4"/>
      <c r="H27" s="4" t="s">
        <v>36</v>
      </c>
      <c r="I27" s="4" t="s">
        <v>75</v>
      </c>
      <c r="J27" s="4" t="s">
        <v>109</v>
      </c>
      <c r="K27" s="8">
        <v>44205</v>
      </c>
      <c r="L27" s="8">
        <v>44206</v>
      </c>
      <c r="M27" s="4">
        <v>1</v>
      </c>
      <c r="N27" s="4">
        <v>1</v>
      </c>
      <c r="O27" s="4">
        <v>1</v>
      </c>
      <c r="P27" s="4">
        <v>380</v>
      </c>
      <c r="Q27" s="4">
        <v>0</v>
      </c>
      <c r="R27" s="4">
        <v>380</v>
      </c>
      <c r="S27" s="4">
        <v>0</v>
      </c>
      <c r="T27" s="4"/>
      <c r="U27" s="4" t="s">
        <v>110</v>
      </c>
      <c r="V27" s="4" t="s">
        <v>54</v>
      </c>
      <c r="W27" s="4" t="s">
        <v>41</v>
      </c>
      <c r="X27" s="4" t="s">
        <v>90</v>
      </c>
      <c r="Y27" s="4"/>
      <c r="Z27" s="8">
        <v>44205</v>
      </c>
      <c r="AA27" s="8">
        <v>44206</v>
      </c>
      <c r="AB27" s="4"/>
      <c r="AC27" s="4" t="s">
        <v>43</v>
      </c>
      <c r="AD27" s="4">
        <v>380</v>
      </c>
      <c r="AE27" s="4">
        <v>0</v>
      </c>
      <c r="AF27" s="4">
        <v>0</v>
      </c>
    </row>
    <row r="28" s="4" customFormat="1" spans="1:32">
      <c r="A28" s="4" t="s">
        <v>111</v>
      </c>
      <c r="B28" s="4"/>
      <c r="C28" s="4" t="s">
        <v>33</v>
      </c>
      <c r="D28" s="4"/>
      <c r="E28" s="4" t="s">
        <v>34</v>
      </c>
      <c r="F28" s="4" t="s">
        <v>35</v>
      </c>
      <c r="G28" s="4"/>
      <c r="H28" s="4" t="s">
        <v>36</v>
      </c>
      <c r="I28" s="4" t="s">
        <v>84</v>
      </c>
      <c r="J28" s="4" t="s">
        <v>85</v>
      </c>
      <c r="K28" s="8">
        <v>44205</v>
      </c>
      <c r="L28" s="8">
        <v>44206</v>
      </c>
      <c r="M28" s="4">
        <v>1</v>
      </c>
      <c r="N28" s="4">
        <v>1</v>
      </c>
      <c r="O28" s="4">
        <v>1</v>
      </c>
      <c r="P28" s="4">
        <v>395</v>
      </c>
      <c r="Q28" s="4">
        <v>0</v>
      </c>
      <c r="R28" s="4">
        <v>395</v>
      </c>
      <c r="S28" s="4">
        <v>0</v>
      </c>
      <c r="T28" s="4"/>
      <c r="U28" s="4" t="s">
        <v>112</v>
      </c>
      <c r="V28" s="4" t="s">
        <v>54</v>
      </c>
      <c r="W28" s="4" t="s">
        <v>41</v>
      </c>
      <c r="X28" s="4" t="s">
        <v>90</v>
      </c>
      <c r="Y28" s="4"/>
      <c r="Z28" s="8">
        <v>44205</v>
      </c>
      <c r="AA28" s="8">
        <v>44206</v>
      </c>
      <c r="AB28" s="4"/>
      <c r="AC28" s="4" t="s">
        <v>43</v>
      </c>
      <c r="AD28" s="4">
        <v>395</v>
      </c>
      <c r="AE28" s="4">
        <v>0</v>
      </c>
      <c r="AF28" s="4">
        <v>452</v>
      </c>
    </row>
    <row r="29" s="4" customFormat="1" spans="1:32">
      <c r="A29" s="4" t="s">
        <v>113</v>
      </c>
      <c r="B29" s="4"/>
      <c r="C29" s="4" t="s">
        <v>33</v>
      </c>
      <c r="D29" s="4"/>
      <c r="E29" s="4" t="s">
        <v>34</v>
      </c>
      <c r="F29" s="4" t="s">
        <v>35</v>
      </c>
      <c r="G29" s="4"/>
      <c r="H29" s="4" t="s">
        <v>36</v>
      </c>
      <c r="I29" s="4" t="s">
        <v>75</v>
      </c>
      <c r="J29" s="4" t="s">
        <v>114</v>
      </c>
      <c r="K29" s="8">
        <v>44205</v>
      </c>
      <c r="L29" s="8">
        <v>44206</v>
      </c>
      <c r="M29" s="4">
        <v>1</v>
      </c>
      <c r="N29" s="4">
        <v>1</v>
      </c>
      <c r="O29" s="4">
        <v>1</v>
      </c>
      <c r="P29" s="4">
        <v>350</v>
      </c>
      <c r="Q29" s="4">
        <v>0</v>
      </c>
      <c r="R29" s="4">
        <v>350</v>
      </c>
      <c r="S29" s="4">
        <v>0</v>
      </c>
      <c r="T29" s="4"/>
      <c r="U29" s="4" t="s">
        <v>115</v>
      </c>
      <c r="V29" s="4" t="s">
        <v>54</v>
      </c>
      <c r="W29" s="4" t="s">
        <v>41</v>
      </c>
      <c r="X29" s="4" t="s">
        <v>90</v>
      </c>
      <c r="Y29" s="4"/>
      <c r="Z29" s="8">
        <v>44205</v>
      </c>
      <c r="AA29" s="8">
        <v>44206</v>
      </c>
      <c r="AB29" s="4"/>
      <c r="AC29" s="4" t="s">
        <v>43</v>
      </c>
      <c r="AD29" s="4">
        <v>350</v>
      </c>
      <c r="AE29" s="4">
        <v>0</v>
      </c>
      <c r="AF2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D36" sqref="D36"/>
    </sheetView>
  </sheetViews>
  <sheetFormatPr defaultColWidth="9" defaultRowHeight="13.5"/>
  <cols>
    <col min="1" max="1" width="13.375" style="4" customWidth="1"/>
    <col min="2" max="16357" width="9" style="4"/>
  </cols>
  <sheetData>
    <row r="1" s="4" customFormat="1" spans="1:11">
      <c r="A1" s="4" t="s">
        <v>0</v>
      </c>
      <c r="B1" s="4" t="s">
        <v>17</v>
      </c>
      <c r="K1" s="4" t="s">
        <v>116</v>
      </c>
    </row>
    <row r="2" s="4" customFormat="1" spans="1:11">
      <c r="A2" s="5">
        <v>14271893995</v>
      </c>
      <c r="B2" s="6">
        <v>0</v>
      </c>
      <c r="C2" s="6">
        <v>0</v>
      </c>
      <c r="D2" s="6">
        <v>1943307</v>
      </c>
      <c r="E2" s="6">
        <f>B2-C2</f>
        <v>0</v>
      </c>
      <c r="K2" s="6" t="str">
        <f>$K$1&amp;D2</f>
        <v>,1943307</v>
      </c>
    </row>
    <row r="3" s="4" customFormat="1" spans="1:11">
      <c r="A3" s="5">
        <v>14241757427</v>
      </c>
      <c r="B3" s="6">
        <v>0</v>
      </c>
      <c r="C3" s="6">
        <v>0</v>
      </c>
      <c r="D3" s="6">
        <v>1939836</v>
      </c>
      <c r="E3" s="6">
        <f>B3-C3</f>
        <v>0</v>
      </c>
      <c r="K3" s="6" t="str">
        <f>$K$1&amp;D3</f>
        <v>,1939836</v>
      </c>
    </row>
    <row r="4" s="4" customFormat="1" spans="1:11">
      <c r="A4" s="5">
        <v>14239417434</v>
      </c>
      <c r="B4" s="6">
        <v>0</v>
      </c>
      <c r="C4" s="6">
        <v>0</v>
      </c>
      <c r="D4" s="6">
        <v>1939673</v>
      </c>
      <c r="E4" s="6">
        <f>B4-C4</f>
        <v>0</v>
      </c>
      <c r="K4" s="6" t="str">
        <f>$K$1&amp;D4</f>
        <v>,1939673</v>
      </c>
    </row>
    <row r="5" s="4" customFormat="1" spans="1:11">
      <c r="A5" s="7">
        <v>14250076525</v>
      </c>
      <c r="B5" s="4">
        <v>930</v>
      </c>
      <c r="C5" s="4" t="str">
        <f>VLOOKUP(A5,HOP!A:H,8,0)</f>
        <v>930.00</v>
      </c>
      <c r="D5" s="4">
        <f>VLOOKUP(A5,HOP!A:B,2,0)</f>
        <v>1940967</v>
      </c>
      <c r="E5" s="4">
        <f t="shared" ref="E5:E26" si="0">B5-C5</f>
        <v>0</v>
      </c>
      <c r="K5" s="4" t="str">
        <f t="shared" ref="K5:K26" si="1">$K$1&amp;D5</f>
        <v>,1940967</v>
      </c>
    </row>
    <row r="6" s="4" customFormat="1" spans="1:11">
      <c r="A6" s="7">
        <v>14250082813</v>
      </c>
      <c r="B6" s="4">
        <v>310</v>
      </c>
      <c r="C6" s="4" t="str">
        <f>VLOOKUP(A6,HOP!A:H,8,0)</f>
        <v>310.00</v>
      </c>
      <c r="D6" s="4">
        <f>VLOOKUP(A6,HOP!A:B,2,0)</f>
        <v>1940969</v>
      </c>
      <c r="E6" s="4">
        <f t="shared" si="0"/>
        <v>0</v>
      </c>
      <c r="K6" s="4" t="str">
        <f t="shared" si="1"/>
        <v>,1940969</v>
      </c>
    </row>
    <row r="7" s="4" customFormat="1" spans="1:11">
      <c r="A7" s="7">
        <v>14255096310</v>
      </c>
      <c r="B7" s="4">
        <v>750</v>
      </c>
      <c r="C7" s="4" t="str">
        <f>VLOOKUP(A7,HOP!A:H,8,0)</f>
        <v>750.00</v>
      </c>
      <c r="D7" s="4">
        <f>VLOOKUP(A7,HOP!A:B,2,0)</f>
        <v>1941515</v>
      </c>
      <c r="E7" s="4">
        <f t="shared" si="0"/>
        <v>0</v>
      </c>
      <c r="K7" s="4" t="str">
        <f t="shared" si="1"/>
        <v>,1941515</v>
      </c>
    </row>
    <row r="8" s="4" customFormat="1" spans="1:11">
      <c r="A8" s="7">
        <v>14255105414</v>
      </c>
      <c r="B8" s="4">
        <v>375</v>
      </c>
      <c r="C8" s="4" t="str">
        <f>VLOOKUP(A8,HOP!A:H,8,0)</f>
        <v>375.00</v>
      </c>
      <c r="D8" s="4">
        <f>VLOOKUP(A8,HOP!A:B,2,0)</f>
        <v>1941517</v>
      </c>
      <c r="E8" s="4">
        <f t="shared" si="0"/>
        <v>0</v>
      </c>
      <c r="K8" s="4" t="str">
        <f t="shared" si="1"/>
        <v>,1941517</v>
      </c>
    </row>
    <row r="9" s="4" customFormat="1" spans="1:11">
      <c r="A9" s="7">
        <v>14257974022</v>
      </c>
      <c r="B9" s="4">
        <v>848</v>
      </c>
      <c r="C9" s="4" t="str">
        <f>VLOOKUP(A9,HOP!A:H,8,0)</f>
        <v>848.00</v>
      </c>
      <c r="D9" s="4">
        <f>VLOOKUP(A9,HOP!A:B,2,0)</f>
        <v>1941842</v>
      </c>
      <c r="E9" s="4">
        <f t="shared" si="0"/>
        <v>0</v>
      </c>
      <c r="K9" s="4" t="str">
        <f t="shared" si="1"/>
        <v>,1941842</v>
      </c>
    </row>
    <row r="10" s="4" customFormat="1" spans="1:11">
      <c r="A10" s="7">
        <v>14264897777</v>
      </c>
      <c r="B10" s="4">
        <v>370</v>
      </c>
      <c r="C10" s="4" t="str">
        <f>VLOOKUP(A10,HOP!A:H,8,0)</f>
        <v>370.00</v>
      </c>
      <c r="D10" s="4">
        <f>VLOOKUP(A10,HOP!A:B,2,0)</f>
        <v>1942590</v>
      </c>
      <c r="E10" s="4">
        <f t="shared" si="0"/>
        <v>0</v>
      </c>
      <c r="K10" s="4" t="str">
        <f t="shared" si="1"/>
        <v>,1942590</v>
      </c>
    </row>
    <row r="11" s="4" customFormat="1" spans="1:11">
      <c r="A11" s="7">
        <v>14265355305</v>
      </c>
      <c r="B11" s="4">
        <v>980</v>
      </c>
      <c r="C11" s="4" t="str">
        <f>VLOOKUP(A11,HOP!A:H,8,0)</f>
        <v>980.00</v>
      </c>
      <c r="D11" s="4">
        <f>VLOOKUP(A11,HOP!A:B,2,0)</f>
        <v>1942655</v>
      </c>
      <c r="E11" s="4">
        <f t="shared" si="0"/>
        <v>0</v>
      </c>
      <c r="K11" s="4" t="str">
        <f t="shared" si="1"/>
        <v>,1942655</v>
      </c>
    </row>
    <row r="12" s="4" customFormat="1" spans="1:11">
      <c r="A12" s="7">
        <v>14265681354</v>
      </c>
      <c r="B12" s="4">
        <v>356</v>
      </c>
      <c r="C12" s="4" t="str">
        <f>VLOOKUP(A12,HOP!A:H,8,0)</f>
        <v>356.00</v>
      </c>
      <c r="D12" s="4">
        <f>VLOOKUP(A12,HOP!A:B,2,0)</f>
        <v>1942697</v>
      </c>
      <c r="E12" s="4">
        <f t="shared" si="0"/>
        <v>0</v>
      </c>
      <c r="K12" s="4" t="str">
        <f t="shared" si="1"/>
        <v>,1942697</v>
      </c>
    </row>
    <row r="13" s="4" customFormat="1" spans="1:11">
      <c r="A13" s="7">
        <v>14266202425</v>
      </c>
      <c r="B13" s="4">
        <v>680</v>
      </c>
      <c r="C13" s="4" t="str">
        <f>VLOOKUP(A13,HOP!A:H,8,0)</f>
        <v>680.00</v>
      </c>
      <c r="D13" s="4">
        <f>VLOOKUP(A13,HOP!A:B,2,0)</f>
        <v>1942764</v>
      </c>
      <c r="E13" s="4">
        <f t="shared" si="0"/>
        <v>0</v>
      </c>
      <c r="K13" s="4" t="str">
        <f t="shared" si="1"/>
        <v>,1942764</v>
      </c>
    </row>
    <row r="14" s="4" customFormat="1" spans="1:11">
      <c r="A14" s="7">
        <v>14266756757</v>
      </c>
      <c r="B14" s="4">
        <v>740</v>
      </c>
      <c r="C14" s="4" t="str">
        <f>VLOOKUP(A14,HOP!A:H,8,0)</f>
        <v>740.00</v>
      </c>
      <c r="D14" s="4">
        <f>VLOOKUP(A14,HOP!A:B,2,0)</f>
        <v>1942843</v>
      </c>
      <c r="E14" s="4">
        <f t="shared" si="0"/>
        <v>0</v>
      </c>
      <c r="K14" s="4" t="str">
        <f t="shared" si="1"/>
        <v>,1942843</v>
      </c>
    </row>
    <row r="15" s="4" customFormat="1" spans="1:11">
      <c r="A15" s="7">
        <v>14267018344</v>
      </c>
      <c r="B15" s="4">
        <v>395</v>
      </c>
      <c r="C15" s="4" t="str">
        <f>VLOOKUP(A15,HOP!A:H,8,0)</f>
        <v>395.00</v>
      </c>
      <c r="D15" s="4">
        <f>VLOOKUP(A15,HOP!A:B,2,0)</f>
        <v>1942876</v>
      </c>
      <c r="E15" s="4">
        <f t="shared" si="0"/>
        <v>0</v>
      </c>
      <c r="K15" s="4" t="str">
        <f t="shared" si="1"/>
        <v>,1942876</v>
      </c>
    </row>
    <row r="16" s="4" customFormat="1" spans="1:11">
      <c r="A16" s="7">
        <v>14223301659</v>
      </c>
      <c r="B16" s="4">
        <v>848</v>
      </c>
      <c r="C16" s="4" t="str">
        <f>VLOOKUP(A16,HOP!A:H,8,0)</f>
        <v>848.00</v>
      </c>
      <c r="D16" s="4">
        <f>VLOOKUP(A16,HOP!A:B,2,0)</f>
        <v>1938194</v>
      </c>
      <c r="E16" s="4">
        <f t="shared" si="0"/>
        <v>0</v>
      </c>
      <c r="K16" s="4" t="str">
        <f t="shared" si="1"/>
        <v>,1938194</v>
      </c>
    </row>
    <row r="17" s="4" customFormat="1" spans="1:11">
      <c r="A17" s="7">
        <v>14248740963</v>
      </c>
      <c r="B17" s="4">
        <v>850</v>
      </c>
      <c r="C17" s="4" t="str">
        <f>VLOOKUP(A17,HOP!A:H,8,0)</f>
        <v>850.00</v>
      </c>
      <c r="D17" s="4">
        <f>VLOOKUP(A17,HOP!A:B,2,0)</f>
        <v>1940712</v>
      </c>
      <c r="E17" s="4">
        <f t="shared" si="0"/>
        <v>0</v>
      </c>
      <c r="K17" s="4" t="str">
        <f t="shared" si="1"/>
        <v>,1940712</v>
      </c>
    </row>
    <row r="18" s="4" customFormat="1" spans="1:11">
      <c r="A18" s="7">
        <v>14253258401</v>
      </c>
      <c r="B18" s="4">
        <v>310</v>
      </c>
      <c r="C18" s="4" t="str">
        <f>VLOOKUP(A18,HOP!A:H,8,0)</f>
        <v>310.00</v>
      </c>
      <c r="D18" s="4">
        <f>VLOOKUP(A18,HOP!A:B,2,0)</f>
        <v>1941175</v>
      </c>
      <c r="E18" s="4">
        <f t="shared" si="0"/>
        <v>0</v>
      </c>
      <c r="K18" s="4" t="str">
        <f t="shared" si="1"/>
        <v>,1941175</v>
      </c>
    </row>
    <row r="19" s="4" customFormat="1" spans="1:11">
      <c r="A19" s="7">
        <v>14265769514</v>
      </c>
      <c r="B19" s="4">
        <v>370</v>
      </c>
      <c r="C19" s="4" t="str">
        <f>VLOOKUP(A19,HOP!A:H,8,0)</f>
        <v>370.00</v>
      </c>
      <c r="D19" s="4">
        <f>VLOOKUP(A19,HOP!A:B,2,0)</f>
        <v>1942709</v>
      </c>
      <c r="E19" s="4">
        <f t="shared" si="0"/>
        <v>0</v>
      </c>
      <c r="K19" s="4" t="str">
        <f t="shared" si="1"/>
        <v>,1942709</v>
      </c>
    </row>
    <row r="20" s="4" customFormat="1" spans="1:11">
      <c r="A20" s="7">
        <v>14266060461</v>
      </c>
      <c r="B20" s="4">
        <v>720</v>
      </c>
      <c r="C20" s="4" t="str">
        <f>VLOOKUP(A20,HOP!A:H,8,0)</f>
        <v>720.00</v>
      </c>
      <c r="D20" s="4">
        <f>VLOOKUP(A20,HOP!A:B,2,0)</f>
        <v>1942746</v>
      </c>
      <c r="E20" s="4">
        <f t="shared" si="0"/>
        <v>0</v>
      </c>
      <c r="K20" s="4" t="str">
        <f t="shared" si="1"/>
        <v>,1942746</v>
      </c>
    </row>
    <row r="21" s="4" customFormat="1" spans="1:11">
      <c r="A21" s="7">
        <v>14267027218</v>
      </c>
      <c r="B21" s="4">
        <v>370</v>
      </c>
      <c r="C21" s="4" t="str">
        <f>VLOOKUP(A21,HOP!A:H,8,0)</f>
        <v>370.00</v>
      </c>
      <c r="D21" s="4">
        <f>VLOOKUP(A21,HOP!A:B,2,0)</f>
        <v>1942880</v>
      </c>
      <c r="E21" s="4">
        <f t="shared" si="0"/>
        <v>0</v>
      </c>
      <c r="K21" s="4" t="str">
        <f t="shared" si="1"/>
        <v>,1942880</v>
      </c>
    </row>
    <row r="22" s="4" customFormat="1" spans="1:11">
      <c r="A22" s="5">
        <v>14231179394</v>
      </c>
      <c r="B22" s="6">
        <v>0</v>
      </c>
      <c r="C22" s="6">
        <v>0</v>
      </c>
      <c r="D22" s="6">
        <v>1938492</v>
      </c>
      <c r="E22" s="6">
        <f>B22-C22</f>
        <v>0</v>
      </c>
      <c r="K22" s="6" t="str">
        <f>$K$1&amp;D22</f>
        <v>,1938492</v>
      </c>
    </row>
    <row r="23" s="4" customFormat="1" spans="1:11">
      <c r="A23" s="7">
        <v>14272445604</v>
      </c>
      <c r="B23" s="4">
        <v>380</v>
      </c>
      <c r="C23" s="4" t="str">
        <f>VLOOKUP(A23,HOP!A:H,8,0)</f>
        <v>380.00</v>
      </c>
      <c r="D23" s="4">
        <f>VLOOKUP(A23,HOP!A:B,2,0)</f>
        <v>1943353</v>
      </c>
      <c r="E23" s="4">
        <f>B23-C23</f>
        <v>0</v>
      </c>
      <c r="K23" s="4" t="str">
        <f>$K$1&amp;D23</f>
        <v>,1943353</v>
      </c>
    </row>
    <row r="24" s="4" customFormat="1" spans="1:11">
      <c r="A24" s="7">
        <v>14272480672</v>
      </c>
      <c r="B24" s="4">
        <v>395</v>
      </c>
      <c r="C24" s="4" t="str">
        <f>VLOOKUP(A24,HOP!A:H,8,0)</f>
        <v>395.00</v>
      </c>
      <c r="D24" s="4">
        <f>VLOOKUP(A24,HOP!A:B,2,0)</f>
        <v>1943358</v>
      </c>
      <c r="E24" s="4">
        <f>B24-C24</f>
        <v>0</v>
      </c>
      <c r="K24" s="4" t="str">
        <f>$K$1&amp;D24</f>
        <v>,1943358</v>
      </c>
    </row>
    <row r="25" s="4" customFormat="1" spans="1:11">
      <c r="A25" s="7">
        <v>14273015109</v>
      </c>
      <c r="B25" s="4">
        <v>350</v>
      </c>
      <c r="C25" s="4" t="str">
        <f>VLOOKUP(A25,HOP!A:H,8,0)</f>
        <v>350.00</v>
      </c>
      <c r="D25" s="4">
        <f>VLOOKUP(A25,HOP!A:B,2,0)</f>
        <v>1943443</v>
      </c>
      <c r="E25" s="4">
        <f>B25-C25</f>
        <v>0</v>
      </c>
      <c r="K25" s="4" t="str">
        <f>$K$1&amp;D25</f>
        <v>,1943443</v>
      </c>
    </row>
    <row r="27" spans="2:2">
      <c r="B27" s="4">
        <f>SUM(B2:B26)</f>
        <v>11327</v>
      </c>
    </row>
    <row r="29" spans="1:1">
      <c r="A29" s="4" t="s">
        <v>117</v>
      </c>
    </row>
    <row r="30" spans="1:1">
      <c r="A30" s="4" t="s">
        <v>118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B29" sqref="B2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10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25</v>
      </c>
    </row>
    <row r="2" s="1" customFormat="1" ht="20" customHeight="1" spans="1:11">
      <c r="A2" s="3">
        <v>14273015109</v>
      </c>
      <c r="B2" s="3">
        <v>1943443</v>
      </c>
      <c r="C2" s="2" t="s">
        <v>128</v>
      </c>
      <c r="D2" s="2" t="s">
        <v>115</v>
      </c>
      <c r="E2" s="2" t="s">
        <v>129</v>
      </c>
      <c r="F2" s="2" t="s">
        <v>130</v>
      </c>
      <c r="G2" s="2" t="s">
        <v>131</v>
      </c>
      <c r="H2" s="2" t="s">
        <v>132</v>
      </c>
      <c r="I2" s="2" t="s">
        <v>115</v>
      </c>
      <c r="J2" s="2" t="s">
        <v>133</v>
      </c>
      <c r="K2" s="2" t="s">
        <v>134</v>
      </c>
    </row>
    <row r="3" s="1" customFormat="1" ht="20" customHeight="1" spans="1:11">
      <c r="A3" s="3">
        <v>14272480672</v>
      </c>
      <c r="B3" s="3">
        <v>1943358</v>
      </c>
      <c r="C3" s="2" t="s">
        <v>135</v>
      </c>
      <c r="D3" s="2" t="s">
        <v>112</v>
      </c>
      <c r="E3" s="2" t="s">
        <v>129</v>
      </c>
      <c r="F3" s="2" t="s">
        <v>130</v>
      </c>
      <c r="G3" s="2" t="s">
        <v>131</v>
      </c>
      <c r="H3" s="2" t="s">
        <v>136</v>
      </c>
      <c r="I3" s="2" t="s">
        <v>112</v>
      </c>
      <c r="J3" s="2" t="s">
        <v>133</v>
      </c>
      <c r="K3" s="2" t="s">
        <v>137</v>
      </c>
    </row>
    <row r="4" s="1" customFormat="1" ht="20" customHeight="1" spans="1:11">
      <c r="A4" s="3">
        <v>14272445604</v>
      </c>
      <c r="B4" s="3">
        <v>1943353</v>
      </c>
      <c r="C4" s="2" t="s">
        <v>128</v>
      </c>
      <c r="D4" s="2" t="s">
        <v>110</v>
      </c>
      <c r="E4" s="2" t="s">
        <v>129</v>
      </c>
      <c r="F4" s="2" t="s">
        <v>130</v>
      </c>
      <c r="G4" s="2" t="s">
        <v>131</v>
      </c>
      <c r="H4" s="2" t="s">
        <v>138</v>
      </c>
      <c r="I4" s="2" t="s">
        <v>110</v>
      </c>
      <c r="J4" s="2" t="s">
        <v>133</v>
      </c>
      <c r="K4" s="2" t="s">
        <v>139</v>
      </c>
    </row>
    <row r="5" s="1" customFormat="1" ht="20" customHeight="1" spans="1:11">
      <c r="A5" s="3">
        <v>14267027218</v>
      </c>
      <c r="B5" s="3">
        <v>1942880</v>
      </c>
      <c r="C5" s="2" t="s">
        <v>140</v>
      </c>
      <c r="D5" s="2" t="s">
        <v>103</v>
      </c>
      <c r="E5" s="2" t="s">
        <v>129</v>
      </c>
      <c r="F5" s="2" t="s">
        <v>130</v>
      </c>
      <c r="G5" s="2" t="s">
        <v>131</v>
      </c>
      <c r="H5" s="2" t="s">
        <v>141</v>
      </c>
      <c r="I5" s="2" t="s">
        <v>103</v>
      </c>
      <c r="J5" s="2" t="s">
        <v>133</v>
      </c>
      <c r="K5" s="2" t="s">
        <v>142</v>
      </c>
    </row>
    <row r="6" s="1" customFormat="1" ht="20" customHeight="1" spans="1:11">
      <c r="A6" s="3">
        <v>14267018344</v>
      </c>
      <c r="B6" s="3">
        <v>1942876</v>
      </c>
      <c r="C6" s="2" t="s">
        <v>135</v>
      </c>
      <c r="D6" s="2" t="s">
        <v>86</v>
      </c>
      <c r="E6" s="2" t="s">
        <v>143</v>
      </c>
      <c r="F6" s="2" t="s">
        <v>129</v>
      </c>
      <c r="G6" s="2" t="s">
        <v>131</v>
      </c>
      <c r="H6" s="2" t="s">
        <v>136</v>
      </c>
      <c r="I6" s="2" t="s">
        <v>86</v>
      </c>
      <c r="J6" s="2" t="s">
        <v>133</v>
      </c>
      <c r="K6" s="2" t="s">
        <v>144</v>
      </c>
    </row>
    <row r="7" s="1" customFormat="1" ht="20" customHeight="1" spans="1:11">
      <c r="A7" s="3">
        <v>14266756757</v>
      </c>
      <c r="B7" s="3">
        <v>1942843</v>
      </c>
      <c r="C7" s="2" t="s">
        <v>140</v>
      </c>
      <c r="D7" s="2" t="s">
        <v>82</v>
      </c>
      <c r="E7" s="2" t="s">
        <v>143</v>
      </c>
      <c r="F7" s="2" t="s">
        <v>129</v>
      </c>
      <c r="G7" s="2" t="s">
        <v>131</v>
      </c>
      <c r="H7" s="2" t="s">
        <v>145</v>
      </c>
      <c r="I7" s="2" t="s">
        <v>146</v>
      </c>
      <c r="J7" s="2" t="s">
        <v>133</v>
      </c>
      <c r="K7" s="2" t="s">
        <v>147</v>
      </c>
    </row>
    <row r="8" s="1" customFormat="1" ht="20" customHeight="1" spans="1:11">
      <c r="A8" s="3">
        <v>14266202425</v>
      </c>
      <c r="B8" s="3">
        <v>1942764</v>
      </c>
      <c r="C8" s="2" t="s">
        <v>148</v>
      </c>
      <c r="D8" s="2" t="s">
        <v>80</v>
      </c>
      <c r="E8" s="2" t="s">
        <v>143</v>
      </c>
      <c r="F8" s="2" t="s">
        <v>129</v>
      </c>
      <c r="G8" s="2" t="s">
        <v>131</v>
      </c>
      <c r="H8" s="2" t="s">
        <v>149</v>
      </c>
      <c r="I8" s="2" t="s">
        <v>80</v>
      </c>
      <c r="J8" s="2" t="s">
        <v>133</v>
      </c>
      <c r="K8" s="2" t="s">
        <v>150</v>
      </c>
    </row>
    <row r="9" s="1" customFormat="1" ht="20" customHeight="1" spans="1:11">
      <c r="A9" s="3">
        <v>14266060461</v>
      </c>
      <c r="B9" s="3">
        <v>1942746</v>
      </c>
      <c r="C9" s="2" t="s">
        <v>140</v>
      </c>
      <c r="D9" s="2" t="s">
        <v>101</v>
      </c>
      <c r="E9" s="2" t="s">
        <v>143</v>
      </c>
      <c r="F9" s="2" t="s">
        <v>130</v>
      </c>
      <c r="G9" s="2" t="s">
        <v>131</v>
      </c>
      <c r="H9" s="2" t="s">
        <v>151</v>
      </c>
      <c r="I9" s="2" t="s">
        <v>101</v>
      </c>
      <c r="J9" s="2" t="s">
        <v>133</v>
      </c>
      <c r="K9" s="2" t="s">
        <v>152</v>
      </c>
    </row>
    <row r="10" s="1" customFormat="1" ht="20" customHeight="1" spans="1:11">
      <c r="A10" s="3">
        <v>14265769514</v>
      </c>
      <c r="B10" s="3">
        <v>1942709</v>
      </c>
      <c r="C10" s="2" t="s">
        <v>140</v>
      </c>
      <c r="D10" s="2" t="s">
        <v>98</v>
      </c>
      <c r="E10" s="2" t="s">
        <v>129</v>
      </c>
      <c r="F10" s="2" t="s">
        <v>130</v>
      </c>
      <c r="G10" s="2" t="s">
        <v>131</v>
      </c>
      <c r="H10" s="2" t="s">
        <v>141</v>
      </c>
      <c r="I10" s="2" t="s">
        <v>98</v>
      </c>
      <c r="J10" s="2" t="s">
        <v>133</v>
      </c>
      <c r="K10" s="2" t="s">
        <v>153</v>
      </c>
    </row>
    <row r="11" s="1" customFormat="1" ht="20" customHeight="1" spans="1:11">
      <c r="A11" s="3">
        <v>14265681354</v>
      </c>
      <c r="B11" s="3">
        <v>1942697</v>
      </c>
      <c r="C11" s="2" t="s">
        <v>128</v>
      </c>
      <c r="D11" s="2" t="s">
        <v>77</v>
      </c>
      <c r="E11" s="2" t="s">
        <v>143</v>
      </c>
      <c r="F11" s="2" t="s">
        <v>129</v>
      </c>
      <c r="G11" s="2" t="s">
        <v>131</v>
      </c>
      <c r="H11" s="2" t="s">
        <v>154</v>
      </c>
      <c r="I11" s="2" t="s">
        <v>77</v>
      </c>
      <c r="J11" s="2" t="s">
        <v>133</v>
      </c>
      <c r="K11" s="2" t="s">
        <v>155</v>
      </c>
    </row>
    <row r="12" s="1" customFormat="1" ht="20" customHeight="1" spans="1:11">
      <c r="A12" s="3">
        <v>14265355305</v>
      </c>
      <c r="B12" s="3">
        <v>1942655</v>
      </c>
      <c r="C12" s="2" t="s">
        <v>148</v>
      </c>
      <c r="D12" s="2" t="s">
        <v>73</v>
      </c>
      <c r="E12" s="2" t="s">
        <v>143</v>
      </c>
      <c r="F12" s="2" t="s">
        <v>129</v>
      </c>
      <c r="G12" s="2" t="s">
        <v>131</v>
      </c>
      <c r="H12" s="2" t="s">
        <v>156</v>
      </c>
      <c r="I12" s="2" t="s">
        <v>73</v>
      </c>
      <c r="J12" s="2" t="s">
        <v>133</v>
      </c>
      <c r="K12" s="2" t="s">
        <v>157</v>
      </c>
    </row>
    <row r="13" s="1" customFormat="1" ht="20" customHeight="1" spans="1:11">
      <c r="A13" s="3">
        <v>14264897777</v>
      </c>
      <c r="B13" s="3">
        <v>1942590</v>
      </c>
      <c r="C13" s="2" t="s">
        <v>140</v>
      </c>
      <c r="D13" s="2" t="s">
        <v>69</v>
      </c>
      <c r="E13" s="2" t="s">
        <v>143</v>
      </c>
      <c r="F13" s="2" t="s">
        <v>129</v>
      </c>
      <c r="G13" s="2" t="s">
        <v>131</v>
      </c>
      <c r="H13" s="2" t="s">
        <v>141</v>
      </c>
      <c r="I13" s="2" t="s">
        <v>69</v>
      </c>
      <c r="J13" s="2" t="s">
        <v>133</v>
      </c>
      <c r="K13" s="2" t="s">
        <v>158</v>
      </c>
    </row>
    <row r="14" s="1" customFormat="1" ht="20" customHeight="1" spans="1:11">
      <c r="A14" s="3">
        <v>14257974022</v>
      </c>
      <c r="B14" s="3">
        <v>1941842</v>
      </c>
      <c r="C14" s="2" t="s">
        <v>159</v>
      </c>
      <c r="D14" s="2" t="s">
        <v>67</v>
      </c>
      <c r="E14" s="2" t="s">
        <v>143</v>
      </c>
      <c r="F14" s="2" t="s">
        <v>129</v>
      </c>
      <c r="G14" s="2" t="s">
        <v>131</v>
      </c>
      <c r="H14" s="2" t="s">
        <v>160</v>
      </c>
      <c r="I14" s="2" t="s">
        <v>67</v>
      </c>
      <c r="J14" s="2" t="s">
        <v>133</v>
      </c>
      <c r="K14" s="2" t="s">
        <v>161</v>
      </c>
    </row>
    <row r="15" s="1" customFormat="1" ht="20" customHeight="1" spans="1:11">
      <c r="A15" s="3">
        <v>14255105414</v>
      </c>
      <c r="B15" s="3">
        <v>1941517</v>
      </c>
      <c r="C15" s="2" t="s">
        <v>140</v>
      </c>
      <c r="D15" s="2" t="s">
        <v>63</v>
      </c>
      <c r="E15" s="2" t="s">
        <v>143</v>
      </c>
      <c r="F15" s="2" t="s">
        <v>129</v>
      </c>
      <c r="G15" s="2" t="s">
        <v>131</v>
      </c>
      <c r="H15" s="2" t="s">
        <v>162</v>
      </c>
      <c r="I15" s="2" t="s">
        <v>63</v>
      </c>
      <c r="J15" s="2" t="s">
        <v>133</v>
      </c>
      <c r="K15" s="2" t="s">
        <v>163</v>
      </c>
    </row>
    <row r="16" s="1" customFormat="1" ht="20" customHeight="1" spans="1:11">
      <c r="A16" s="3">
        <v>14255096310</v>
      </c>
      <c r="B16" s="3">
        <v>1941515</v>
      </c>
      <c r="C16" s="2" t="s">
        <v>140</v>
      </c>
      <c r="D16" s="2" t="s">
        <v>60</v>
      </c>
      <c r="E16" s="2" t="s">
        <v>143</v>
      </c>
      <c r="F16" s="2" t="s">
        <v>129</v>
      </c>
      <c r="G16" s="2" t="s">
        <v>131</v>
      </c>
      <c r="H16" s="2" t="s">
        <v>164</v>
      </c>
      <c r="I16" s="2" t="s">
        <v>165</v>
      </c>
      <c r="J16" s="2" t="s">
        <v>133</v>
      </c>
      <c r="K16" s="2" t="s">
        <v>166</v>
      </c>
    </row>
    <row r="17" s="1" customFormat="1" ht="20" customHeight="1" spans="1:11">
      <c r="A17" s="3">
        <v>14253258401</v>
      </c>
      <c r="B17" s="3">
        <v>1941175</v>
      </c>
      <c r="C17" s="2" t="s">
        <v>140</v>
      </c>
      <c r="D17" s="2" t="s">
        <v>95</v>
      </c>
      <c r="E17" s="2" t="s">
        <v>129</v>
      </c>
      <c r="F17" s="2" t="s">
        <v>130</v>
      </c>
      <c r="G17" s="2" t="s">
        <v>131</v>
      </c>
      <c r="H17" s="2" t="s">
        <v>167</v>
      </c>
      <c r="I17" s="2" t="s">
        <v>95</v>
      </c>
      <c r="J17" s="2" t="s">
        <v>133</v>
      </c>
      <c r="K17" s="2" t="s">
        <v>168</v>
      </c>
    </row>
    <row r="18" s="1" customFormat="1" ht="20" customHeight="1" spans="1:11">
      <c r="A18" s="3">
        <v>14250082813</v>
      </c>
      <c r="B18" s="3">
        <v>1940969</v>
      </c>
      <c r="C18" s="2" t="s">
        <v>140</v>
      </c>
      <c r="D18" s="2" t="s">
        <v>57</v>
      </c>
      <c r="E18" s="2" t="s">
        <v>143</v>
      </c>
      <c r="F18" s="2" t="s">
        <v>129</v>
      </c>
      <c r="G18" s="2" t="s">
        <v>131</v>
      </c>
      <c r="H18" s="2" t="s">
        <v>167</v>
      </c>
      <c r="I18" s="2" t="s">
        <v>57</v>
      </c>
      <c r="J18" s="2" t="s">
        <v>133</v>
      </c>
      <c r="K18" s="2" t="s">
        <v>169</v>
      </c>
    </row>
    <row r="19" s="1" customFormat="1" ht="20" customHeight="1" spans="1:11">
      <c r="A19" s="3">
        <v>14250076525</v>
      </c>
      <c r="B19" s="3">
        <v>1940967</v>
      </c>
      <c r="C19" s="2" t="s">
        <v>140</v>
      </c>
      <c r="D19" s="2" t="s">
        <v>53</v>
      </c>
      <c r="E19" s="2" t="s">
        <v>143</v>
      </c>
      <c r="F19" s="2" t="s">
        <v>129</v>
      </c>
      <c r="G19" s="2" t="s">
        <v>131</v>
      </c>
      <c r="H19" s="2" t="s">
        <v>170</v>
      </c>
      <c r="I19" s="2" t="s">
        <v>57</v>
      </c>
      <c r="J19" s="2" t="s">
        <v>133</v>
      </c>
      <c r="K19" s="2" t="s">
        <v>171</v>
      </c>
    </row>
    <row r="20" s="1" customFormat="1" ht="20" customHeight="1" spans="1:11">
      <c r="A20" s="3">
        <v>14248740963</v>
      </c>
      <c r="B20" s="3">
        <v>1940712</v>
      </c>
      <c r="C20" s="2" t="s">
        <v>172</v>
      </c>
      <c r="D20" s="2" t="s">
        <v>92</v>
      </c>
      <c r="E20" s="2" t="s">
        <v>129</v>
      </c>
      <c r="F20" s="2" t="s">
        <v>130</v>
      </c>
      <c r="G20" s="2" t="s">
        <v>131</v>
      </c>
      <c r="H20" s="2" t="s">
        <v>173</v>
      </c>
      <c r="I20" s="2" t="s">
        <v>92</v>
      </c>
      <c r="J20" s="2" t="s">
        <v>133</v>
      </c>
      <c r="K20" s="2" t="s">
        <v>174</v>
      </c>
    </row>
    <row r="21" s="1" customFormat="1" ht="20" customHeight="1" spans="1:11">
      <c r="A21" s="3">
        <v>14223301659</v>
      </c>
      <c r="B21" s="3">
        <v>1938194</v>
      </c>
      <c r="C21" s="2" t="s">
        <v>159</v>
      </c>
      <c r="D21" s="2" t="s">
        <v>89</v>
      </c>
      <c r="E21" s="2" t="s">
        <v>129</v>
      </c>
      <c r="F21" s="2" t="s">
        <v>130</v>
      </c>
      <c r="G21" s="2" t="s">
        <v>131</v>
      </c>
      <c r="H21" s="2" t="s">
        <v>160</v>
      </c>
      <c r="I21" s="2" t="s">
        <v>89</v>
      </c>
      <c r="J21" s="2" t="s">
        <v>133</v>
      </c>
      <c r="K21" s="2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2021-01-25T00:59:41Z</dcterms:created>
  <dcterms:modified xsi:type="dcterms:W3CDTF">2021-01-25T01:15:36Z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