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对账!$A$1:$P$7</definedName>
  </definedNames>
  <calcPr calcId="144525"/>
</workbook>
</file>

<file path=xl/sharedStrings.xml><?xml version="1.0" encoding="utf-8"?>
<sst xmlns="http://schemas.openxmlformats.org/spreadsheetml/2006/main" count="154" uniqueCount="76">
  <si>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</si>
  <si>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</si>
  <si>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</si>
  <si>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</si>
  <si>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</si>
  <si>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</si>
  <si>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</si>
  <si>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</si>
  <si>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</si>
  <si>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</si>
  <si>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</si>
  <si>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</si>
  <si>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</si>
  <si>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</si>
  <si>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</si>
  <si>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</si>
  <si>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</si>
  <si>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</si>
  <si>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</si>
  <si>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</si>
  <si>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</si>
  <si>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</si>
  <si>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</si>
  <si>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[上海]上海半岛酒店(65359608)</t>
  </si>
  <si>
    <t>豪华客房&lt;双人入住&gt;&lt;双早&gt;&lt;双床&gt;</t>
  </si>
  <si>
    <t>CNY</t>
  </si>
  <si>
    <t>王斯婷,侯明琪,谢欣,公钰涵,邵熳,李健成</t>
  </si>
  <si>
    <t>CA4143210124CNY</t>
  </si>
  <si>
    <t>未提现</t>
  </si>
  <si>
    <t>携程开票</t>
  </si>
  <si>
    <t>豪华客房&lt;双人入住&gt;&lt;今日特价 &gt;&lt;双早&gt;&lt;大床&gt;</t>
  </si>
  <si>
    <t>徐超</t>
  </si>
  <si>
    <t>[贵阳]贵阳安纳塔拉度假酒店(69460947)</t>
  </si>
  <si>
    <t>豪华园景露台双床房&lt;双人入住&gt;&lt;双早&gt;&lt;特价大促销&gt;</t>
  </si>
  <si>
    <t>吴雨洋</t>
  </si>
  <si>
    <t>取消</t>
  </si>
  <si>
    <t>张兰</t>
  </si>
  <si>
    <t>豪华江景客房&lt;双人入住&gt;&lt;今日特价 &gt;&lt;双早&gt;</t>
  </si>
  <si>
    <t>荆丽,徐公正</t>
  </si>
  <si>
    <t>CA4143210125CNY</t>
  </si>
  <si>
    <t>[香格里拉]香格里拉阿若康巴·南索达庄园(66689861)</t>
  </si>
  <si>
    <t>豪华大套房&lt;中宾&gt;&lt;双人入住&gt;&lt;今日特价 &gt;&lt;双早&gt;</t>
  </si>
  <si>
    <t>刘美琳</t>
  </si>
  <si>
    <t>,</t>
  </si>
  <si>
    <t>A210125093705459</t>
  </si>
  <si>
    <t>合计33889元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</si>
  <si>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</si>
  <si>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</si>
  <si>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</si>
  <si>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</si>
  <si>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</si>
  <si>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</si>
  <si>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</si>
  <si>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</si>
  <si>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</si>
  <si>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香格里拉阿若康巴·南索达庄园</t>
  </si>
  <si>
    <t>2021-01-09</t>
  </si>
  <si>
    <t>2021-01-10</t>
  </si>
  <si>
    <t>RMB</t>
  </si>
  <si>
    <t>980.00</t>
  </si>
  <si>
    <t/>
  </si>
  <si>
    <t>2021/1/8 21:01:40</t>
  </si>
  <si>
    <t>上海半岛酒店</t>
  </si>
  <si>
    <t>2021-01-08</t>
  </si>
  <si>
    <t>2197.00</t>
  </si>
  <si>
    <t>2021/1/8 16:20:32</t>
  </si>
  <si>
    <t>贵阳安纳塔拉度假酒店</t>
  </si>
  <si>
    <t>0.00</t>
  </si>
  <si>
    <t>2021/1/7 16:25:30</t>
  </si>
  <si>
    <t>2021-01-07</t>
  </si>
  <si>
    <t>4384.00</t>
  </si>
  <si>
    <t>2021/1/7 8:59:08</t>
  </si>
  <si>
    <t>13128.00</t>
  </si>
  <si>
    <t>2021/1/6 16:50:02</t>
  </si>
  <si>
    <t>13200.00</t>
  </si>
  <si>
    <t>2020/12/31 19:59:30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</si>
</sst>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16" borderId="7" applyNumberFormat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10" fillId="13" borderId="6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G20" sqref="G20"/>
    </sheetView>
  </sheetViews>
  <sheetFormatPr defaultColWidth="9" defaultRowHeight="13.5" outlineLevelRow="7"/>
  <cols>
    <col min="1" max="6" width="9" style="4"/>
    <col min="7" max="7" width="10.375" style="4"/>
    <col min="8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14255502524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44204</v>
      </c>
      <c r="G2" s="5">
        <v>44205</v>
      </c>
      <c r="H2" s="4">
        <v>6</v>
      </c>
      <c r="I2" s="4">
        <v>1</v>
      </c>
      <c r="J2" s="4">
        <v>6</v>
      </c>
      <c r="K2" s="4" t="s">
        <v>25</v>
      </c>
      <c r="L2" s="4">
        <v>13128</v>
      </c>
      <c r="M2" s="4">
        <v>13128</v>
      </c>
      <c r="N2" s="4" t="s">
        <v>26</v>
      </c>
      <c r="O2" s="4" t="s">
        <v>27</v>
      </c>
      <c r="P2" s="4" t="s">
        <v>28</v>
      </c>
      <c r="Q2" s="4">
        <v>0</v>
      </c>
      <c r="R2" s="6">
        <v>44202</v>
      </c>
      <c r="S2" s="5">
        <v>44220</v>
      </c>
      <c r="T2" s="4" t="s">
        <v>29</v>
      </c>
    </row>
    <row r="3" s="4" customFormat="1" spans="1:20">
      <c r="A3" s="4">
        <v>14259064030</v>
      </c>
      <c r="B3" s="4" t="s">
        <v>21</v>
      </c>
      <c r="C3" s="4" t="s">
        <v>22</v>
      </c>
      <c r="D3" s="4" t="s">
        <v>23</v>
      </c>
      <c r="E3" s="4" t="s">
        <v>30</v>
      </c>
      <c r="F3" s="5">
        <v>44203</v>
      </c>
      <c r="G3" s="5">
        <v>44205</v>
      </c>
      <c r="H3" s="4">
        <v>1</v>
      </c>
      <c r="I3" s="4">
        <v>2</v>
      </c>
      <c r="J3" s="4">
        <v>2</v>
      </c>
      <c r="K3" s="4" t="s">
        <v>25</v>
      </c>
      <c r="L3" s="4">
        <v>4384</v>
      </c>
      <c r="M3" s="4">
        <v>4384</v>
      </c>
      <c r="N3" s="4" t="s">
        <v>31</v>
      </c>
      <c r="O3" s="4" t="s">
        <v>27</v>
      </c>
      <c r="P3" s="4" t="s">
        <v>28</v>
      </c>
      <c r="Q3" s="4">
        <v>0</v>
      </c>
      <c r="R3" s="6">
        <v>44203</v>
      </c>
      <c r="S3" s="5">
        <v>44220</v>
      </c>
      <c r="T3" s="4" t="s">
        <v>29</v>
      </c>
    </row>
    <row r="4" s="4" customFormat="1" spans="1:20">
      <c r="A4" s="4">
        <v>14260553789</v>
      </c>
      <c r="B4" s="4" t="s">
        <v>21</v>
      </c>
      <c r="C4" s="4" t="s">
        <v>22</v>
      </c>
      <c r="D4" s="4" t="s">
        <v>32</v>
      </c>
      <c r="E4" s="4" t="s">
        <v>33</v>
      </c>
      <c r="F4" s="5">
        <v>44204</v>
      </c>
      <c r="G4" s="5">
        <v>44205</v>
      </c>
      <c r="H4" s="4">
        <v>1</v>
      </c>
      <c r="I4" s="4">
        <v>1</v>
      </c>
      <c r="J4" s="4">
        <v>1</v>
      </c>
      <c r="K4" s="4" t="s">
        <v>25</v>
      </c>
      <c r="L4" s="4">
        <v>633</v>
      </c>
      <c r="M4" s="4">
        <v>633</v>
      </c>
      <c r="N4" s="4" t="s">
        <v>34</v>
      </c>
      <c r="O4" s="4" t="s">
        <v>27</v>
      </c>
      <c r="P4" s="4" t="s">
        <v>28</v>
      </c>
      <c r="Q4" s="4">
        <v>0</v>
      </c>
      <c r="R4" s="6">
        <v>44203</v>
      </c>
      <c r="S4" s="5">
        <v>44220</v>
      </c>
      <c r="T4" s="4" t="s">
        <v>29</v>
      </c>
    </row>
    <row r="5" s="4" customFormat="1" spans="1:20">
      <c r="A5" s="4">
        <v>14260553789</v>
      </c>
      <c r="B5" s="4" t="s">
        <v>21</v>
      </c>
      <c r="C5" s="4" t="s">
        <v>35</v>
      </c>
      <c r="D5" s="4" t="s">
        <v>32</v>
      </c>
      <c r="E5" s="4" t="s">
        <v>33</v>
      </c>
      <c r="F5" s="5">
        <v>44204</v>
      </c>
      <c r="G5" s="5">
        <v>44205</v>
      </c>
      <c r="H5" s="4">
        <v>1</v>
      </c>
      <c r="I5" s="4">
        <v>1</v>
      </c>
      <c r="J5" s="4">
        <v>1</v>
      </c>
      <c r="K5" s="4" t="s">
        <v>25</v>
      </c>
      <c r="L5" s="4">
        <v>-633</v>
      </c>
      <c r="M5" s="4">
        <v>-633</v>
      </c>
      <c r="N5" s="4" t="s">
        <v>34</v>
      </c>
      <c r="O5" s="4" t="s">
        <v>27</v>
      </c>
      <c r="P5" s="4" t="s">
        <v>28</v>
      </c>
      <c r="Q5" s="4">
        <v>0</v>
      </c>
      <c r="R5" s="6">
        <v>44203</v>
      </c>
      <c r="S5" s="5">
        <v>44220</v>
      </c>
      <c r="T5" s="4" t="s">
        <v>29</v>
      </c>
    </row>
    <row r="6" s="4" customFormat="1" spans="1:20">
      <c r="A6" s="4">
        <v>14266011634</v>
      </c>
      <c r="B6" s="4" t="s">
        <v>21</v>
      </c>
      <c r="C6" s="4" t="s">
        <v>22</v>
      </c>
      <c r="D6" s="4" t="s">
        <v>23</v>
      </c>
      <c r="E6" s="4" t="s">
        <v>30</v>
      </c>
      <c r="F6" s="5">
        <v>44204</v>
      </c>
      <c r="G6" s="5">
        <v>44205</v>
      </c>
      <c r="H6" s="4">
        <v>1</v>
      </c>
      <c r="I6" s="4">
        <v>1</v>
      </c>
      <c r="J6" s="4">
        <v>1</v>
      </c>
      <c r="K6" s="4" t="s">
        <v>25</v>
      </c>
      <c r="L6" s="4">
        <v>2197</v>
      </c>
      <c r="M6" s="4">
        <v>2197</v>
      </c>
      <c r="N6" s="4" t="s">
        <v>36</v>
      </c>
      <c r="O6" s="4" t="s">
        <v>27</v>
      </c>
      <c r="P6" s="4" t="s">
        <v>28</v>
      </c>
      <c r="Q6" s="4">
        <v>0</v>
      </c>
      <c r="R6" s="6">
        <v>44204</v>
      </c>
      <c r="S6" s="5">
        <v>44220</v>
      </c>
      <c r="T6" s="4" t="s">
        <v>29</v>
      </c>
    </row>
    <row r="7" s="4" customFormat="1" spans="1:20">
      <c r="A7" s="4">
        <v>14221761029</v>
      </c>
      <c r="B7" s="4" t="s">
        <v>21</v>
      </c>
      <c r="C7" s="4" t="s">
        <v>22</v>
      </c>
      <c r="D7" s="4" t="s">
        <v>23</v>
      </c>
      <c r="E7" s="4" t="s">
        <v>37</v>
      </c>
      <c r="F7" s="5">
        <v>44204</v>
      </c>
      <c r="G7" s="5">
        <v>44206</v>
      </c>
      <c r="H7" s="4">
        <v>2</v>
      </c>
      <c r="I7" s="4">
        <v>2</v>
      </c>
      <c r="J7" s="4">
        <v>4</v>
      </c>
      <c r="K7" s="4" t="s">
        <v>25</v>
      </c>
      <c r="L7" s="4">
        <v>13200</v>
      </c>
      <c r="M7" s="4">
        <v>13200</v>
      </c>
      <c r="N7" s="4" t="s">
        <v>38</v>
      </c>
      <c r="O7" s="4" t="s">
        <v>39</v>
      </c>
      <c r="P7" s="4" t="s">
        <v>28</v>
      </c>
      <c r="Q7" s="4">
        <v>0</v>
      </c>
      <c r="R7" s="6">
        <v>44196</v>
      </c>
      <c r="S7" s="5">
        <v>44221</v>
      </c>
      <c r="T7" s="4" t="s">
        <v>29</v>
      </c>
    </row>
    <row r="8" s="4" customFormat="1" spans="1:20">
      <c r="A8" s="4">
        <v>14267172167</v>
      </c>
      <c r="B8" s="4" t="s">
        <v>21</v>
      </c>
      <c r="C8" s="4" t="s">
        <v>22</v>
      </c>
      <c r="D8" s="4" t="s">
        <v>40</v>
      </c>
      <c r="E8" s="4" t="s">
        <v>41</v>
      </c>
      <c r="F8" s="5">
        <v>44205</v>
      </c>
      <c r="G8" s="5">
        <v>44206</v>
      </c>
      <c r="H8" s="4">
        <v>1</v>
      </c>
      <c r="I8" s="4">
        <v>1</v>
      </c>
      <c r="J8" s="4">
        <v>1</v>
      </c>
      <c r="K8" s="4" t="s">
        <v>25</v>
      </c>
      <c r="L8" s="4">
        <v>980</v>
      </c>
      <c r="M8" s="4">
        <v>980</v>
      </c>
      <c r="N8" s="4" t="s">
        <v>42</v>
      </c>
      <c r="O8" s="4" t="s">
        <v>39</v>
      </c>
      <c r="P8" s="4" t="s">
        <v>28</v>
      </c>
      <c r="Q8" s="4">
        <v>0</v>
      </c>
      <c r="R8" s="6">
        <v>44204</v>
      </c>
      <c r="S8" s="5">
        <v>44221</v>
      </c>
      <c r="T8" s="4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J20" sqref="J20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43</v>
      </c>
    </row>
    <row r="2" s="4" customFormat="1" spans="1:11">
      <c r="A2" s="4">
        <v>14255502524</v>
      </c>
      <c r="B2" s="4">
        <v>13128</v>
      </c>
      <c r="C2" s="4" t="str">
        <f>VLOOKUP(A2,HOP!A:H,8,0)</f>
        <v>13128.00</v>
      </c>
      <c r="D2" s="4">
        <f>VLOOKUP(A2,HOP!A:B,2,0)</f>
        <v>1941598</v>
      </c>
      <c r="E2" s="4">
        <f t="shared" ref="E2:E7" si="0">B2-C2</f>
        <v>0</v>
      </c>
      <c r="K2" s="4" t="str">
        <f>$K$1&amp;D2</f>
        <v>,1941598</v>
      </c>
    </row>
    <row r="3" s="4" customFormat="1" spans="1:11">
      <c r="A3" s="4">
        <v>14259064030</v>
      </c>
      <c r="B3" s="4">
        <v>4384</v>
      </c>
      <c r="C3" s="4" t="str">
        <f>VLOOKUP(A3,HOP!A:H,8,0)</f>
        <v>4384.00</v>
      </c>
      <c r="D3" s="4">
        <f>VLOOKUP(A3,HOP!A:B,2,0)</f>
        <v>1941978</v>
      </c>
      <c r="E3" s="4">
        <f t="shared" si="0"/>
        <v>0</v>
      </c>
      <c r="K3" s="4" t="str">
        <f>$K$1&amp;D3</f>
        <v>,1941978</v>
      </c>
    </row>
    <row r="4" s="4" customFormat="1" spans="1:11">
      <c r="A4" s="4">
        <v>14260553789</v>
      </c>
      <c r="B4" s="4">
        <v>0</v>
      </c>
      <c r="C4" s="4" t="str">
        <f>VLOOKUP(A4,HOP!A:H,8,0)</f>
        <v>0.00</v>
      </c>
      <c r="D4" s="4">
        <f>VLOOKUP(A4,HOP!A:B,2,0)</f>
        <v>1942188</v>
      </c>
      <c r="E4" s="4">
        <f t="shared" si="0"/>
        <v>0</v>
      </c>
      <c r="K4" s="4" t="str">
        <f>$K$1&amp;D4</f>
        <v>,1942188</v>
      </c>
    </row>
    <row r="5" s="4" customFormat="1" spans="1:11">
      <c r="A5" s="4">
        <v>14266011634</v>
      </c>
      <c r="B5" s="4">
        <v>2197</v>
      </c>
      <c r="C5" s="4" t="str">
        <f>VLOOKUP(A5,HOP!A:H,8,0)</f>
        <v>2197.00</v>
      </c>
      <c r="D5" s="4">
        <f>VLOOKUP(A5,HOP!A:B,2,0)</f>
        <v>1942743</v>
      </c>
      <c r="E5" s="4">
        <f t="shared" si="0"/>
        <v>0</v>
      </c>
      <c r="K5" s="4" t="str">
        <f>$K$1&amp;D5</f>
        <v>,1942743</v>
      </c>
    </row>
    <row r="6" s="4" customFormat="1" spans="1:11">
      <c r="A6" s="4">
        <v>14221761029</v>
      </c>
      <c r="B6" s="4">
        <v>13200</v>
      </c>
      <c r="C6" s="4" t="str">
        <f>VLOOKUP(A6,HOP!A:H,8,0)</f>
        <v>13200.00</v>
      </c>
      <c r="D6" s="4">
        <f>VLOOKUP(A6,HOP!A:B,2,0)</f>
        <v>1938000</v>
      </c>
      <c r="E6" s="4">
        <f t="shared" si="0"/>
        <v>0</v>
      </c>
      <c r="K6" s="4" t="str">
        <f>$K$1&amp;D6</f>
        <v>,1938000</v>
      </c>
    </row>
    <row r="7" s="4" customFormat="1" spans="1:11">
      <c r="A7" s="4">
        <v>14267172167</v>
      </c>
      <c r="B7" s="4">
        <v>980</v>
      </c>
      <c r="C7" s="4" t="str">
        <f>VLOOKUP(A7,HOP!A:H,8,0)</f>
        <v>980.00</v>
      </c>
      <c r="D7" s="4">
        <f>VLOOKUP(A7,HOP!A:B,2,0)</f>
        <v>1942905</v>
      </c>
      <c r="E7" s="4">
        <f t="shared" si="0"/>
        <v>0</v>
      </c>
      <c r="K7" s="4" t="str">
        <f>$K$1&amp;D7</f>
        <v>,1942905</v>
      </c>
    </row>
    <row r="9" spans="2:2">
      <c r="B9" s="4">
        <f>SUM(B2:B8)</f>
        <v>33889</v>
      </c>
    </row>
    <row r="11" spans="1:1">
      <c r="A11" s="4" t="s">
        <v>44</v>
      </c>
    </row>
    <row r="12" spans="1:1">
      <c r="A12" s="4" t="s">
        <v>45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A2" sqref="A2:B7"/>
    </sheetView>
  </sheetViews>
  <sheetFormatPr defaultColWidth="8" defaultRowHeight="12.75" outlineLevelRow="6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46</v>
      </c>
      <c r="B1" s="2" t="s">
        <v>47</v>
      </c>
      <c r="C1" s="2" t="s">
        <v>48</v>
      </c>
      <c r="D1" s="2" t="s">
        <v>49</v>
      </c>
      <c r="E1" s="2" t="s">
        <v>5</v>
      </c>
      <c r="F1" s="2" t="s">
        <v>50</v>
      </c>
      <c r="G1" s="2" t="s">
        <v>51</v>
      </c>
      <c r="H1" s="2" t="s">
        <v>52</v>
      </c>
      <c r="I1" s="2" t="s">
        <v>53</v>
      </c>
      <c r="J1" s="2" t="s">
        <v>54</v>
      </c>
      <c r="K1" s="2" t="s">
        <v>17</v>
      </c>
    </row>
    <row r="2" s="1" customFormat="1" ht="20" customHeight="1" spans="1:11">
      <c r="A2" s="3">
        <v>14267172167</v>
      </c>
      <c r="B2" s="3">
        <v>1942905</v>
      </c>
      <c r="C2" s="2" t="s">
        <v>55</v>
      </c>
      <c r="D2" s="2" t="s">
        <v>42</v>
      </c>
      <c r="E2" s="2" t="s">
        <v>56</v>
      </c>
      <c r="F2" s="2" t="s">
        <v>57</v>
      </c>
      <c r="G2" s="2" t="s">
        <v>58</v>
      </c>
      <c r="H2" s="2" t="s">
        <v>59</v>
      </c>
      <c r="I2" s="2" t="s">
        <v>60</v>
      </c>
      <c r="J2" s="2" t="s">
        <v>60</v>
      </c>
      <c r="K2" s="2" t="s">
        <v>61</v>
      </c>
    </row>
    <row r="3" s="1" customFormat="1" ht="20" customHeight="1" spans="1:11">
      <c r="A3" s="3">
        <v>14266011634</v>
      </c>
      <c r="B3" s="3">
        <v>1942743</v>
      </c>
      <c r="C3" s="2" t="s">
        <v>62</v>
      </c>
      <c r="D3" s="2" t="s">
        <v>36</v>
      </c>
      <c r="E3" s="2" t="s">
        <v>63</v>
      </c>
      <c r="F3" s="2" t="s">
        <v>56</v>
      </c>
      <c r="G3" s="2" t="s">
        <v>58</v>
      </c>
      <c r="H3" s="2" t="s">
        <v>64</v>
      </c>
      <c r="I3" s="2" t="s">
        <v>60</v>
      </c>
      <c r="J3" s="2" t="s">
        <v>60</v>
      </c>
      <c r="K3" s="2" t="s">
        <v>65</v>
      </c>
    </row>
    <row r="4" s="1" customFormat="1" ht="20" customHeight="1" spans="1:11">
      <c r="A4" s="3">
        <v>14260553789</v>
      </c>
      <c r="B4" s="3">
        <v>1942188</v>
      </c>
      <c r="C4" s="2" t="s">
        <v>66</v>
      </c>
      <c r="D4" s="2" t="s">
        <v>34</v>
      </c>
      <c r="E4" s="2" t="s">
        <v>63</v>
      </c>
      <c r="F4" s="2" t="s">
        <v>56</v>
      </c>
      <c r="G4" s="2" t="s">
        <v>58</v>
      </c>
      <c r="H4" s="2" t="s">
        <v>67</v>
      </c>
      <c r="I4" s="2" t="s">
        <v>60</v>
      </c>
      <c r="J4" s="2" t="s">
        <v>60</v>
      </c>
      <c r="K4" s="2" t="s">
        <v>68</v>
      </c>
    </row>
    <row r="5" s="1" customFormat="1" ht="20" customHeight="1" spans="1:11">
      <c r="A5" s="3">
        <v>14259064030</v>
      </c>
      <c r="B5" s="3">
        <v>1941978</v>
      </c>
      <c r="C5" s="2" t="s">
        <v>62</v>
      </c>
      <c r="D5" s="2" t="s">
        <v>31</v>
      </c>
      <c r="E5" s="2" t="s">
        <v>69</v>
      </c>
      <c r="F5" s="2" t="s">
        <v>56</v>
      </c>
      <c r="G5" s="2" t="s">
        <v>58</v>
      </c>
      <c r="H5" s="2" t="s">
        <v>70</v>
      </c>
      <c r="I5" s="2" t="s">
        <v>60</v>
      </c>
      <c r="J5" s="2" t="s">
        <v>60</v>
      </c>
      <c r="K5" s="2" t="s">
        <v>71</v>
      </c>
    </row>
    <row r="6" s="1" customFormat="1" ht="20" customHeight="1" spans="1:11">
      <c r="A6" s="3">
        <v>14255502524</v>
      </c>
      <c r="B6" s="3">
        <v>1941598</v>
      </c>
      <c r="C6" s="2" t="s">
        <v>62</v>
      </c>
      <c r="D6" s="2" t="s">
        <v>26</v>
      </c>
      <c r="E6" s="2" t="s">
        <v>63</v>
      </c>
      <c r="F6" s="2" t="s">
        <v>56</v>
      </c>
      <c r="G6" s="2" t="s">
        <v>58</v>
      </c>
      <c r="H6" s="2" t="s">
        <v>72</v>
      </c>
      <c r="I6" s="2" t="s">
        <v>60</v>
      </c>
      <c r="J6" s="2" t="s">
        <v>60</v>
      </c>
      <c r="K6" s="2" t="s">
        <v>73</v>
      </c>
    </row>
    <row r="7" s="1" customFormat="1" ht="20" customHeight="1" spans="1:11">
      <c r="A7" s="3">
        <v>14221761029</v>
      </c>
      <c r="B7" s="3">
        <v>1938000</v>
      </c>
      <c r="C7" s="2" t="s">
        <v>62</v>
      </c>
      <c r="D7" s="2" t="s">
        <v>38</v>
      </c>
      <c r="E7" s="2" t="s">
        <v>63</v>
      </c>
      <c r="F7" s="2" t="s">
        <v>57</v>
      </c>
      <c r="G7" s="2" t="s">
        <v>58</v>
      </c>
      <c r="H7" s="2" t="s">
        <v>74</v>
      </c>
      <c r="I7" s="2" t="s">
        <v>60</v>
      </c>
      <c r="J7" s="2" t="s">
        <v>60</v>
      </c>
      <c r="K7" s="2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2021-01-25T01:32:00Z</dcterms:created>
  <dcterms:modified xsi:type="dcterms:W3CDTF">2021-01-25T01:39:44Z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