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对账!$A$1:$K$68</definedName>
  </definedNames>
  <calcPr calcId="144525"/>
</workbook>
</file>

<file path=xl/sharedStrings.xml><?xml version="1.0" encoding="utf-8"?>
<sst xmlns="http://schemas.openxmlformats.org/spreadsheetml/2006/main" count="1805" uniqueCount="457">
  <si>
    <t>同程旅行对账单
(账期：20210118-20210124)</t>
  </si>
  <si>
    <t>应付房费总金额</t>
  </si>
  <si>
    <t>应付罚金总金额</t>
  </si>
  <si>
    <t>调整项</t>
  </si>
  <si>
    <t>币种</t>
  </si>
  <si>
    <t>应付合计</t>
  </si>
  <si>
    <t>36672.50</t>
  </si>
  <si>
    <t>0.00</t>
  </si>
  <si>
    <t>-210.00</t>
  </si>
  <si>
    <t>CNY</t>
  </si>
  <si>
    <t>36462.50</t>
  </si>
  <si>
    <t>梅州客天下国际大酒店</t>
  </si>
  <si>
    <t/>
  </si>
  <si>
    <t>小计:4871.00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</si>
  <si>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</si>
  <si>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</si>
  <si>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</si>
  <si>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</si>
  <si>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</si>
  <si>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</si>
  <si>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</si>
  <si>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</si>
  <si>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</si>
  <si>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</si>
  <si>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864398531</t>
  </si>
  <si>
    <t>617597</t>
  </si>
  <si>
    <t>邱水港</t>
  </si>
  <si>
    <t>伴山别墅双床房</t>
  </si>
  <si>
    <t>2021/01/18</t>
  </si>
  <si>
    <t>2021/01/19</t>
  </si>
  <si>
    <t>1.00</t>
  </si>
  <si>
    <t>348.00</t>
  </si>
  <si>
    <t>865177554</t>
  </si>
  <si>
    <t>617653</t>
  </si>
  <si>
    <t>翁树兰</t>
  </si>
  <si>
    <t>客家民俗大床房</t>
  </si>
  <si>
    <t>355.00</t>
  </si>
  <si>
    <t>865672058</t>
  </si>
  <si>
    <t>617701</t>
  </si>
  <si>
    <t>张璐</t>
  </si>
  <si>
    <t>伴山别墅大床房</t>
  </si>
  <si>
    <t>2021/01/20</t>
  </si>
  <si>
    <t>350.00</t>
  </si>
  <si>
    <t>胡树新</t>
  </si>
  <si>
    <t>865736452</t>
  </si>
  <si>
    <t>617705</t>
  </si>
  <si>
    <t>林风眠艺术主题双床房</t>
  </si>
  <si>
    <t>866647609</t>
  </si>
  <si>
    <t>617768</t>
  </si>
  <si>
    <t>蓝水平</t>
  </si>
  <si>
    <t>866756496</t>
  </si>
  <si>
    <t>617785</t>
  </si>
  <si>
    <t>高振源</t>
  </si>
  <si>
    <t>866757210</t>
  </si>
  <si>
    <t>867808652</t>
  </si>
  <si>
    <t>617894</t>
  </si>
  <si>
    <t>刘锦旋</t>
  </si>
  <si>
    <t>2021/01/21</t>
  </si>
  <si>
    <t>868965507</t>
  </si>
  <si>
    <t>618057</t>
  </si>
  <si>
    <t>梁俊涛</t>
  </si>
  <si>
    <t>客家民俗双床房</t>
  </si>
  <si>
    <t>2021/01/22</t>
  </si>
  <si>
    <t>342.00</t>
  </si>
  <si>
    <t>869781747</t>
  </si>
  <si>
    <t>618095</t>
  </si>
  <si>
    <t>林华倩</t>
  </si>
  <si>
    <t>林风眠艺术主题大床房</t>
  </si>
  <si>
    <t>2021/01/23</t>
  </si>
  <si>
    <t>869934332</t>
  </si>
  <si>
    <t>618132</t>
  </si>
  <si>
    <t>刘金表</t>
  </si>
  <si>
    <t>866254794</t>
  </si>
  <si>
    <t>617716</t>
  </si>
  <si>
    <t>江恒雄</t>
  </si>
  <si>
    <t>2021/01/24</t>
  </si>
  <si>
    <t>870767669</t>
  </si>
  <si>
    <t>广州圣丰索菲特大酒店</t>
  </si>
  <si>
    <t>小计:12117.00</t>
  </si>
  <si>
    <t>862757685</t>
  </si>
  <si>
    <t>张/学高</t>
  </si>
  <si>
    <t>尊尚大床房</t>
  </si>
  <si>
    <t>2021/01/16</t>
  </si>
  <si>
    <t>2.00</t>
  </si>
  <si>
    <t>1650.00</t>
  </si>
  <si>
    <t>864131767</t>
  </si>
  <si>
    <t>7728809</t>
  </si>
  <si>
    <t>柏晓青</t>
  </si>
  <si>
    <t>高级大床房</t>
  </si>
  <si>
    <t>708.00</t>
  </si>
  <si>
    <t>865053162</t>
  </si>
  <si>
    <t>孙金平</t>
  </si>
  <si>
    <t>865586674</t>
  </si>
  <si>
    <t>何可靖</t>
  </si>
  <si>
    <t>865608291</t>
  </si>
  <si>
    <t>7729384</t>
  </si>
  <si>
    <t>黎宸铖</t>
  </si>
  <si>
    <t>865069919</t>
  </si>
  <si>
    <t>7728986</t>
  </si>
  <si>
    <t>吴迪</t>
  </si>
  <si>
    <t>755.00</t>
  </si>
  <si>
    <t>865098672</t>
  </si>
  <si>
    <t>7729019</t>
  </si>
  <si>
    <t>石斯琪</t>
  </si>
  <si>
    <t>865138555</t>
  </si>
  <si>
    <t>7729039</t>
  </si>
  <si>
    <t>范静</t>
  </si>
  <si>
    <t>865572512</t>
  </si>
  <si>
    <t>7729491</t>
  </si>
  <si>
    <t>姚沁里</t>
  </si>
  <si>
    <t>866712181</t>
  </si>
  <si>
    <t>7729845</t>
  </si>
  <si>
    <t>黄暐晴</t>
  </si>
  <si>
    <t>866926051</t>
  </si>
  <si>
    <t>866329142</t>
  </si>
  <si>
    <t>7729652</t>
  </si>
  <si>
    <t>张闻达</t>
  </si>
  <si>
    <t>802.00</t>
  </si>
  <si>
    <t>869968555</t>
  </si>
  <si>
    <t>谢雄彬</t>
  </si>
  <si>
    <t>664.00</t>
  </si>
  <si>
    <t>870943974</t>
  </si>
  <si>
    <t>曹香山</t>
  </si>
  <si>
    <t>豪华房</t>
  </si>
  <si>
    <t>850.00</t>
  </si>
  <si>
    <t>871238020</t>
  </si>
  <si>
    <t>7731374</t>
  </si>
  <si>
    <t>秦焕集</t>
  </si>
  <si>
    <t>930.00</t>
  </si>
  <si>
    <t>德门仁里酒店(成都宽窄店)</t>
  </si>
  <si>
    <t>小计:410.00</t>
  </si>
  <si>
    <t>869804039</t>
  </si>
  <si>
    <t>梅嘉文</t>
  </si>
  <si>
    <t>榻榻米大床房</t>
  </si>
  <si>
    <t>410.00</t>
  </si>
  <si>
    <t>深圳佳兆业万豪酒店</t>
  </si>
  <si>
    <t>小计:899.00</t>
  </si>
  <si>
    <t>869053838</t>
  </si>
  <si>
    <t>李向文</t>
  </si>
  <si>
    <t>豪华园景双床房</t>
  </si>
  <si>
    <t>899.00</t>
  </si>
  <si>
    <t>上海夏阳湖皇冠假日酒店</t>
  </si>
  <si>
    <t>小计:998.00</t>
  </si>
  <si>
    <t>866681722</t>
  </si>
  <si>
    <t>728469</t>
  </si>
  <si>
    <t>邱玥</t>
  </si>
  <si>
    <t>皇冠豪华房</t>
  </si>
  <si>
    <t>998.00</t>
  </si>
  <si>
    <t>诸暨祥生春风十里星空帐篷酒店</t>
  </si>
  <si>
    <t>小计:388.00</t>
  </si>
  <si>
    <t>851335345</t>
  </si>
  <si>
    <t>石勇</t>
  </si>
  <si>
    <t>豪华家庭套房</t>
  </si>
  <si>
    <t>2021/01/17</t>
  </si>
  <si>
    <t>388.00</t>
  </si>
  <si>
    <t>珠海德昌顺酒店</t>
  </si>
  <si>
    <t>小计:1530.00</t>
  </si>
  <si>
    <t>863835306</t>
  </si>
  <si>
    <t>何贤</t>
  </si>
  <si>
    <t>轻享精品大床房</t>
  </si>
  <si>
    <t>480.00</t>
  </si>
  <si>
    <t>864983579</t>
  </si>
  <si>
    <t>冯群娣</t>
  </si>
  <si>
    <t>阳光大床房</t>
  </si>
  <si>
    <t>210.00</t>
  </si>
  <si>
    <t>863898377</t>
  </si>
  <si>
    <t>刘洋</t>
  </si>
  <si>
    <t>阳光标准间</t>
  </si>
  <si>
    <t>3.00</t>
  </si>
  <si>
    <t>630.00</t>
  </si>
  <si>
    <t>866075954</t>
  </si>
  <si>
    <t>梅州昌盛豪生大酒店</t>
  </si>
  <si>
    <t>小计:4650.50</t>
  </si>
  <si>
    <t>862896342</t>
  </si>
  <si>
    <t>杨家德</t>
  </si>
  <si>
    <t>豪华双床房</t>
  </si>
  <si>
    <t>854.00</t>
  </si>
  <si>
    <t>864090473</t>
  </si>
  <si>
    <t>谢进勇</t>
  </si>
  <si>
    <t>豪华大床房</t>
  </si>
  <si>
    <t>425.00</t>
  </si>
  <si>
    <t>864282361</t>
  </si>
  <si>
    <t>李爱华</t>
  </si>
  <si>
    <t>魏慧园</t>
  </si>
  <si>
    <t>864472037</t>
  </si>
  <si>
    <t>郑伟</t>
  </si>
  <si>
    <t>858783739</t>
  </si>
  <si>
    <t>赖岳峰</t>
  </si>
  <si>
    <t>844.00</t>
  </si>
  <si>
    <t>869811383</t>
  </si>
  <si>
    <t>夏其雄</t>
  </si>
  <si>
    <t>417.50</t>
  </si>
  <si>
    <t>870133323</t>
  </si>
  <si>
    <t>如泽健</t>
  </si>
  <si>
    <t>870987798</t>
  </si>
  <si>
    <t>林任生</t>
  </si>
  <si>
    <t>东莞稻香喜舍酒店</t>
  </si>
  <si>
    <t>小计:1034.00</t>
  </si>
  <si>
    <t>863967020</t>
  </si>
  <si>
    <t>李欣</t>
  </si>
  <si>
    <t>豪华湖景大床房</t>
  </si>
  <si>
    <t>340.00</t>
  </si>
  <si>
    <t>866792681</t>
  </si>
  <si>
    <t>贺芳</t>
  </si>
  <si>
    <t>标准双人房</t>
  </si>
  <si>
    <t>347.00</t>
  </si>
  <si>
    <t>梁燕红</t>
  </si>
  <si>
    <t>亚朵朵酒店(广州新白云国际机场体验店)</t>
  </si>
  <si>
    <t>小计:4614.00</t>
  </si>
  <si>
    <t>861086136</t>
  </si>
  <si>
    <t>付清慧</t>
  </si>
  <si>
    <t>雅致大床房</t>
  </si>
  <si>
    <t>138.00</t>
  </si>
  <si>
    <t>张耀恒</t>
  </si>
  <si>
    <t>862698483</t>
  </si>
  <si>
    <t>阿来木乃</t>
  </si>
  <si>
    <t>146.00</t>
  </si>
  <si>
    <t>862929030</t>
  </si>
  <si>
    <t>张进</t>
  </si>
  <si>
    <t>863469319</t>
  </si>
  <si>
    <t>张海龙</t>
  </si>
  <si>
    <t>865326486</t>
  </si>
  <si>
    <t>孙静伟</t>
  </si>
  <si>
    <t>860849749</t>
  </si>
  <si>
    <t>刘书成</t>
  </si>
  <si>
    <t>414.00</t>
  </si>
  <si>
    <t>861860900</t>
  </si>
  <si>
    <t>张镇金</t>
  </si>
  <si>
    <t>2021/01/15</t>
  </si>
  <si>
    <t>5.00</t>
  </si>
  <si>
    <t>700.00</t>
  </si>
  <si>
    <t>865158315</t>
  </si>
  <si>
    <t>王国祥</t>
  </si>
  <si>
    <t>865258190</t>
  </si>
  <si>
    <t>张书浩</t>
  </si>
  <si>
    <t>865360989</t>
  </si>
  <si>
    <t>刘顺涛</t>
  </si>
  <si>
    <t>438.00</t>
  </si>
  <si>
    <t>865643228</t>
  </si>
  <si>
    <t>陈宇</t>
  </si>
  <si>
    <t>4.00</t>
  </si>
  <si>
    <t>584.00</t>
  </si>
  <si>
    <t>866262782</t>
  </si>
  <si>
    <t>李壮</t>
  </si>
  <si>
    <t>866434274</t>
  </si>
  <si>
    <t>李子智</t>
  </si>
  <si>
    <t>866627031</t>
  </si>
  <si>
    <t>陈骥</t>
  </si>
  <si>
    <t>866875777</t>
  </si>
  <si>
    <t>葛律言</t>
  </si>
  <si>
    <t>150.00</t>
  </si>
  <si>
    <t>867929336</t>
  </si>
  <si>
    <t>李涛</t>
  </si>
  <si>
    <t>300.00</t>
  </si>
  <si>
    <t>868959083</t>
  </si>
  <si>
    <t>佳兆业可域精选酒店(深圳大鹏店)</t>
  </si>
  <si>
    <t>小计:772.00</t>
  </si>
  <si>
    <t>868929657</t>
  </si>
  <si>
    <t>程向忠</t>
  </si>
  <si>
    <t>高级双床房</t>
  </si>
  <si>
    <t>386.00</t>
  </si>
  <si>
    <t>许育林</t>
  </si>
  <si>
    <t>麗枫酒店(广州天平架地铁站店)</t>
  </si>
  <si>
    <t>小计:529.00</t>
  </si>
  <si>
    <t>867556866</t>
  </si>
  <si>
    <t>杨炳强</t>
  </si>
  <si>
    <t>266.00</t>
  </si>
  <si>
    <t>869976616</t>
  </si>
  <si>
    <t>郭正金</t>
  </si>
  <si>
    <t>263.00</t>
  </si>
  <si>
    <t>龙门十字水生态温泉度假村</t>
  </si>
  <si>
    <t>小计:3860.00</t>
  </si>
  <si>
    <t>855944201</t>
  </si>
  <si>
    <t>2101100012</t>
  </si>
  <si>
    <t>贺俊林</t>
  </si>
  <si>
    <t>畔山亲子房</t>
  </si>
  <si>
    <t>3860.00</t>
  </si>
  <si>
    <t>其他应收/应付</t>
  </si>
  <si>
    <t>金额</t>
  </si>
  <si>
    <t>调整原因</t>
  </si>
  <si>
    <t>调整863898377,供应商谢女士告知同意免费取消最后1晚不扣款，备注为准，已操作</t>
  </si>
  <si>
    <t>,</t>
  </si>
  <si>
    <t>多收待退427元</t>
  </si>
  <si>
    <t>A210126102242459</t>
  </si>
  <si>
    <t>A2101261023563703</t>
  </si>
  <si>
    <t>合计36462.5元</t>
  </si>
  <si>
    <t>客户订单号</t>
  </si>
  <si>
    <t>汇智订单号</t>
  </si>
  <si>
    <t>酒店名称</t>
  </si>
  <si>
    <t>客户姓名</t>
  </si>
  <si>
    <t>退房日期</t>
  </si>
  <si>
    <t>联系人</t>
  </si>
  <si>
    <t>手机</t>
  </si>
  <si>
    <t>预订日期</t>
  </si>
  <si>
    <t>1961826</t>
  </si>
  <si>
    <t>2021-01-23</t>
  </si>
  <si>
    <t>2021-01-24</t>
  </si>
  <si>
    <t>RMB</t>
  </si>
  <si>
    <t>2021/1/23 19:39:05</t>
  </si>
  <si>
    <t>1961361</t>
  </si>
  <si>
    <t>2021/1/23 14:13:56</t>
  </si>
  <si>
    <t>1961258</t>
  </si>
  <si>
    <t>2021/1/23 13:17:00</t>
  </si>
  <si>
    <t>1960971</t>
  </si>
  <si>
    <t>2021/1/23 9:34:31</t>
  </si>
  <si>
    <t>1960556</t>
  </si>
  <si>
    <t>2021-01-22</t>
  </si>
  <si>
    <t>2021/1/22 20:20:38</t>
  </si>
  <si>
    <t>1960258</t>
  </si>
  <si>
    <t>2021/1/22 17:09:05</t>
  </si>
  <si>
    <t>1960248</t>
  </si>
  <si>
    <t>2021/1/22 16:53:34</t>
  </si>
  <si>
    <t>1960246</t>
  </si>
  <si>
    <t>2021/1/22 16:52:10</t>
  </si>
  <si>
    <t>1959981</t>
  </si>
  <si>
    <t>2021/1/22 13:34:46</t>
  </si>
  <si>
    <t>1959967</t>
  </si>
  <si>
    <t>2021/1/22 13:24:56</t>
  </si>
  <si>
    <t>1959936</t>
  </si>
  <si>
    <t>2021/1/22 12:59:50</t>
  </si>
  <si>
    <t>1959298</t>
  </si>
  <si>
    <t>2021/1/21 21:44:55</t>
  </si>
  <si>
    <t>1959085</t>
  </si>
  <si>
    <t>2021-01-21</t>
  </si>
  <si>
    <t>2021/1/21 20:04:19</t>
  </si>
  <si>
    <t>1959065</t>
  </si>
  <si>
    <t>2021/1/21 19:50:52</t>
  </si>
  <si>
    <t>1958984</t>
  </si>
  <si>
    <t>程向忠,许育林</t>
  </si>
  <si>
    <t>772.00</t>
  </si>
  <si>
    <t>2021/1/21 19:08:17</t>
  </si>
  <si>
    <t>1957744</t>
  </si>
  <si>
    <t>2021/1/20 22:14:46</t>
  </si>
  <si>
    <t>1957422</t>
  </si>
  <si>
    <t>2021-01-20</t>
  </si>
  <si>
    <t>2021/1/20 19:42:42</t>
  </si>
  <si>
    <t>1956882</t>
  </si>
  <si>
    <t>2021/1/20 14:29:23</t>
  </si>
  <si>
    <t>1956361</t>
  </si>
  <si>
    <t>2021/1/20 8:15:39</t>
  </si>
  <si>
    <t>1956359</t>
  </si>
  <si>
    <t>2021/1/20 8:07:36</t>
  </si>
  <si>
    <t>1956233</t>
  </si>
  <si>
    <t>贺芳,梁燕红</t>
  </si>
  <si>
    <t>694.00</t>
  </si>
  <si>
    <t>2021/1/19 22:31:39</t>
  </si>
  <si>
    <t>1956130</t>
  </si>
  <si>
    <t>2021-01-19</t>
  </si>
  <si>
    <t>2021/1/19 21:45:09</t>
  </si>
  <si>
    <t>1956125</t>
  </si>
  <si>
    <t>2021/1/19 21:43:52</t>
  </si>
  <si>
    <t>1956017</t>
  </si>
  <si>
    <t>2021/1/19 20:48:55</t>
  </si>
  <si>
    <t>1955962</t>
  </si>
  <si>
    <t>2021/1/19 20:12:37</t>
  </si>
  <si>
    <t>1955868</t>
  </si>
  <si>
    <t>2021/1/19 19:26:33</t>
  </si>
  <si>
    <t>1955851</t>
  </si>
  <si>
    <t>2021/1/19 19:16:44</t>
  </si>
  <si>
    <t>1955367</t>
  </si>
  <si>
    <t>2021/1/19 15:01:02</t>
  </si>
  <si>
    <t>1955110</t>
  </si>
  <si>
    <t>2021/1/19 12:46:46</t>
  </si>
  <si>
    <t>1954959</t>
  </si>
  <si>
    <t>2021/1/19 11:23:45</t>
  </si>
  <si>
    <t>1954948</t>
  </si>
  <si>
    <t>2021/1/19 11:15:11</t>
  </si>
  <si>
    <t>866133541</t>
  </si>
  <si>
    <t>1954744</t>
  </si>
  <si>
    <t>白海</t>
  </si>
  <si>
    <t>2021/1/19 8:42:47</t>
  </si>
  <si>
    <t>1954718</t>
  </si>
  <si>
    <t>2021/1/19 8:06:59</t>
  </si>
  <si>
    <t>1954716</t>
  </si>
  <si>
    <t>2021/1/19 8:05:11</t>
  </si>
  <si>
    <t>1954577</t>
  </si>
  <si>
    <t>张璐,胡树新</t>
  </si>
  <si>
    <t>2021/1/18 23:03:41</t>
  </si>
  <si>
    <t>1954561</t>
  </si>
  <si>
    <t>2021/1/18 22:40:40</t>
  </si>
  <si>
    <t>1954482</t>
  </si>
  <si>
    <t>2021-01-18</t>
  </si>
  <si>
    <t>2021/1/18 21:43:44</t>
  </si>
  <si>
    <t>1954433</t>
  </si>
  <si>
    <t>2021/1/18 21:21:24</t>
  </si>
  <si>
    <t>1954383</t>
  </si>
  <si>
    <t>2021/1/18 20:57:59</t>
  </si>
  <si>
    <t>1953858</t>
  </si>
  <si>
    <t>2021/1/18 16:34:57</t>
  </si>
  <si>
    <t>1953793</t>
  </si>
  <si>
    <t>2021/1/18 15:53:08</t>
  </si>
  <si>
    <t>1953633</t>
  </si>
  <si>
    <t>2021/1/18 14:23:12</t>
  </si>
  <si>
    <t>1953460</t>
  </si>
  <si>
    <t>2021/1/18 12:41:15</t>
  </si>
  <si>
    <t>1953420</t>
  </si>
  <si>
    <t>2021/1/18 12:17:22</t>
  </si>
  <si>
    <t>1953371</t>
  </si>
  <si>
    <t>2021/1/18 11:52:50</t>
  </si>
  <si>
    <t>1953288</t>
  </si>
  <si>
    <t>2021/1/18 11:02:59</t>
  </si>
  <si>
    <t>1953220</t>
  </si>
  <si>
    <t>2021/1/18 10:26:52</t>
  </si>
  <si>
    <t>1953184</t>
  </si>
  <si>
    <t>2021/1/18 10:06:01</t>
  </si>
  <si>
    <t>1953093</t>
  </si>
  <si>
    <t>2021/1/18 8:38:08</t>
  </si>
  <si>
    <t>1952822</t>
  </si>
  <si>
    <t>2021-01-17</t>
  </si>
  <si>
    <t>2021/1/17 22:13:53</t>
  </si>
  <si>
    <t>1952590</t>
  </si>
  <si>
    <t>2021/1/17 20:27:02</t>
  </si>
  <si>
    <t>1952362</t>
  </si>
  <si>
    <t>李爱华,魏慧园</t>
  </si>
  <si>
    <t>2021/1/17 18:04:19</t>
  </si>
  <si>
    <t>1952080</t>
  </si>
  <si>
    <t>2021/1/17 14:50:44</t>
  </si>
  <si>
    <t>1952070</t>
  </si>
  <si>
    <t>2021/1/17 13:59:16</t>
  </si>
  <si>
    <t>1951803</t>
  </si>
  <si>
    <t>2021/1/17 11:33:18</t>
  </si>
  <si>
    <t>1951630</t>
  </si>
  <si>
    <t>420.00</t>
  </si>
  <si>
    <t>2021/1/17 10:01:14</t>
  </si>
  <si>
    <t>1951561</t>
  </si>
  <si>
    <t>2021/1/17 8:40:28</t>
  </si>
  <si>
    <t>1951534</t>
  </si>
  <si>
    <t>2021/1/17 8:07:46</t>
  </si>
  <si>
    <t>1950170</t>
  </si>
  <si>
    <t>2021/1/16 13:43:46</t>
  </si>
  <si>
    <t>1949808</t>
  </si>
  <si>
    <t>张学高</t>
  </si>
  <si>
    <t>2021-01-16</t>
  </si>
  <si>
    <t>2021/1/16 10:22:50</t>
  </si>
  <si>
    <t>1949739</t>
  </si>
  <si>
    <t>2021/1/16 8:54:23</t>
  </si>
  <si>
    <t>1948608</t>
  </si>
  <si>
    <t>2021-01-15</t>
  </si>
  <si>
    <t>2021/1/15 15:26:13</t>
  </si>
  <si>
    <t>861817677</t>
  </si>
  <si>
    <t>1948521</t>
  </si>
  <si>
    <t>于翔,刘鑫,姜宏</t>
  </si>
  <si>
    <t>2021/1/15 14:28:44</t>
  </si>
  <si>
    <t>1947794</t>
  </si>
  <si>
    <t>付清慧,张耀恒</t>
  </si>
  <si>
    <t>276.00</t>
  </si>
  <si>
    <t>2021/1/14 23:14:23</t>
  </si>
  <si>
    <t>860864859</t>
  </si>
  <si>
    <t>1947161</t>
  </si>
  <si>
    <t>侯蒙恩</t>
  </si>
  <si>
    <t>2021/1/14 18:34:01</t>
  </si>
  <si>
    <t>1947122</t>
  </si>
  <si>
    <t>2021/1/14 18:16:17</t>
  </si>
  <si>
    <t>1943603</t>
  </si>
  <si>
    <t>2021/1/10 11:37:25</t>
  </si>
  <si>
    <t>1941354</t>
  </si>
  <si>
    <t>2021/1/6 11:14:49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</si>
</sst>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2" xfId="0" applyFont="1" applyFill="1" applyBorder="1" applyAlignment="1"/>
    <xf numFmtId="0" fontId="3" fillId="0" borderId="0" xfId="0" applyNumberFormat="1" applyFont="1" applyFill="1" applyAlignment="1"/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Font="1" applyFill="1" applyAlignment="1"/>
    <xf numFmtId="0" fontId="3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10"/>
  <sheetViews>
    <sheetView topLeftCell="A97" workbookViewId="0">
      <selection activeCell="D110" sqref="D110"/>
    </sheetView>
  </sheetViews>
  <sheetFormatPr defaultColWidth="11" defaultRowHeight="14.25"/>
  <cols>
    <col min="1" max="16384" width="11" style="3"/>
  </cols>
  <sheetData>
    <row r="1" s="3" customFormat="1" ht="39" spans="2:2">
      <c r="B1" s="8" t="s">
        <v>0</v>
      </c>
    </row>
    <row r="5" s="3" customFormat="1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="3" customFormat="1" spans="2:6"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</row>
    <row r="9" s="3" customFormat="1" spans="2:9">
      <c r="B9" s="4" t="s">
        <v>11</v>
      </c>
      <c r="C9" s="4" t="s">
        <v>12</v>
      </c>
      <c r="D9" s="4" t="s">
        <v>12</v>
      </c>
      <c r="E9" s="4" t="s">
        <v>12</v>
      </c>
      <c r="F9" s="4" t="s">
        <v>13</v>
      </c>
      <c r="G9" s="4" t="s">
        <v>12</v>
      </c>
      <c r="H9" s="4" t="s">
        <v>12</v>
      </c>
      <c r="I9" s="4" t="s">
        <v>12</v>
      </c>
    </row>
    <row r="10" s="3" customFormat="1" spans="2:11"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4</v>
      </c>
      <c r="K10" s="4" t="s">
        <v>22</v>
      </c>
    </row>
    <row r="11" s="3" customFormat="1" spans="2:11">
      <c r="B11" s="3" t="s">
        <v>23</v>
      </c>
      <c r="C11" s="3" t="s">
        <v>24</v>
      </c>
      <c r="D11" s="3" t="s">
        <v>25</v>
      </c>
      <c r="E11" s="3" t="s">
        <v>26</v>
      </c>
      <c r="F11" s="3" t="s">
        <v>27</v>
      </c>
      <c r="G11" s="3" t="s">
        <v>28</v>
      </c>
      <c r="H11" s="3" t="s">
        <v>29</v>
      </c>
      <c r="I11" s="3" t="s">
        <v>30</v>
      </c>
      <c r="J11" s="3" t="s">
        <v>9</v>
      </c>
      <c r="K11" s="3" t="s">
        <v>31</v>
      </c>
    </row>
    <row r="12" s="3" customFormat="1" spans="2:11">
      <c r="B12" s="3" t="s">
        <v>23</v>
      </c>
      <c r="C12" s="3" t="s">
        <v>32</v>
      </c>
      <c r="D12" s="3" t="s">
        <v>33</v>
      </c>
      <c r="E12" s="3" t="s">
        <v>34</v>
      </c>
      <c r="F12" s="3" t="s">
        <v>35</v>
      </c>
      <c r="G12" s="3" t="s">
        <v>28</v>
      </c>
      <c r="H12" s="3" t="s">
        <v>29</v>
      </c>
      <c r="I12" s="3" t="s">
        <v>30</v>
      </c>
      <c r="J12" s="3" t="s">
        <v>9</v>
      </c>
      <c r="K12" s="3" t="s">
        <v>36</v>
      </c>
    </row>
    <row r="13" s="3" customFormat="1" spans="2:11">
      <c r="B13" s="3" t="s">
        <v>23</v>
      </c>
      <c r="C13" s="3" t="s">
        <v>37</v>
      </c>
      <c r="D13" s="3" t="s">
        <v>38</v>
      </c>
      <c r="E13" s="3" t="s">
        <v>39</v>
      </c>
      <c r="F13" s="3" t="s">
        <v>40</v>
      </c>
      <c r="G13" s="3" t="s">
        <v>29</v>
      </c>
      <c r="H13" s="3" t="s">
        <v>41</v>
      </c>
      <c r="I13" s="3" t="s">
        <v>30</v>
      </c>
      <c r="J13" s="3" t="s">
        <v>9</v>
      </c>
      <c r="K13" s="3" t="s">
        <v>42</v>
      </c>
    </row>
    <row r="14" s="3" customFormat="1" spans="2:11">
      <c r="B14" s="3" t="s">
        <v>23</v>
      </c>
      <c r="C14" s="3" t="s">
        <v>37</v>
      </c>
      <c r="D14" s="3" t="s">
        <v>38</v>
      </c>
      <c r="E14" s="3" t="s">
        <v>43</v>
      </c>
      <c r="F14" s="3" t="s">
        <v>40</v>
      </c>
      <c r="G14" s="3" t="s">
        <v>29</v>
      </c>
      <c r="H14" s="3" t="s">
        <v>41</v>
      </c>
      <c r="I14" s="3" t="s">
        <v>30</v>
      </c>
      <c r="J14" s="3" t="s">
        <v>9</v>
      </c>
      <c r="K14" s="3" t="s">
        <v>42</v>
      </c>
    </row>
    <row r="15" s="3" customFormat="1" spans="2:11">
      <c r="B15" s="3" t="s">
        <v>23</v>
      </c>
      <c r="C15" s="3" t="s">
        <v>44</v>
      </c>
      <c r="D15" s="3" t="s">
        <v>45</v>
      </c>
      <c r="E15" s="3" t="s">
        <v>43</v>
      </c>
      <c r="F15" s="3" t="s">
        <v>46</v>
      </c>
      <c r="G15" s="3" t="s">
        <v>29</v>
      </c>
      <c r="H15" s="3" t="s">
        <v>41</v>
      </c>
      <c r="I15" s="3" t="s">
        <v>30</v>
      </c>
      <c r="J15" s="3" t="s">
        <v>9</v>
      </c>
      <c r="K15" s="3" t="s">
        <v>42</v>
      </c>
    </row>
    <row r="16" s="3" customFormat="1" spans="2:11">
      <c r="B16" s="3" t="s">
        <v>23</v>
      </c>
      <c r="C16" s="3" t="s">
        <v>47</v>
      </c>
      <c r="D16" s="3" t="s">
        <v>48</v>
      </c>
      <c r="E16" s="3" t="s">
        <v>49</v>
      </c>
      <c r="F16" s="3" t="s">
        <v>35</v>
      </c>
      <c r="G16" s="3" t="s">
        <v>29</v>
      </c>
      <c r="H16" s="3" t="s">
        <v>41</v>
      </c>
      <c r="I16" s="3" t="s">
        <v>30</v>
      </c>
      <c r="J16" s="3" t="s">
        <v>9</v>
      </c>
      <c r="K16" s="3" t="s">
        <v>42</v>
      </c>
    </row>
    <row r="17" s="3" customFormat="1" spans="2:11">
      <c r="B17" s="3" t="s">
        <v>23</v>
      </c>
      <c r="C17" s="3" t="s">
        <v>50</v>
      </c>
      <c r="D17" s="3" t="s">
        <v>51</v>
      </c>
      <c r="E17" s="3" t="s">
        <v>52</v>
      </c>
      <c r="F17" s="3" t="s">
        <v>27</v>
      </c>
      <c r="G17" s="3" t="s">
        <v>29</v>
      </c>
      <c r="H17" s="3" t="s">
        <v>41</v>
      </c>
      <c r="I17" s="3" t="s">
        <v>30</v>
      </c>
      <c r="J17" s="3" t="s">
        <v>9</v>
      </c>
      <c r="K17" s="3" t="s">
        <v>42</v>
      </c>
    </row>
    <row r="18" s="3" customFormat="1" spans="2:11">
      <c r="B18" s="3" t="s">
        <v>23</v>
      </c>
      <c r="C18" s="3" t="s">
        <v>53</v>
      </c>
      <c r="D18" s="3" t="s">
        <v>51</v>
      </c>
      <c r="E18" s="3" t="s">
        <v>52</v>
      </c>
      <c r="F18" s="3" t="s">
        <v>40</v>
      </c>
      <c r="G18" s="3" t="s">
        <v>29</v>
      </c>
      <c r="H18" s="3" t="s">
        <v>41</v>
      </c>
      <c r="I18" s="3" t="s">
        <v>30</v>
      </c>
      <c r="J18" s="3" t="s">
        <v>9</v>
      </c>
      <c r="K18" s="3" t="s">
        <v>42</v>
      </c>
    </row>
    <row r="19" s="3" customFormat="1" spans="2:11">
      <c r="B19" s="3" t="s">
        <v>23</v>
      </c>
      <c r="C19" s="3" t="s">
        <v>54</v>
      </c>
      <c r="D19" s="3" t="s">
        <v>55</v>
      </c>
      <c r="E19" s="3" t="s">
        <v>56</v>
      </c>
      <c r="F19" s="3" t="s">
        <v>40</v>
      </c>
      <c r="G19" s="3" t="s">
        <v>41</v>
      </c>
      <c r="H19" s="3" t="s">
        <v>57</v>
      </c>
      <c r="I19" s="3" t="s">
        <v>30</v>
      </c>
      <c r="J19" s="3" t="s">
        <v>9</v>
      </c>
      <c r="K19" s="3" t="s">
        <v>42</v>
      </c>
    </row>
    <row r="20" s="3" customFormat="1" spans="2:11">
      <c r="B20" s="3" t="s">
        <v>23</v>
      </c>
      <c r="C20" s="3" t="s">
        <v>58</v>
      </c>
      <c r="D20" s="3" t="s">
        <v>59</v>
      </c>
      <c r="E20" s="3" t="s">
        <v>60</v>
      </c>
      <c r="F20" s="3" t="s">
        <v>61</v>
      </c>
      <c r="G20" s="3" t="s">
        <v>57</v>
      </c>
      <c r="H20" s="3" t="s">
        <v>62</v>
      </c>
      <c r="I20" s="3" t="s">
        <v>30</v>
      </c>
      <c r="J20" s="3" t="s">
        <v>9</v>
      </c>
      <c r="K20" s="3" t="s">
        <v>63</v>
      </c>
    </row>
    <row r="21" s="3" customFormat="1" spans="2:11">
      <c r="B21" s="3" t="s">
        <v>23</v>
      </c>
      <c r="C21" s="3" t="s">
        <v>64</v>
      </c>
      <c r="D21" s="3" t="s">
        <v>65</v>
      </c>
      <c r="E21" s="3" t="s">
        <v>66</v>
      </c>
      <c r="F21" s="3" t="s">
        <v>67</v>
      </c>
      <c r="G21" s="3" t="s">
        <v>62</v>
      </c>
      <c r="H21" s="3" t="s">
        <v>68</v>
      </c>
      <c r="I21" s="3" t="s">
        <v>30</v>
      </c>
      <c r="J21" s="3" t="s">
        <v>9</v>
      </c>
      <c r="K21" s="3" t="s">
        <v>63</v>
      </c>
    </row>
    <row r="22" s="3" customFormat="1" spans="2:11">
      <c r="B22" s="3" t="s">
        <v>23</v>
      </c>
      <c r="C22" s="3" t="s">
        <v>69</v>
      </c>
      <c r="D22" s="3" t="s">
        <v>70</v>
      </c>
      <c r="E22" s="3" t="s">
        <v>71</v>
      </c>
      <c r="F22" s="3" t="s">
        <v>27</v>
      </c>
      <c r="G22" s="3" t="s">
        <v>62</v>
      </c>
      <c r="H22" s="3" t="s">
        <v>68</v>
      </c>
      <c r="I22" s="3" t="s">
        <v>30</v>
      </c>
      <c r="J22" s="3" t="s">
        <v>9</v>
      </c>
      <c r="K22" s="3" t="s">
        <v>63</v>
      </c>
    </row>
    <row r="23" s="3" customFormat="1" spans="2:11">
      <c r="B23" s="3" t="s">
        <v>23</v>
      </c>
      <c r="C23" s="3" t="s">
        <v>72</v>
      </c>
      <c r="D23" s="3" t="s">
        <v>73</v>
      </c>
      <c r="E23" s="3" t="s">
        <v>74</v>
      </c>
      <c r="F23" s="3" t="s">
        <v>40</v>
      </c>
      <c r="G23" s="3" t="s">
        <v>68</v>
      </c>
      <c r="H23" s="3" t="s">
        <v>75</v>
      </c>
      <c r="I23" s="3" t="s">
        <v>30</v>
      </c>
      <c r="J23" s="3" t="s">
        <v>9</v>
      </c>
      <c r="K23" s="3" t="s">
        <v>42</v>
      </c>
    </row>
    <row r="24" s="3" customFormat="1" spans="2:11">
      <c r="B24" s="3" t="s">
        <v>23</v>
      </c>
      <c r="C24" s="3" t="s">
        <v>76</v>
      </c>
      <c r="D24" s="3" t="s">
        <v>70</v>
      </c>
      <c r="E24" s="3" t="s">
        <v>71</v>
      </c>
      <c r="F24" s="3" t="s">
        <v>27</v>
      </c>
      <c r="G24" s="3" t="s">
        <v>68</v>
      </c>
      <c r="H24" s="3" t="s">
        <v>75</v>
      </c>
      <c r="I24" s="3" t="s">
        <v>30</v>
      </c>
      <c r="J24" s="3" t="s">
        <v>9</v>
      </c>
      <c r="K24" s="3" t="s">
        <v>63</v>
      </c>
    </row>
    <row r="25" s="3" customFormat="1" spans="2:9">
      <c r="B25" s="4" t="s">
        <v>77</v>
      </c>
      <c r="C25" s="4" t="s">
        <v>12</v>
      </c>
      <c r="D25" s="4" t="s">
        <v>12</v>
      </c>
      <c r="E25" s="4" t="s">
        <v>12</v>
      </c>
      <c r="F25" s="4" t="s">
        <v>78</v>
      </c>
      <c r="G25" s="4" t="s">
        <v>12</v>
      </c>
      <c r="H25" s="4" t="s">
        <v>12</v>
      </c>
      <c r="I25" s="4" t="s">
        <v>12</v>
      </c>
    </row>
    <row r="26" s="3" customFormat="1" spans="2:11">
      <c r="B26" s="4" t="s">
        <v>14</v>
      </c>
      <c r="C26" s="4" t="s">
        <v>15</v>
      </c>
      <c r="D26" s="4" t="s">
        <v>16</v>
      </c>
      <c r="E26" s="4" t="s">
        <v>17</v>
      </c>
      <c r="F26" s="4" t="s">
        <v>18</v>
      </c>
      <c r="G26" s="4" t="s">
        <v>19</v>
      </c>
      <c r="H26" s="4" t="s">
        <v>20</v>
      </c>
      <c r="I26" s="4" t="s">
        <v>21</v>
      </c>
      <c r="J26" s="4" t="s">
        <v>4</v>
      </c>
      <c r="K26" s="4" t="s">
        <v>22</v>
      </c>
    </row>
    <row r="27" s="3" customFormat="1" spans="2:11">
      <c r="B27" s="3" t="s">
        <v>23</v>
      </c>
      <c r="C27" s="3" t="s">
        <v>79</v>
      </c>
      <c r="D27" s="3" t="s">
        <v>12</v>
      </c>
      <c r="E27" s="3" t="s">
        <v>80</v>
      </c>
      <c r="F27" s="3" t="s">
        <v>81</v>
      </c>
      <c r="G27" s="3" t="s">
        <v>82</v>
      </c>
      <c r="H27" s="3" t="s">
        <v>28</v>
      </c>
      <c r="I27" s="3" t="s">
        <v>83</v>
      </c>
      <c r="J27" s="3" t="s">
        <v>9</v>
      </c>
      <c r="K27" s="3" t="s">
        <v>84</v>
      </c>
    </row>
    <row r="28" s="3" customFormat="1" spans="2:11">
      <c r="B28" s="3" t="s">
        <v>23</v>
      </c>
      <c r="C28" s="3" t="s">
        <v>85</v>
      </c>
      <c r="D28" s="3" t="s">
        <v>86</v>
      </c>
      <c r="E28" s="3" t="s">
        <v>87</v>
      </c>
      <c r="F28" s="3" t="s">
        <v>88</v>
      </c>
      <c r="G28" s="3" t="s">
        <v>28</v>
      </c>
      <c r="H28" s="3" t="s">
        <v>29</v>
      </c>
      <c r="I28" s="3" t="s">
        <v>30</v>
      </c>
      <c r="J28" s="3" t="s">
        <v>9</v>
      </c>
      <c r="K28" s="3" t="s">
        <v>89</v>
      </c>
    </row>
    <row r="29" s="3" customFormat="1" spans="2:11">
      <c r="B29" s="3" t="s">
        <v>23</v>
      </c>
      <c r="C29" s="3" t="s">
        <v>90</v>
      </c>
      <c r="D29" s="3" t="s">
        <v>12</v>
      </c>
      <c r="E29" s="3" t="s">
        <v>91</v>
      </c>
      <c r="F29" s="3" t="s">
        <v>88</v>
      </c>
      <c r="G29" s="3" t="s">
        <v>28</v>
      </c>
      <c r="H29" s="3" t="s">
        <v>29</v>
      </c>
      <c r="I29" s="3" t="s">
        <v>30</v>
      </c>
      <c r="J29" s="3" t="s">
        <v>9</v>
      </c>
      <c r="K29" s="3" t="s">
        <v>89</v>
      </c>
    </row>
    <row r="30" s="3" customFormat="1" spans="2:11">
      <c r="B30" s="3" t="s">
        <v>23</v>
      </c>
      <c r="C30" s="3" t="s">
        <v>92</v>
      </c>
      <c r="D30" s="3" t="s">
        <v>12</v>
      </c>
      <c r="E30" s="3" t="s">
        <v>93</v>
      </c>
      <c r="F30" s="3" t="s">
        <v>88</v>
      </c>
      <c r="G30" s="3" t="s">
        <v>28</v>
      </c>
      <c r="H30" s="3" t="s">
        <v>29</v>
      </c>
      <c r="I30" s="3" t="s">
        <v>30</v>
      </c>
      <c r="J30" s="3" t="s">
        <v>9</v>
      </c>
      <c r="K30" s="3" t="s">
        <v>89</v>
      </c>
    </row>
    <row r="31" s="3" customFormat="1" spans="2:11">
      <c r="B31" s="3" t="s">
        <v>23</v>
      </c>
      <c r="C31" s="3" t="s">
        <v>94</v>
      </c>
      <c r="D31" s="3" t="s">
        <v>95</v>
      </c>
      <c r="E31" s="3" t="s">
        <v>96</v>
      </c>
      <c r="F31" s="3" t="s">
        <v>88</v>
      </c>
      <c r="G31" s="3" t="s">
        <v>28</v>
      </c>
      <c r="H31" s="3" t="s">
        <v>29</v>
      </c>
      <c r="I31" s="3" t="s">
        <v>30</v>
      </c>
      <c r="J31" s="3" t="s">
        <v>9</v>
      </c>
      <c r="K31" s="3" t="s">
        <v>89</v>
      </c>
    </row>
    <row r="32" s="3" customFormat="1" spans="2:11">
      <c r="B32" s="3" t="s">
        <v>23</v>
      </c>
      <c r="C32" s="3" t="s">
        <v>97</v>
      </c>
      <c r="D32" s="3" t="s">
        <v>98</v>
      </c>
      <c r="E32" s="3" t="s">
        <v>99</v>
      </c>
      <c r="F32" s="3" t="s">
        <v>88</v>
      </c>
      <c r="G32" s="3" t="s">
        <v>29</v>
      </c>
      <c r="H32" s="3" t="s">
        <v>41</v>
      </c>
      <c r="I32" s="3" t="s">
        <v>30</v>
      </c>
      <c r="J32" s="3" t="s">
        <v>9</v>
      </c>
      <c r="K32" s="3" t="s">
        <v>100</v>
      </c>
    </row>
    <row r="33" s="3" customFormat="1" spans="2:11">
      <c r="B33" s="3" t="s">
        <v>23</v>
      </c>
      <c r="C33" s="3" t="s">
        <v>101</v>
      </c>
      <c r="D33" s="3" t="s">
        <v>102</v>
      </c>
      <c r="E33" s="3" t="s">
        <v>103</v>
      </c>
      <c r="F33" s="3" t="s">
        <v>88</v>
      </c>
      <c r="G33" s="3" t="s">
        <v>29</v>
      </c>
      <c r="H33" s="3" t="s">
        <v>41</v>
      </c>
      <c r="I33" s="3" t="s">
        <v>30</v>
      </c>
      <c r="J33" s="3" t="s">
        <v>9</v>
      </c>
      <c r="K33" s="3" t="s">
        <v>100</v>
      </c>
    </row>
    <row r="34" s="3" customFormat="1" spans="2:11">
      <c r="B34" s="3" t="s">
        <v>23</v>
      </c>
      <c r="C34" s="3" t="s">
        <v>104</v>
      </c>
      <c r="D34" s="3" t="s">
        <v>105</v>
      </c>
      <c r="E34" s="3" t="s">
        <v>106</v>
      </c>
      <c r="F34" s="3" t="s">
        <v>88</v>
      </c>
      <c r="G34" s="3" t="s">
        <v>29</v>
      </c>
      <c r="H34" s="3" t="s">
        <v>41</v>
      </c>
      <c r="I34" s="3" t="s">
        <v>30</v>
      </c>
      <c r="J34" s="3" t="s">
        <v>9</v>
      </c>
      <c r="K34" s="3" t="s">
        <v>100</v>
      </c>
    </row>
    <row r="35" s="3" customFormat="1" spans="2:11">
      <c r="B35" s="3" t="s">
        <v>23</v>
      </c>
      <c r="C35" s="3" t="s">
        <v>107</v>
      </c>
      <c r="D35" s="3" t="s">
        <v>108</v>
      </c>
      <c r="E35" s="3" t="s">
        <v>109</v>
      </c>
      <c r="F35" s="3" t="s">
        <v>88</v>
      </c>
      <c r="G35" s="3" t="s">
        <v>29</v>
      </c>
      <c r="H35" s="3" t="s">
        <v>41</v>
      </c>
      <c r="I35" s="3" t="s">
        <v>30</v>
      </c>
      <c r="J35" s="3" t="s">
        <v>9</v>
      </c>
      <c r="K35" s="3" t="s">
        <v>89</v>
      </c>
    </row>
    <row r="36" s="3" customFormat="1" spans="2:11">
      <c r="B36" s="3" t="s">
        <v>23</v>
      </c>
      <c r="C36" s="3" t="s">
        <v>110</v>
      </c>
      <c r="D36" s="3" t="s">
        <v>111</v>
      </c>
      <c r="E36" s="3" t="s">
        <v>112</v>
      </c>
      <c r="F36" s="3" t="s">
        <v>88</v>
      </c>
      <c r="G36" s="3" t="s">
        <v>29</v>
      </c>
      <c r="H36" s="3" t="s">
        <v>41</v>
      </c>
      <c r="I36" s="3" t="s">
        <v>30</v>
      </c>
      <c r="J36" s="3" t="s">
        <v>9</v>
      </c>
      <c r="K36" s="3" t="s">
        <v>89</v>
      </c>
    </row>
    <row r="37" s="3" customFormat="1" spans="2:11">
      <c r="B37" s="3" t="s">
        <v>23</v>
      </c>
      <c r="C37" s="3" t="s">
        <v>113</v>
      </c>
      <c r="D37" s="3" t="s">
        <v>12</v>
      </c>
      <c r="E37" s="3" t="s">
        <v>103</v>
      </c>
      <c r="F37" s="3" t="s">
        <v>88</v>
      </c>
      <c r="G37" s="3" t="s">
        <v>41</v>
      </c>
      <c r="H37" s="3" t="s">
        <v>57</v>
      </c>
      <c r="I37" s="3" t="s">
        <v>30</v>
      </c>
      <c r="J37" s="3" t="s">
        <v>9</v>
      </c>
      <c r="K37" s="3" t="s">
        <v>89</v>
      </c>
    </row>
    <row r="38" s="3" customFormat="1" spans="2:11">
      <c r="B38" s="3" t="s">
        <v>23</v>
      </c>
      <c r="C38" s="3" t="s">
        <v>114</v>
      </c>
      <c r="D38" s="3" t="s">
        <v>115</v>
      </c>
      <c r="E38" s="3" t="s">
        <v>116</v>
      </c>
      <c r="F38" s="3" t="s">
        <v>81</v>
      </c>
      <c r="G38" s="3" t="s">
        <v>57</v>
      </c>
      <c r="H38" s="3" t="s">
        <v>62</v>
      </c>
      <c r="I38" s="3" t="s">
        <v>30</v>
      </c>
      <c r="J38" s="3" t="s">
        <v>9</v>
      </c>
      <c r="K38" s="3" t="s">
        <v>117</v>
      </c>
    </row>
    <row r="39" s="3" customFormat="1" spans="2:11">
      <c r="B39" s="3" t="s">
        <v>23</v>
      </c>
      <c r="C39" s="3" t="s">
        <v>118</v>
      </c>
      <c r="D39" s="3" t="s">
        <v>12</v>
      </c>
      <c r="E39" s="3" t="s">
        <v>119</v>
      </c>
      <c r="F39" s="3" t="s">
        <v>88</v>
      </c>
      <c r="G39" s="3" t="s">
        <v>62</v>
      </c>
      <c r="H39" s="3" t="s">
        <v>68</v>
      </c>
      <c r="I39" s="3" t="s">
        <v>30</v>
      </c>
      <c r="J39" s="3" t="s">
        <v>9</v>
      </c>
      <c r="K39" s="3" t="s">
        <v>120</v>
      </c>
    </row>
    <row r="40" s="3" customFormat="1" spans="2:11">
      <c r="B40" s="3" t="s">
        <v>23</v>
      </c>
      <c r="C40" s="3" t="s">
        <v>121</v>
      </c>
      <c r="D40" s="3" t="s">
        <v>12</v>
      </c>
      <c r="E40" s="3" t="s">
        <v>122</v>
      </c>
      <c r="F40" s="3" t="s">
        <v>123</v>
      </c>
      <c r="G40" s="3" t="s">
        <v>68</v>
      </c>
      <c r="H40" s="3" t="s">
        <v>75</v>
      </c>
      <c r="I40" s="3" t="s">
        <v>30</v>
      </c>
      <c r="J40" s="3" t="s">
        <v>9</v>
      </c>
      <c r="K40" s="3" t="s">
        <v>124</v>
      </c>
    </row>
    <row r="41" s="3" customFormat="1" spans="2:11">
      <c r="B41" s="3" t="s">
        <v>23</v>
      </c>
      <c r="C41" s="3" t="s">
        <v>125</v>
      </c>
      <c r="D41" s="3" t="s">
        <v>126</v>
      </c>
      <c r="E41" s="3" t="s">
        <v>127</v>
      </c>
      <c r="F41" s="3" t="s">
        <v>123</v>
      </c>
      <c r="G41" s="3" t="s">
        <v>68</v>
      </c>
      <c r="H41" s="3" t="s">
        <v>75</v>
      </c>
      <c r="I41" s="3" t="s">
        <v>30</v>
      </c>
      <c r="J41" s="3" t="s">
        <v>9</v>
      </c>
      <c r="K41" s="3" t="s">
        <v>128</v>
      </c>
    </row>
    <row r="42" s="3" customFormat="1" spans="2:9">
      <c r="B42" s="4" t="s">
        <v>129</v>
      </c>
      <c r="C42" s="4" t="s">
        <v>12</v>
      </c>
      <c r="D42" s="4" t="s">
        <v>12</v>
      </c>
      <c r="E42" s="4" t="s">
        <v>12</v>
      </c>
      <c r="F42" s="4" t="s">
        <v>130</v>
      </c>
      <c r="G42" s="4" t="s">
        <v>12</v>
      </c>
      <c r="H42" s="4" t="s">
        <v>12</v>
      </c>
      <c r="I42" s="4" t="s">
        <v>12</v>
      </c>
    </row>
    <row r="43" s="3" customFormat="1" spans="2:11"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4</v>
      </c>
      <c r="K43" s="4" t="s">
        <v>22</v>
      </c>
    </row>
    <row r="44" s="3" customFormat="1" spans="2:11">
      <c r="B44" s="3" t="s">
        <v>23</v>
      </c>
      <c r="C44" s="3" t="s">
        <v>131</v>
      </c>
      <c r="D44" s="3" t="s">
        <v>12</v>
      </c>
      <c r="E44" s="3" t="s">
        <v>132</v>
      </c>
      <c r="F44" s="3" t="s">
        <v>133</v>
      </c>
      <c r="G44" s="3" t="s">
        <v>62</v>
      </c>
      <c r="H44" s="3" t="s">
        <v>68</v>
      </c>
      <c r="I44" s="3" t="s">
        <v>30</v>
      </c>
      <c r="J44" s="3" t="s">
        <v>9</v>
      </c>
      <c r="K44" s="3" t="s">
        <v>134</v>
      </c>
    </row>
    <row r="45" s="3" customFormat="1" spans="2:9">
      <c r="B45" s="4" t="s">
        <v>135</v>
      </c>
      <c r="C45" s="4" t="s">
        <v>12</v>
      </c>
      <c r="D45" s="4" t="s">
        <v>12</v>
      </c>
      <c r="E45" s="4" t="s">
        <v>12</v>
      </c>
      <c r="F45" s="4" t="s">
        <v>136</v>
      </c>
      <c r="G45" s="4" t="s">
        <v>12</v>
      </c>
      <c r="H45" s="4" t="s">
        <v>12</v>
      </c>
      <c r="I45" s="4" t="s">
        <v>12</v>
      </c>
    </row>
    <row r="46" s="3" customFormat="1" spans="2:11">
      <c r="B46" s="4" t="s">
        <v>14</v>
      </c>
      <c r="C46" s="4" t="s">
        <v>15</v>
      </c>
      <c r="D46" s="4" t="s">
        <v>16</v>
      </c>
      <c r="E46" s="4" t="s">
        <v>17</v>
      </c>
      <c r="F46" s="4" t="s">
        <v>18</v>
      </c>
      <c r="G46" s="4" t="s">
        <v>19</v>
      </c>
      <c r="H46" s="4" t="s">
        <v>20</v>
      </c>
      <c r="I46" s="4" t="s">
        <v>21</v>
      </c>
      <c r="J46" s="4" t="s">
        <v>4</v>
      </c>
      <c r="K46" s="4" t="s">
        <v>22</v>
      </c>
    </row>
    <row r="47" s="3" customFormat="1" spans="2:11">
      <c r="B47" s="3" t="s">
        <v>23</v>
      </c>
      <c r="C47" s="3" t="s">
        <v>137</v>
      </c>
      <c r="D47" s="3" t="s">
        <v>12</v>
      </c>
      <c r="E47" s="3" t="s">
        <v>138</v>
      </c>
      <c r="F47" s="3" t="s">
        <v>139</v>
      </c>
      <c r="G47" s="3" t="s">
        <v>62</v>
      </c>
      <c r="H47" s="3" t="s">
        <v>68</v>
      </c>
      <c r="I47" s="3" t="s">
        <v>30</v>
      </c>
      <c r="J47" s="3" t="s">
        <v>9</v>
      </c>
      <c r="K47" s="3" t="s">
        <v>140</v>
      </c>
    </row>
    <row r="48" s="3" customFormat="1" spans="2:9">
      <c r="B48" s="4" t="s">
        <v>141</v>
      </c>
      <c r="C48" s="4" t="s">
        <v>12</v>
      </c>
      <c r="D48" s="4" t="s">
        <v>12</v>
      </c>
      <c r="E48" s="4" t="s">
        <v>12</v>
      </c>
      <c r="F48" s="4" t="s">
        <v>142</v>
      </c>
      <c r="G48" s="4" t="s">
        <v>12</v>
      </c>
      <c r="H48" s="4" t="s">
        <v>12</v>
      </c>
      <c r="I48" s="4" t="s">
        <v>12</v>
      </c>
    </row>
    <row r="49" s="3" customFormat="1" spans="2:11">
      <c r="B49" s="4" t="s">
        <v>14</v>
      </c>
      <c r="C49" s="4" t="s">
        <v>15</v>
      </c>
      <c r="D49" s="4" t="s">
        <v>16</v>
      </c>
      <c r="E49" s="4" t="s">
        <v>17</v>
      </c>
      <c r="F49" s="4" t="s">
        <v>18</v>
      </c>
      <c r="G49" s="4" t="s">
        <v>19</v>
      </c>
      <c r="H49" s="4" t="s">
        <v>20</v>
      </c>
      <c r="I49" s="4" t="s">
        <v>21</v>
      </c>
      <c r="J49" s="4" t="s">
        <v>4</v>
      </c>
      <c r="K49" s="4" t="s">
        <v>22</v>
      </c>
    </row>
    <row r="50" s="3" customFormat="1" spans="2:11">
      <c r="B50" s="3" t="s">
        <v>23</v>
      </c>
      <c r="C50" s="3" t="s">
        <v>143</v>
      </c>
      <c r="D50" s="3" t="s">
        <v>144</v>
      </c>
      <c r="E50" s="3" t="s">
        <v>145</v>
      </c>
      <c r="F50" s="3" t="s">
        <v>146</v>
      </c>
      <c r="G50" s="3" t="s">
        <v>41</v>
      </c>
      <c r="H50" s="3" t="s">
        <v>62</v>
      </c>
      <c r="I50" s="3" t="s">
        <v>83</v>
      </c>
      <c r="J50" s="3" t="s">
        <v>9</v>
      </c>
      <c r="K50" s="3" t="s">
        <v>147</v>
      </c>
    </row>
    <row r="51" s="3" customFormat="1" spans="2:9">
      <c r="B51" s="4" t="s">
        <v>148</v>
      </c>
      <c r="C51" s="4" t="s">
        <v>12</v>
      </c>
      <c r="D51" s="4" t="s">
        <v>12</v>
      </c>
      <c r="E51" s="4" t="s">
        <v>12</v>
      </c>
      <c r="F51" s="4" t="s">
        <v>149</v>
      </c>
      <c r="G51" s="4" t="s">
        <v>12</v>
      </c>
      <c r="H51" s="4" t="s">
        <v>12</v>
      </c>
      <c r="I51" s="4" t="s">
        <v>12</v>
      </c>
    </row>
    <row r="52" s="3" customFormat="1" spans="2:11">
      <c r="B52" s="4" t="s">
        <v>14</v>
      </c>
      <c r="C52" s="4" t="s">
        <v>15</v>
      </c>
      <c r="D52" s="4" t="s">
        <v>16</v>
      </c>
      <c r="E52" s="4" t="s">
        <v>17</v>
      </c>
      <c r="F52" s="4" t="s">
        <v>18</v>
      </c>
      <c r="G52" s="4" t="s">
        <v>19</v>
      </c>
      <c r="H52" s="4" t="s">
        <v>20</v>
      </c>
      <c r="I52" s="4" t="s">
        <v>21</v>
      </c>
      <c r="J52" s="4" t="s">
        <v>4</v>
      </c>
      <c r="K52" s="4" t="s">
        <v>22</v>
      </c>
    </row>
    <row r="53" s="3" customFormat="1" spans="2:11">
      <c r="B53" s="3" t="s">
        <v>23</v>
      </c>
      <c r="C53" s="3" t="s">
        <v>150</v>
      </c>
      <c r="D53" s="3" t="s">
        <v>12</v>
      </c>
      <c r="E53" s="3" t="s">
        <v>151</v>
      </c>
      <c r="F53" s="3" t="s">
        <v>152</v>
      </c>
      <c r="G53" s="3" t="s">
        <v>153</v>
      </c>
      <c r="H53" s="3" t="s">
        <v>28</v>
      </c>
      <c r="I53" s="3" t="s">
        <v>30</v>
      </c>
      <c r="J53" s="3" t="s">
        <v>9</v>
      </c>
      <c r="K53" s="3" t="s">
        <v>154</v>
      </c>
    </row>
    <row r="54" s="3" customFormat="1" spans="2:9">
      <c r="B54" s="4" t="s">
        <v>155</v>
      </c>
      <c r="C54" s="4" t="s">
        <v>12</v>
      </c>
      <c r="D54" s="4" t="s">
        <v>12</v>
      </c>
      <c r="E54" s="4" t="s">
        <v>12</v>
      </c>
      <c r="F54" s="4" t="s">
        <v>156</v>
      </c>
      <c r="G54" s="4" t="s">
        <v>12</v>
      </c>
      <c r="H54" s="4" t="s">
        <v>12</v>
      </c>
      <c r="I54" s="4" t="s">
        <v>12</v>
      </c>
    </row>
    <row r="55" s="3" customFormat="1" spans="2:11">
      <c r="B55" s="4" t="s">
        <v>14</v>
      </c>
      <c r="C55" s="4" t="s">
        <v>15</v>
      </c>
      <c r="D55" s="4" t="s">
        <v>16</v>
      </c>
      <c r="E55" s="4" t="s">
        <v>17</v>
      </c>
      <c r="F55" s="4" t="s">
        <v>18</v>
      </c>
      <c r="G55" s="4" t="s">
        <v>19</v>
      </c>
      <c r="H55" s="4" t="s">
        <v>20</v>
      </c>
      <c r="I55" s="4" t="s">
        <v>21</v>
      </c>
      <c r="J55" s="4" t="s">
        <v>4</v>
      </c>
      <c r="K55" s="4" t="s">
        <v>22</v>
      </c>
    </row>
    <row r="56" s="3" customFormat="1" spans="2:11">
      <c r="B56" s="3" t="s">
        <v>23</v>
      </c>
      <c r="C56" s="3" t="s">
        <v>157</v>
      </c>
      <c r="D56" s="3" t="s">
        <v>12</v>
      </c>
      <c r="E56" s="3" t="s">
        <v>158</v>
      </c>
      <c r="F56" s="3" t="s">
        <v>159</v>
      </c>
      <c r="G56" s="3" t="s">
        <v>153</v>
      </c>
      <c r="H56" s="3" t="s">
        <v>29</v>
      </c>
      <c r="I56" s="3" t="s">
        <v>83</v>
      </c>
      <c r="J56" s="3" t="s">
        <v>9</v>
      </c>
      <c r="K56" s="3" t="s">
        <v>160</v>
      </c>
    </row>
    <row r="57" s="3" customFormat="1" spans="2:11">
      <c r="B57" s="3" t="s">
        <v>23</v>
      </c>
      <c r="C57" s="3" t="s">
        <v>161</v>
      </c>
      <c r="D57" s="3" t="s">
        <v>12</v>
      </c>
      <c r="E57" s="3" t="s">
        <v>162</v>
      </c>
      <c r="F57" s="3" t="s">
        <v>163</v>
      </c>
      <c r="G57" s="3" t="s">
        <v>28</v>
      </c>
      <c r="H57" s="3" t="s">
        <v>29</v>
      </c>
      <c r="I57" s="3" t="s">
        <v>30</v>
      </c>
      <c r="J57" s="3" t="s">
        <v>9</v>
      </c>
      <c r="K57" s="3" t="s">
        <v>164</v>
      </c>
    </row>
    <row r="58" s="3" customFormat="1" spans="2:11">
      <c r="B58" s="3" t="s">
        <v>23</v>
      </c>
      <c r="C58" s="3" t="s">
        <v>165</v>
      </c>
      <c r="D58" s="3" t="s">
        <v>12</v>
      </c>
      <c r="E58" s="3" t="s">
        <v>166</v>
      </c>
      <c r="F58" s="3" t="s">
        <v>167</v>
      </c>
      <c r="G58" s="3" t="s">
        <v>153</v>
      </c>
      <c r="H58" s="3" t="s">
        <v>41</v>
      </c>
      <c r="I58" s="3" t="s">
        <v>168</v>
      </c>
      <c r="J58" s="3" t="s">
        <v>9</v>
      </c>
      <c r="K58" s="3" t="s">
        <v>169</v>
      </c>
    </row>
    <row r="59" s="3" customFormat="1" spans="2:11">
      <c r="B59" s="3" t="s">
        <v>23</v>
      </c>
      <c r="C59" s="3" t="s">
        <v>170</v>
      </c>
      <c r="D59" s="3" t="s">
        <v>12</v>
      </c>
      <c r="E59" s="3" t="s">
        <v>162</v>
      </c>
      <c r="F59" s="3" t="s">
        <v>163</v>
      </c>
      <c r="G59" s="3" t="s">
        <v>29</v>
      </c>
      <c r="H59" s="3" t="s">
        <v>41</v>
      </c>
      <c r="I59" s="3" t="s">
        <v>30</v>
      </c>
      <c r="J59" s="3" t="s">
        <v>9</v>
      </c>
      <c r="K59" s="3" t="s">
        <v>164</v>
      </c>
    </row>
    <row r="60" s="3" customFormat="1" spans="2:9">
      <c r="B60" s="4" t="s">
        <v>171</v>
      </c>
      <c r="C60" s="4" t="s">
        <v>12</v>
      </c>
      <c r="D60" s="4" t="s">
        <v>12</v>
      </c>
      <c r="E60" s="4" t="s">
        <v>12</v>
      </c>
      <c r="F60" s="4" t="s">
        <v>172</v>
      </c>
      <c r="G60" s="4" t="s">
        <v>12</v>
      </c>
      <c r="H60" s="4" t="s">
        <v>12</v>
      </c>
      <c r="I60" s="4" t="s">
        <v>12</v>
      </c>
    </row>
    <row r="61" s="3" customFormat="1" spans="2:11">
      <c r="B61" s="4" t="s">
        <v>14</v>
      </c>
      <c r="C61" s="4" t="s">
        <v>15</v>
      </c>
      <c r="D61" s="4" t="s">
        <v>16</v>
      </c>
      <c r="E61" s="4" t="s">
        <v>17</v>
      </c>
      <c r="F61" s="4" t="s">
        <v>18</v>
      </c>
      <c r="G61" s="4" t="s">
        <v>19</v>
      </c>
      <c r="H61" s="4" t="s">
        <v>20</v>
      </c>
      <c r="I61" s="4" t="s">
        <v>21</v>
      </c>
      <c r="J61" s="4" t="s">
        <v>4</v>
      </c>
      <c r="K61" s="4" t="s">
        <v>22</v>
      </c>
    </row>
    <row r="62" s="3" customFormat="1" spans="2:11">
      <c r="B62" s="3" t="s">
        <v>23</v>
      </c>
      <c r="C62" s="3" t="s">
        <v>173</v>
      </c>
      <c r="D62" s="3" t="s">
        <v>12</v>
      </c>
      <c r="E62" s="3" t="s">
        <v>174</v>
      </c>
      <c r="F62" s="3" t="s">
        <v>175</v>
      </c>
      <c r="G62" s="3" t="s">
        <v>82</v>
      </c>
      <c r="H62" s="3" t="s">
        <v>28</v>
      </c>
      <c r="I62" s="3" t="s">
        <v>83</v>
      </c>
      <c r="J62" s="3" t="s">
        <v>9</v>
      </c>
      <c r="K62" s="3" t="s">
        <v>176</v>
      </c>
    </row>
    <row r="63" s="3" customFormat="1" spans="2:11">
      <c r="B63" s="3" t="s">
        <v>23</v>
      </c>
      <c r="C63" s="3" t="s">
        <v>177</v>
      </c>
      <c r="D63" s="3" t="s">
        <v>12</v>
      </c>
      <c r="E63" s="3" t="s">
        <v>178</v>
      </c>
      <c r="F63" s="3" t="s">
        <v>179</v>
      </c>
      <c r="G63" s="3" t="s">
        <v>153</v>
      </c>
      <c r="H63" s="3" t="s">
        <v>28</v>
      </c>
      <c r="I63" s="3" t="s">
        <v>30</v>
      </c>
      <c r="J63" s="3" t="s">
        <v>9</v>
      </c>
      <c r="K63" s="3" t="s">
        <v>180</v>
      </c>
    </row>
    <row r="64" s="3" customFormat="1" spans="2:11">
      <c r="B64" s="3" t="s">
        <v>23</v>
      </c>
      <c r="C64" s="3" t="s">
        <v>181</v>
      </c>
      <c r="D64" s="3" t="s">
        <v>12</v>
      </c>
      <c r="E64" s="3" t="s">
        <v>182</v>
      </c>
      <c r="F64" s="3" t="s">
        <v>179</v>
      </c>
      <c r="G64" s="3" t="s">
        <v>153</v>
      </c>
      <c r="H64" s="3" t="s">
        <v>28</v>
      </c>
      <c r="I64" s="3" t="s">
        <v>30</v>
      </c>
      <c r="J64" s="3" t="s">
        <v>9</v>
      </c>
      <c r="K64" s="3" t="s">
        <v>180</v>
      </c>
    </row>
    <row r="65" s="3" customFormat="1" spans="2:11">
      <c r="B65" s="3" t="s">
        <v>23</v>
      </c>
      <c r="C65" s="3" t="s">
        <v>181</v>
      </c>
      <c r="D65" s="3" t="s">
        <v>12</v>
      </c>
      <c r="E65" s="3" t="s">
        <v>183</v>
      </c>
      <c r="F65" s="3" t="s">
        <v>179</v>
      </c>
      <c r="G65" s="3" t="s">
        <v>153</v>
      </c>
      <c r="H65" s="3" t="s">
        <v>28</v>
      </c>
      <c r="I65" s="3" t="s">
        <v>30</v>
      </c>
      <c r="J65" s="3" t="s">
        <v>9</v>
      </c>
      <c r="K65" s="3" t="s">
        <v>180</v>
      </c>
    </row>
    <row r="66" s="3" customFormat="1" spans="2:11">
      <c r="B66" s="3" t="s">
        <v>23</v>
      </c>
      <c r="C66" s="3" t="s">
        <v>184</v>
      </c>
      <c r="D66" s="3" t="s">
        <v>12</v>
      </c>
      <c r="E66" s="3" t="s">
        <v>185</v>
      </c>
      <c r="F66" s="3" t="s">
        <v>179</v>
      </c>
      <c r="G66" s="3" t="s">
        <v>153</v>
      </c>
      <c r="H66" s="3" t="s">
        <v>28</v>
      </c>
      <c r="I66" s="3" t="s">
        <v>30</v>
      </c>
      <c r="J66" s="3" t="s">
        <v>9</v>
      </c>
      <c r="K66" s="3" t="s">
        <v>180</v>
      </c>
    </row>
    <row r="67" s="3" customFormat="1" spans="2:11">
      <c r="B67" s="3" t="s">
        <v>23</v>
      </c>
      <c r="C67" s="3" t="s">
        <v>186</v>
      </c>
      <c r="D67" s="3" t="s">
        <v>12</v>
      </c>
      <c r="E67" s="3" t="s">
        <v>187</v>
      </c>
      <c r="F67" s="3" t="s">
        <v>179</v>
      </c>
      <c r="G67" s="3" t="s">
        <v>57</v>
      </c>
      <c r="H67" s="3" t="s">
        <v>68</v>
      </c>
      <c r="I67" s="3" t="s">
        <v>83</v>
      </c>
      <c r="J67" s="3" t="s">
        <v>9</v>
      </c>
      <c r="K67" s="3" t="s">
        <v>188</v>
      </c>
    </row>
    <row r="68" s="3" customFormat="1" spans="2:11">
      <c r="B68" s="3" t="s">
        <v>23</v>
      </c>
      <c r="C68" s="3" t="s">
        <v>189</v>
      </c>
      <c r="D68" s="3" t="s">
        <v>12</v>
      </c>
      <c r="E68" s="3" t="s">
        <v>190</v>
      </c>
      <c r="F68" s="3" t="s">
        <v>179</v>
      </c>
      <c r="G68" s="3" t="s">
        <v>62</v>
      </c>
      <c r="H68" s="3" t="s">
        <v>68</v>
      </c>
      <c r="I68" s="3" t="s">
        <v>30</v>
      </c>
      <c r="J68" s="3" t="s">
        <v>9</v>
      </c>
      <c r="K68" s="3" t="s">
        <v>191</v>
      </c>
    </row>
    <row r="69" s="3" customFormat="1" spans="2:11">
      <c r="B69" s="3" t="s">
        <v>23</v>
      </c>
      <c r="C69" s="3" t="s">
        <v>192</v>
      </c>
      <c r="D69" s="3" t="s">
        <v>12</v>
      </c>
      <c r="E69" s="3" t="s">
        <v>193</v>
      </c>
      <c r="F69" s="3" t="s">
        <v>175</v>
      </c>
      <c r="G69" s="3" t="s">
        <v>62</v>
      </c>
      <c r="H69" s="3" t="s">
        <v>68</v>
      </c>
      <c r="I69" s="3" t="s">
        <v>30</v>
      </c>
      <c r="J69" s="3" t="s">
        <v>9</v>
      </c>
      <c r="K69" s="3" t="s">
        <v>191</v>
      </c>
    </row>
    <row r="70" s="3" customFormat="1" spans="2:11">
      <c r="B70" s="3" t="s">
        <v>23</v>
      </c>
      <c r="C70" s="3" t="s">
        <v>194</v>
      </c>
      <c r="D70" s="3" t="s">
        <v>12</v>
      </c>
      <c r="E70" s="3" t="s">
        <v>195</v>
      </c>
      <c r="F70" s="3" t="s">
        <v>179</v>
      </c>
      <c r="G70" s="3" t="s">
        <v>68</v>
      </c>
      <c r="H70" s="3" t="s">
        <v>75</v>
      </c>
      <c r="I70" s="3" t="s">
        <v>30</v>
      </c>
      <c r="J70" s="3" t="s">
        <v>9</v>
      </c>
      <c r="K70" s="3" t="s">
        <v>191</v>
      </c>
    </row>
    <row r="71" s="3" customFormat="1" spans="2:9">
      <c r="B71" s="4" t="s">
        <v>196</v>
      </c>
      <c r="C71" s="4" t="s">
        <v>12</v>
      </c>
      <c r="D71" s="4" t="s">
        <v>12</v>
      </c>
      <c r="E71" s="4" t="s">
        <v>12</v>
      </c>
      <c r="F71" s="4" t="s">
        <v>197</v>
      </c>
      <c r="G71" s="4" t="s">
        <v>12</v>
      </c>
      <c r="H71" s="4" t="s">
        <v>12</v>
      </c>
      <c r="I71" s="4" t="s">
        <v>12</v>
      </c>
    </row>
    <row r="72" s="3" customFormat="1" spans="2:11">
      <c r="B72" s="4" t="s">
        <v>14</v>
      </c>
      <c r="C72" s="4" t="s">
        <v>15</v>
      </c>
      <c r="D72" s="4" t="s">
        <v>16</v>
      </c>
      <c r="E72" s="4" t="s">
        <v>17</v>
      </c>
      <c r="F72" s="4" t="s">
        <v>18</v>
      </c>
      <c r="G72" s="4" t="s">
        <v>19</v>
      </c>
      <c r="H72" s="4" t="s">
        <v>20</v>
      </c>
      <c r="I72" s="4" t="s">
        <v>21</v>
      </c>
      <c r="J72" s="4" t="s">
        <v>4</v>
      </c>
      <c r="K72" s="4" t="s">
        <v>22</v>
      </c>
    </row>
    <row r="73" s="3" customFormat="1" spans="2:11">
      <c r="B73" s="3" t="s">
        <v>23</v>
      </c>
      <c r="C73" s="3" t="s">
        <v>198</v>
      </c>
      <c r="D73" s="3" t="s">
        <v>12</v>
      </c>
      <c r="E73" s="3" t="s">
        <v>199</v>
      </c>
      <c r="F73" s="3" t="s">
        <v>200</v>
      </c>
      <c r="G73" s="3" t="s">
        <v>153</v>
      </c>
      <c r="H73" s="3" t="s">
        <v>28</v>
      </c>
      <c r="I73" s="3" t="s">
        <v>30</v>
      </c>
      <c r="J73" s="3" t="s">
        <v>9</v>
      </c>
      <c r="K73" s="3" t="s">
        <v>201</v>
      </c>
    </row>
    <row r="74" s="3" customFormat="1" spans="2:11">
      <c r="B74" s="3" t="s">
        <v>23</v>
      </c>
      <c r="C74" s="3" t="s">
        <v>202</v>
      </c>
      <c r="D74" s="3" t="s">
        <v>12</v>
      </c>
      <c r="E74" s="3" t="s">
        <v>203</v>
      </c>
      <c r="F74" s="3" t="s">
        <v>204</v>
      </c>
      <c r="G74" s="3" t="s">
        <v>68</v>
      </c>
      <c r="H74" s="3" t="s">
        <v>75</v>
      </c>
      <c r="I74" s="3" t="s">
        <v>30</v>
      </c>
      <c r="J74" s="3" t="s">
        <v>9</v>
      </c>
      <c r="K74" s="3" t="s">
        <v>205</v>
      </c>
    </row>
    <row r="75" s="3" customFormat="1" spans="2:11">
      <c r="B75" s="3" t="s">
        <v>23</v>
      </c>
      <c r="C75" s="3" t="s">
        <v>202</v>
      </c>
      <c r="D75" s="3" t="s">
        <v>12</v>
      </c>
      <c r="E75" s="3" t="s">
        <v>206</v>
      </c>
      <c r="F75" s="3" t="s">
        <v>204</v>
      </c>
      <c r="G75" s="3" t="s">
        <v>68</v>
      </c>
      <c r="H75" s="3" t="s">
        <v>75</v>
      </c>
      <c r="I75" s="3" t="s">
        <v>30</v>
      </c>
      <c r="J75" s="3" t="s">
        <v>9</v>
      </c>
      <c r="K75" s="3" t="s">
        <v>205</v>
      </c>
    </row>
    <row r="76" s="3" customFormat="1" spans="2:9">
      <c r="B76" s="4" t="s">
        <v>207</v>
      </c>
      <c r="C76" s="4" t="s">
        <v>12</v>
      </c>
      <c r="D76" s="4" t="s">
        <v>12</v>
      </c>
      <c r="E76" s="4" t="s">
        <v>12</v>
      </c>
      <c r="F76" s="4" t="s">
        <v>208</v>
      </c>
      <c r="G76" s="4" t="s">
        <v>12</v>
      </c>
      <c r="H76" s="4" t="s">
        <v>12</v>
      </c>
      <c r="I76" s="4" t="s">
        <v>12</v>
      </c>
    </row>
    <row r="77" s="3" customFormat="1" spans="2:11">
      <c r="B77" s="4" t="s">
        <v>14</v>
      </c>
      <c r="C77" s="4" t="s">
        <v>15</v>
      </c>
      <c r="D77" s="4" t="s">
        <v>16</v>
      </c>
      <c r="E77" s="4" t="s">
        <v>17</v>
      </c>
      <c r="F77" s="4" t="s">
        <v>18</v>
      </c>
      <c r="G77" s="4" t="s">
        <v>19</v>
      </c>
      <c r="H77" s="4" t="s">
        <v>20</v>
      </c>
      <c r="I77" s="4" t="s">
        <v>21</v>
      </c>
      <c r="J77" s="4" t="s">
        <v>4</v>
      </c>
      <c r="K77" s="4" t="s">
        <v>22</v>
      </c>
    </row>
    <row r="78" s="3" customFormat="1" spans="2:11">
      <c r="B78" s="3" t="s">
        <v>23</v>
      </c>
      <c r="C78" s="3" t="s">
        <v>209</v>
      </c>
      <c r="D78" s="3" t="s">
        <v>12</v>
      </c>
      <c r="E78" s="3" t="s">
        <v>210</v>
      </c>
      <c r="F78" s="3" t="s">
        <v>211</v>
      </c>
      <c r="G78" s="3" t="s">
        <v>153</v>
      </c>
      <c r="H78" s="3" t="s">
        <v>28</v>
      </c>
      <c r="I78" s="3" t="s">
        <v>30</v>
      </c>
      <c r="J78" s="3" t="s">
        <v>9</v>
      </c>
      <c r="K78" s="3" t="s">
        <v>212</v>
      </c>
    </row>
    <row r="79" s="3" customFormat="1" spans="2:11">
      <c r="B79" s="3" t="s">
        <v>23</v>
      </c>
      <c r="C79" s="3" t="s">
        <v>209</v>
      </c>
      <c r="D79" s="3" t="s">
        <v>12</v>
      </c>
      <c r="E79" s="3" t="s">
        <v>213</v>
      </c>
      <c r="F79" s="3" t="s">
        <v>211</v>
      </c>
      <c r="G79" s="3" t="s">
        <v>153</v>
      </c>
      <c r="H79" s="3" t="s">
        <v>28</v>
      </c>
      <c r="I79" s="3" t="s">
        <v>30</v>
      </c>
      <c r="J79" s="3" t="s">
        <v>9</v>
      </c>
      <c r="K79" s="3" t="s">
        <v>212</v>
      </c>
    </row>
    <row r="80" s="3" customFormat="1" spans="2:11">
      <c r="B80" s="3" t="s">
        <v>23</v>
      </c>
      <c r="C80" s="3" t="s">
        <v>214</v>
      </c>
      <c r="D80" s="3" t="s">
        <v>12</v>
      </c>
      <c r="E80" s="3" t="s">
        <v>215</v>
      </c>
      <c r="F80" s="3" t="s">
        <v>211</v>
      </c>
      <c r="G80" s="3" t="s">
        <v>153</v>
      </c>
      <c r="H80" s="3" t="s">
        <v>28</v>
      </c>
      <c r="I80" s="3" t="s">
        <v>30</v>
      </c>
      <c r="J80" s="3" t="s">
        <v>9</v>
      </c>
      <c r="K80" s="3" t="s">
        <v>216</v>
      </c>
    </row>
    <row r="81" s="3" customFormat="1" spans="2:11">
      <c r="B81" s="3" t="s">
        <v>23</v>
      </c>
      <c r="C81" s="3" t="s">
        <v>217</v>
      </c>
      <c r="D81" s="3" t="s">
        <v>12</v>
      </c>
      <c r="E81" s="3" t="s">
        <v>218</v>
      </c>
      <c r="F81" s="3" t="s">
        <v>211</v>
      </c>
      <c r="G81" s="3" t="s">
        <v>153</v>
      </c>
      <c r="H81" s="3" t="s">
        <v>28</v>
      </c>
      <c r="I81" s="3" t="s">
        <v>30</v>
      </c>
      <c r="J81" s="3" t="s">
        <v>9</v>
      </c>
      <c r="K81" s="3" t="s">
        <v>216</v>
      </c>
    </row>
    <row r="82" s="3" customFormat="1" spans="2:11">
      <c r="B82" s="3" t="s">
        <v>23</v>
      </c>
      <c r="C82" s="3" t="s">
        <v>219</v>
      </c>
      <c r="D82" s="3" t="s">
        <v>12</v>
      </c>
      <c r="E82" s="3" t="s">
        <v>220</v>
      </c>
      <c r="F82" s="3" t="s">
        <v>211</v>
      </c>
      <c r="G82" s="3" t="s">
        <v>153</v>
      </c>
      <c r="H82" s="3" t="s">
        <v>28</v>
      </c>
      <c r="I82" s="3" t="s">
        <v>30</v>
      </c>
      <c r="J82" s="3" t="s">
        <v>9</v>
      </c>
      <c r="K82" s="3" t="s">
        <v>216</v>
      </c>
    </row>
    <row r="83" s="3" customFormat="1" spans="2:11">
      <c r="B83" s="3" t="s">
        <v>23</v>
      </c>
      <c r="C83" s="3" t="s">
        <v>221</v>
      </c>
      <c r="D83" s="3" t="s">
        <v>12</v>
      </c>
      <c r="E83" s="3" t="s">
        <v>222</v>
      </c>
      <c r="F83" s="3" t="s">
        <v>211</v>
      </c>
      <c r="G83" s="3" t="s">
        <v>28</v>
      </c>
      <c r="H83" s="3" t="s">
        <v>29</v>
      </c>
      <c r="I83" s="3" t="s">
        <v>30</v>
      </c>
      <c r="J83" s="3" t="s">
        <v>9</v>
      </c>
      <c r="K83" s="3" t="s">
        <v>216</v>
      </c>
    </row>
    <row r="84" s="3" customFormat="1" spans="2:11">
      <c r="B84" s="3" t="s">
        <v>23</v>
      </c>
      <c r="C84" s="3" t="s">
        <v>223</v>
      </c>
      <c r="D84" s="3" t="s">
        <v>12</v>
      </c>
      <c r="E84" s="3" t="s">
        <v>224</v>
      </c>
      <c r="F84" s="3" t="s">
        <v>211</v>
      </c>
      <c r="G84" s="3" t="s">
        <v>153</v>
      </c>
      <c r="H84" s="3" t="s">
        <v>41</v>
      </c>
      <c r="I84" s="3" t="s">
        <v>168</v>
      </c>
      <c r="J84" s="3" t="s">
        <v>9</v>
      </c>
      <c r="K84" s="3" t="s">
        <v>225</v>
      </c>
    </row>
    <row r="85" s="3" customFormat="1" spans="2:11">
      <c r="B85" s="3" t="s">
        <v>23</v>
      </c>
      <c r="C85" s="3" t="s">
        <v>226</v>
      </c>
      <c r="D85" s="3" t="s">
        <v>12</v>
      </c>
      <c r="E85" s="3" t="s">
        <v>227</v>
      </c>
      <c r="F85" s="3" t="s">
        <v>211</v>
      </c>
      <c r="G85" s="3" t="s">
        <v>228</v>
      </c>
      <c r="H85" s="3" t="s">
        <v>41</v>
      </c>
      <c r="I85" s="3" t="s">
        <v>229</v>
      </c>
      <c r="J85" s="3" t="s">
        <v>9</v>
      </c>
      <c r="K85" s="3" t="s">
        <v>230</v>
      </c>
    </row>
    <row r="86" s="3" customFormat="1" spans="2:11">
      <c r="B86" s="3" t="s">
        <v>23</v>
      </c>
      <c r="C86" s="3" t="s">
        <v>231</v>
      </c>
      <c r="D86" s="3" t="s">
        <v>12</v>
      </c>
      <c r="E86" s="3" t="s">
        <v>232</v>
      </c>
      <c r="F86" s="3" t="s">
        <v>211</v>
      </c>
      <c r="G86" s="3" t="s">
        <v>29</v>
      </c>
      <c r="H86" s="3" t="s">
        <v>41</v>
      </c>
      <c r="I86" s="3" t="s">
        <v>30</v>
      </c>
      <c r="J86" s="3" t="s">
        <v>9</v>
      </c>
      <c r="K86" s="3" t="s">
        <v>216</v>
      </c>
    </row>
    <row r="87" s="3" customFormat="1" spans="2:11">
      <c r="B87" s="3" t="s">
        <v>23</v>
      </c>
      <c r="C87" s="3" t="s">
        <v>233</v>
      </c>
      <c r="D87" s="3" t="s">
        <v>12</v>
      </c>
      <c r="E87" s="3" t="s">
        <v>234</v>
      </c>
      <c r="F87" s="3" t="s">
        <v>211</v>
      </c>
      <c r="G87" s="3" t="s">
        <v>29</v>
      </c>
      <c r="H87" s="3" t="s">
        <v>41</v>
      </c>
      <c r="I87" s="3" t="s">
        <v>30</v>
      </c>
      <c r="J87" s="3" t="s">
        <v>9</v>
      </c>
      <c r="K87" s="3" t="s">
        <v>216</v>
      </c>
    </row>
    <row r="88" s="3" customFormat="1" spans="2:11">
      <c r="B88" s="3" t="s">
        <v>23</v>
      </c>
      <c r="C88" s="3" t="s">
        <v>235</v>
      </c>
      <c r="D88" s="3" t="s">
        <v>12</v>
      </c>
      <c r="E88" s="3" t="s">
        <v>236</v>
      </c>
      <c r="F88" s="3" t="s">
        <v>211</v>
      </c>
      <c r="G88" s="3" t="s">
        <v>41</v>
      </c>
      <c r="H88" s="3" t="s">
        <v>68</v>
      </c>
      <c r="I88" s="3" t="s">
        <v>168</v>
      </c>
      <c r="J88" s="3" t="s">
        <v>9</v>
      </c>
      <c r="K88" s="3" t="s">
        <v>237</v>
      </c>
    </row>
    <row r="89" s="3" customFormat="1" spans="2:11">
      <c r="B89" s="3" t="s">
        <v>23</v>
      </c>
      <c r="C89" s="3" t="s">
        <v>238</v>
      </c>
      <c r="D89" s="3" t="s">
        <v>12</v>
      </c>
      <c r="E89" s="3" t="s">
        <v>239</v>
      </c>
      <c r="F89" s="3" t="s">
        <v>211</v>
      </c>
      <c r="G89" s="3" t="s">
        <v>29</v>
      </c>
      <c r="H89" s="3" t="s">
        <v>68</v>
      </c>
      <c r="I89" s="3" t="s">
        <v>240</v>
      </c>
      <c r="J89" s="3" t="s">
        <v>9</v>
      </c>
      <c r="K89" s="3" t="s">
        <v>241</v>
      </c>
    </row>
    <row r="90" s="3" customFormat="1" spans="2:11">
      <c r="B90" s="3" t="s">
        <v>23</v>
      </c>
      <c r="C90" s="3" t="s">
        <v>242</v>
      </c>
      <c r="D90" s="3" t="s">
        <v>12</v>
      </c>
      <c r="E90" s="3" t="s">
        <v>243</v>
      </c>
      <c r="F90" s="3" t="s">
        <v>211</v>
      </c>
      <c r="G90" s="3" t="s">
        <v>62</v>
      </c>
      <c r="H90" s="3" t="s">
        <v>68</v>
      </c>
      <c r="I90" s="3" t="s">
        <v>30</v>
      </c>
      <c r="J90" s="3" t="s">
        <v>9</v>
      </c>
      <c r="K90" s="3" t="s">
        <v>216</v>
      </c>
    </row>
    <row r="91" s="3" customFormat="1" spans="2:11">
      <c r="B91" s="3" t="s">
        <v>23</v>
      </c>
      <c r="C91" s="3" t="s">
        <v>244</v>
      </c>
      <c r="D91" s="3" t="s">
        <v>12</v>
      </c>
      <c r="E91" s="3" t="s">
        <v>245</v>
      </c>
      <c r="F91" s="3" t="s">
        <v>211</v>
      </c>
      <c r="G91" s="3" t="s">
        <v>62</v>
      </c>
      <c r="H91" s="3" t="s">
        <v>68</v>
      </c>
      <c r="I91" s="3" t="s">
        <v>30</v>
      </c>
      <c r="J91" s="3" t="s">
        <v>9</v>
      </c>
      <c r="K91" s="3" t="s">
        <v>216</v>
      </c>
    </row>
    <row r="92" s="3" customFormat="1" spans="2:11">
      <c r="B92" s="3" t="s">
        <v>23</v>
      </c>
      <c r="C92" s="3" t="s">
        <v>246</v>
      </c>
      <c r="D92" s="3" t="s">
        <v>12</v>
      </c>
      <c r="E92" s="3" t="s">
        <v>247</v>
      </c>
      <c r="F92" s="3" t="s">
        <v>211</v>
      </c>
      <c r="G92" s="3" t="s">
        <v>41</v>
      </c>
      <c r="H92" s="3" t="s">
        <v>68</v>
      </c>
      <c r="I92" s="3" t="s">
        <v>168</v>
      </c>
      <c r="J92" s="3" t="s">
        <v>9</v>
      </c>
      <c r="K92" s="3" t="s">
        <v>237</v>
      </c>
    </row>
    <row r="93" s="3" customFormat="1" spans="2:11">
      <c r="B93" s="3" t="s">
        <v>23</v>
      </c>
      <c r="C93" s="3" t="s">
        <v>248</v>
      </c>
      <c r="D93" s="3" t="s">
        <v>12</v>
      </c>
      <c r="E93" s="3" t="s">
        <v>249</v>
      </c>
      <c r="F93" s="3" t="s">
        <v>211</v>
      </c>
      <c r="G93" s="3" t="s">
        <v>62</v>
      </c>
      <c r="H93" s="3" t="s">
        <v>68</v>
      </c>
      <c r="I93" s="3" t="s">
        <v>30</v>
      </c>
      <c r="J93" s="3" t="s">
        <v>9</v>
      </c>
      <c r="K93" s="3" t="s">
        <v>250</v>
      </c>
    </row>
    <row r="94" s="3" customFormat="1" spans="2:11">
      <c r="B94" s="3" t="s">
        <v>23</v>
      </c>
      <c r="C94" s="3" t="s">
        <v>251</v>
      </c>
      <c r="D94" s="3" t="s">
        <v>12</v>
      </c>
      <c r="E94" s="3" t="s">
        <v>252</v>
      </c>
      <c r="F94" s="3" t="s">
        <v>211</v>
      </c>
      <c r="G94" s="3" t="s">
        <v>57</v>
      </c>
      <c r="H94" s="3" t="s">
        <v>68</v>
      </c>
      <c r="I94" s="3" t="s">
        <v>83</v>
      </c>
      <c r="J94" s="3" t="s">
        <v>9</v>
      </c>
      <c r="K94" s="3" t="s">
        <v>253</v>
      </c>
    </row>
    <row r="95" s="3" customFormat="1" spans="2:11">
      <c r="B95" s="3" t="s">
        <v>23</v>
      </c>
      <c r="C95" s="3" t="s">
        <v>254</v>
      </c>
      <c r="D95" s="3" t="s">
        <v>12</v>
      </c>
      <c r="E95" s="3" t="s">
        <v>213</v>
      </c>
      <c r="F95" s="3" t="s">
        <v>211</v>
      </c>
      <c r="G95" s="3" t="s">
        <v>62</v>
      </c>
      <c r="H95" s="3" t="s">
        <v>68</v>
      </c>
      <c r="I95" s="3" t="s">
        <v>30</v>
      </c>
      <c r="J95" s="3" t="s">
        <v>9</v>
      </c>
      <c r="K95" s="3" t="s">
        <v>216</v>
      </c>
    </row>
    <row r="96" s="3" customFormat="1" spans="2:9">
      <c r="B96" s="4" t="s">
        <v>255</v>
      </c>
      <c r="C96" s="4" t="s">
        <v>12</v>
      </c>
      <c r="D96" s="4" t="s">
        <v>12</v>
      </c>
      <c r="E96" s="4" t="s">
        <v>12</v>
      </c>
      <c r="F96" s="4" t="s">
        <v>256</v>
      </c>
      <c r="G96" s="4" t="s">
        <v>12</v>
      </c>
      <c r="H96" s="4" t="s">
        <v>12</v>
      </c>
      <c r="I96" s="4" t="s">
        <v>12</v>
      </c>
    </row>
    <row r="97" s="3" customFormat="1" spans="2:11">
      <c r="B97" s="4" t="s">
        <v>14</v>
      </c>
      <c r="C97" s="4" t="s">
        <v>15</v>
      </c>
      <c r="D97" s="4" t="s">
        <v>16</v>
      </c>
      <c r="E97" s="4" t="s">
        <v>17</v>
      </c>
      <c r="F97" s="4" t="s">
        <v>18</v>
      </c>
      <c r="G97" s="4" t="s">
        <v>19</v>
      </c>
      <c r="H97" s="4" t="s">
        <v>20</v>
      </c>
      <c r="I97" s="4" t="s">
        <v>21</v>
      </c>
      <c r="J97" s="4" t="s">
        <v>4</v>
      </c>
      <c r="K97" s="4" t="s">
        <v>22</v>
      </c>
    </row>
    <row r="98" s="3" customFormat="1" spans="2:11">
      <c r="B98" s="3" t="s">
        <v>23</v>
      </c>
      <c r="C98" s="3" t="s">
        <v>257</v>
      </c>
      <c r="D98" s="3" t="s">
        <v>12</v>
      </c>
      <c r="E98" s="3" t="s">
        <v>258</v>
      </c>
      <c r="F98" s="3" t="s">
        <v>259</v>
      </c>
      <c r="G98" s="3" t="s">
        <v>68</v>
      </c>
      <c r="H98" s="3" t="s">
        <v>75</v>
      </c>
      <c r="I98" s="3" t="s">
        <v>30</v>
      </c>
      <c r="J98" s="3" t="s">
        <v>9</v>
      </c>
      <c r="K98" s="3" t="s">
        <v>260</v>
      </c>
    </row>
    <row r="99" s="3" customFormat="1" spans="2:11">
      <c r="B99" s="3" t="s">
        <v>23</v>
      </c>
      <c r="C99" s="3" t="s">
        <v>257</v>
      </c>
      <c r="D99" s="3" t="s">
        <v>12</v>
      </c>
      <c r="E99" s="3" t="s">
        <v>261</v>
      </c>
      <c r="F99" s="3" t="s">
        <v>259</v>
      </c>
      <c r="G99" s="3" t="s">
        <v>68</v>
      </c>
      <c r="H99" s="3" t="s">
        <v>75</v>
      </c>
      <c r="I99" s="3" t="s">
        <v>30</v>
      </c>
      <c r="J99" s="3" t="s">
        <v>9</v>
      </c>
      <c r="K99" s="3" t="s">
        <v>260</v>
      </c>
    </row>
    <row r="100" s="3" customFormat="1" spans="2:9">
      <c r="B100" s="4" t="s">
        <v>262</v>
      </c>
      <c r="C100" s="4" t="s">
        <v>12</v>
      </c>
      <c r="D100" s="4" t="s">
        <v>12</v>
      </c>
      <c r="E100" s="4" t="s">
        <v>12</v>
      </c>
      <c r="F100" s="4" t="s">
        <v>263</v>
      </c>
      <c r="G100" s="4" t="s">
        <v>12</v>
      </c>
      <c r="H100" s="4" t="s">
        <v>12</v>
      </c>
      <c r="I100" s="4" t="s">
        <v>12</v>
      </c>
    </row>
    <row r="101" s="3" customFormat="1" spans="2:11">
      <c r="B101" s="4" t="s">
        <v>14</v>
      </c>
      <c r="C101" s="4" t="s">
        <v>15</v>
      </c>
      <c r="D101" s="4" t="s">
        <v>16</v>
      </c>
      <c r="E101" s="4" t="s">
        <v>17</v>
      </c>
      <c r="F101" s="4" t="s">
        <v>18</v>
      </c>
      <c r="G101" s="4" t="s">
        <v>19</v>
      </c>
      <c r="H101" s="4" t="s">
        <v>20</v>
      </c>
      <c r="I101" s="4" t="s">
        <v>21</v>
      </c>
      <c r="J101" s="4" t="s">
        <v>4</v>
      </c>
      <c r="K101" s="4" t="s">
        <v>22</v>
      </c>
    </row>
    <row r="102" s="3" customFormat="1" spans="2:11">
      <c r="B102" s="3" t="s">
        <v>23</v>
      </c>
      <c r="C102" s="3" t="s">
        <v>264</v>
      </c>
      <c r="D102" s="3" t="s">
        <v>12</v>
      </c>
      <c r="E102" s="3" t="s">
        <v>265</v>
      </c>
      <c r="F102" s="3" t="s">
        <v>179</v>
      </c>
      <c r="G102" s="3" t="s">
        <v>41</v>
      </c>
      <c r="H102" s="3" t="s">
        <v>57</v>
      </c>
      <c r="I102" s="3" t="s">
        <v>30</v>
      </c>
      <c r="J102" s="3" t="s">
        <v>9</v>
      </c>
      <c r="K102" s="3" t="s">
        <v>266</v>
      </c>
    </row>
    <row r="103" s="3" customFormat="1" spans="2:11">
      <c r="B103" s="3" t="s">
        <v>23</v>
      </c>
      <c r="C103" s="3" t="s">
        <v>267</v>
      </c>
      <c r="D103" s="3" t="s">
        <v>12</v>
      </c>
      <c r="E103" s="3" t="s">
        <v>268</v>
      </c>
      <c r="F103" s="3" t="s">
        <v>175</v>
      </c>
      <c r="G103" s="3" t="s">
        <v>62</v>
      </c>
      <c r="H103" s="3" t="s">
        <v>68</v>
      </c>
      <c r="I103" s="3" t="s">
        <v>30</v>
      </c>
      <c r="J103" s="3" t="s">
        <v>9</v>
      </c>
      <c r="K103" s="3" t="s">
        <v>269</v>
      </c>
    </row>
    <row r="104" s="3" customFormat="1" spans="2:9">
      <c r="B104" s="4" t="s">
        <v>270</v>
      </c>
      <c r="C104" s="4" t="s">
        <v>12</v>
      </c>
      <c r="D104" s="4" t="s">
        <v>12</v>
      </c>
      <c r="E104" s="4" t="s">
        <v>12</v>
      </c>
      <c r="F104" s="4" t="s">
        <v>271</v>
      </c>
      <c r="G104" s="4" t="s">
        <v>12</v>
      </c>
      <c r="H104" s="4" t="s">
        <v>12</v>
      </c>
      <c r="I104" s="4" t="s">
        <v>12</v>
      </c>
    </row>
    <row r="105" s="3" customFormat="1" spans="2:11">
      <c r="B105" s="4" t="s">
        <v>14</v>
      </c>
      <c r="C105" s="4" t="s">
        <v>15</v>
      </c>
      <c r="D105" s="4" t="s">
        <v>16</v>
      </c>
      <c r="E105" s="4" t="s">
        <v>17</v>
      </c>
      <c r="F105" s="4" t="s">
        <v>18</v>
      </c>
      <c r="G105" s="4" t="s">
        <v>19</v>
      </c>
      <c r="H105" s="4" t="s">
        <v>20</v>
      </c>
      <c r="I105" s="4" t="s">
        <v>21</v>
      </c>
      <c r="J105" s="4" t="s">
        <v>4</v>
      </c>
      <c r="K105" s="4" t="s">
        <v>22</v>
      </c>
    </row>
    <row r="106" s="3" customFormat="1" spans="2:11">
      <c r="B106" s="3" t="s">
        <v>23</v>
      </c>
      <c r="C106" s="3" t="s">
        <v>272</v>
      </c>
      <c r="D106" s="3" t="s">
        <v>273</v>
      </c>
      <c r="E106" s="3" t="s">
        <v>274</v>
      </c>
      <c r="F106" s="3" t="s">
        <v>275</v>
      </c>
      <c r="G106" s="3" t="s">
        <v>153</v>
      </c>
      <c r="H106" s="3" t="s">
        <v>29</v>
      </c>
      <c r="I106" s="3" t="s">
        <v>83</v>
      </c>
      <c r="J106" s="3" t="s">
        <v>9</v>
      </c>
      <c r="K106" s="3" t="s">
        <v>276</v>
      </c>
    </row>
    <row r="108" s="3" customFormat="1" spans="2:3">
      <c r="B108" s="4" t="s">
        <v>277</v>
      </c>
      <c r="C108" s="4" t="s">
        <v>12</v>
      </c>
    </row>
    <row r="109" s="3" customFormat="1" spans="2:4">
      <c r="B109" s="4" t="s">
        <v>278</v>
      </c>
      <c r="C109" s="4" t="s">
        <v>15</v>
      </c>
      <c r="D109" s="4" t="s">
        <v>279</v>
      </c>
    </row>
    <row r="110" s="3" customFormat="1" spans="2:4">
      <c r="B110" s="3" t="s">
        <v>8</v>
      </c>
      <c r="C110" s="3" t="s">
        <v>165</v>
      </c>
      <c r="D110" s="3" t="s">
        <v>280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A55" workbookViewId="0">
      <selection activeCell="D74" sqref="D74"/>
    </sheetView>
  </sheetViews>
  <sheetFormatPr defaultColWidth="11" defaultRowHeight="14.25"/>
  <cols>
    <col min="1" max="1" width="12.5" style="3" customWidth="1"/>
    <col min="2" max="16380" width="11" style="3"/>
  </cols>
  <sheetData>
    <row r="1" s="3" customFormat="1" spans="1:11">
      <c r="A1" s="4" t="s">
        <v>15</v>
      </c>
      <c r="B1" s="4" t="s">
        <v>22</v>
      </c>
      <c r="K1" s="3" t="s">
        <v>281</v>
      </c>
    </row>
    <row r="2" s="3" customFormat="1" spans="1:11">
      <c r="A2" s="3" t="s">
        <v>24</v>
      </c>
      <c r="B2" s="5">
        <v>348</v>
      </c>
      <c r="C2" s="3" t="str">
        <f>VLOOKUP(A2,HOP!A:H,8,0)</f>
        <v>348.00</v>
      </c>
      <c r="D2" s="3" t="str">
        <f>VLOOKUP(A2,HOP!A:B,2,0)</f>
        <v>1952590</v>
      </c>
      <c r="E2" s="3">
        <f>B2-C2</f>
        <v>0</v>
      </c>
      <c r="K2" s="3" t="str">
        <f>$K$1&amp;D2</f>
        <v>,1952590</v>
      </c>
    </row>
    <row r="3" s="3" customFormat="1" spans="1:11">
      <c r="A3" s="3" t="s">
        <v>32</v>
      </c>
      <c r="B3" s="5">
        <v>355</v>
      </c>
      <c r="C3" s="3" t="str">
        <f>VLOOKUP(A3,HOP!A:H,8,0)</f>
        <v>355.00</v>
      </c>
      <c r="D3" s="3" t="str">
        <f>VLOOKUP(A3,HOP!A:B,2,0)</f>
        <v>1953460</v>
      </c>
      <c r="E3" s="3">
        <f>B3-C3</f>
        <v>0</v>
      </c>
      <c r="K3" s="3" t="str">
        <f>$K$1&amp;D3</f>
        <v>,1953460</v>
      </c>
    </row>
    <row r="4" s="3" customFormat="1" spans="1:11">
      <c r="A4" s="6" t="s">
        <v>257</v>
      </c>
      <c r="B4" s="7">
        <v>772</v>
      </c>
      <c r="C4" s="3" t="str">
        <f>VLOOKUP(A4,HOP!A:H,8,0)</f>
        <v>772.00</v>
      </c>
      <c r="D4" s="3" t="str">
        <f>VLOOKUP(A4,HOP!A:B,2,0)</f>
        <v>1958984</v>
      </c>
      <c r="E4" s="3">
        <f>B4-C4</f>
        <v>0</v>
      </c>
      <c r="K4" s="3" t="str">
        <f>$K$1&amp;D4</f>
        <v>,1958984</v>
      </c>
    </row>
    <row r="5" s="3" customFormat="1" spans="1:11">
      <c r="A5" s="3" t="s">
        <v>44</v>
      </c>
      <c r="B5" s="5">
        <v>350</v>
      </c>
      <c r="C5" s="3" t="str">
        <f>VLOOKUP(A5,HOP!A:H,8,0)</f>
        <v>350.00</v>
      </c>
      <c r="D5" s="3" t="str">
        <f>VLOOKUP(A5,HOP!A:B,2,0)</f>
        <v>1954716</v>
      </c>
      <c r="E5" s="3">
        <f t="shared" ref="E5:E33" si="0">B5-C5</f>
        <v>0</v>
      </c>
      <c r="K5" s="3" t="str">
        <f t="shared" ref="K5:K33" si="1">$K$1&amp;D5</f>
        <v>,1954716</v>
      </c>
    </row>
    <row r="6" s="3" customFormat="1" spans="1:11">
      <c r="A6" s="3" t="s">
        <v>47</v>
      </c>
      <c r="B6" s="5">
        <v>350</v>
      </c>
      <c r="C6" s="3" t="str">
        <f>VLOOKUP(A6,HOP!A:H,8,0)</f>
        <v>350.00</v>
      </c>
      <c r="D6" s="3" t="str">
        <f>VLOOKUP(A6,HOP!A:B,2,0)</f>
        <v>1955868</v>
      </c>
      <c r="E6" s="3">
        <f t="shared" si="0"/>
        <v>0</v>
      </c>
      <c r="K6" s="3" t="str">
        <f t="shared" si="1"/>
        <v>,1955868</v>
      </c>
    </row>
    <row r="7" s="3" customFormat="1" spans="1:11">
      <c r="A7" s="3" t="s">
        <v>50</v>
      </c>
      <c r="B7" s="5">
        <v>350</v>
      </c>
      <c r="C7" s="3" t="str">
        <f>VLOOKUP(A7,HOP!A:H,8,0)</f>
        <v>350.00</v>
      </c>
      <c r="D7" s="3" t="str">
        <f>VLOOKUP(A7,HOP!A:B,2,0)</f>
        <v>1956130</v>
      </c>
      <c r="E7" s="3">
        <f t="shared" si="0"/>
        <v>0</v>
      </c>
      <c r="K7" s="3" t="str">
        <f t="shared" si="1"/>
        <v>,1956130</v>
      </c>
    </row>
    <row r="8" s="3" customFormat="1" spans="1:11">
      <c r="A8" s="3" t="s">
        <v>53</v>
      </c>
      <c r="B8" s="5">
        <v>350</v>
      </c>
      <c r="C8" s="3" t="str">
        <f>VLOOKUP(A8,HOP!A:H,8,0)</f>
        <v>350.00</v>
      </c>
      <c r="D8" s="3" t="str">
        <f>VLOOKUP(A8,HOP!A:B,2,0)</f>
        <v>1956125</v>
      </c>
      <c r="E8" s="3">
        <f t="shared" si="0"/>
        <v>0</v>
      </c>
      <c r="K8" s="3" t="str">
        <f t="shared" si="1"/>
        <v>,1956125</v>
      </c>
    </row>
    <row r="9" s="3" customFormat="1" spans="1:11">
      <c r="A9" s="3" t="s">
        <v>54</v>
      </c>
      <c r="B9" s="5">
        <v>350</v>
      </c>
      <c r="C9" s="3" t="str">
        <f>VLOOKUP(A9,HOP!A:H,8,0)</f>
        <v>350.00</v>
      </c>
      <c r="D9" s="3" t="str">
        <f>VLOOKUP(A9,HOP!A:B,2,0)</f>
        <v>1957422</v>
      </c>
      <c r="E9" s="3">
        <f t="shared" si="0"/>
        <v>0</v>
      </c>
      <c r="K9" s="3" t="str">
        <f t="shared" si="1"/>
        <v>,1957422</v>
      </c>
    </row>
    <row r="10" s="3" customFormat="1" spans="1:11">
      <c r="A10" s="3" t="s">
        <v>58</v>
      </c>
      <c r="B10" s="5">
        <v>342</v>
      </c>
      <c r="C10" s="3" t="str">
        <f>VLOOKUP(A10,HOP!A:H,8,0)</f>
        <v>342.00</v>
      </c>
      <c r="D10" s="3" t="str">
        <f>VLOOKUP(A10,HOP!A:B,2,0)</f>
        <v>1959085</v>
      </c>
      <c r="E10" s="3">
        <f t="shared" si="0"/>
        <v>0</v>
      </c>
      <c r="K10" s="3" t="str">
        <f t="shared" si="1"/>
        <v>,1959085</v>
      </c>
    </row>
    <row r="11" s="3" customFormat="1" spans="1:11">
      <c r="A11" s="3" t="s">
        <v>64</v>
      </c>
      <c r="B11" s="5">
        <v>342</v>
      </c>
      <c r="C11" s="3" t="str">
        <f>VLOOKUP(A11,HOP!A:H,8,0)</f>
        <v>342.00</v>
      </c>
      <c r="D11" s="3" t="str">
        <f>VLOOKUP(A11,HOP!A:B,2,0)</f>
        <v>1959936</v>
      </c>
      <c r="E11" s="3">
        <f t="shared" si="0"/>
        <v>0</v>
      </c>
      <c r="K11" s="3" t="str">
        <f t="shared" si="1"/>
        <v>,1959936</v>
      </c>
    </row>
    <row r="12" s="3" customFormat="1" spans="1:11">
      <c r="A12" s="3" t="s">
        <v>69</v>
      </c>
      <c r="B12" s="5">
        <v>342</v>
      </c>
      <c r="C12" s="3" t="str">
        <f>VLOOKUP(A12,HOP!A:H,8,0)</f>
        <v>342.00</v>
      </c>
      <c r="D12" s="3" t="str">
        <f>VLOOKUP(A12,HOP!A:B,2,0)</f>
        <v>1960248</v>
      </c>
      <c r="E12" s="3">
        <f t="shared" si="0"/>
        <v>0</v>
      </c>
      <c r="K12" s="3" t="str">
        <f t="shared" si="1"/>
        <v>,1960248</v>
      </c>
    </row>
    <row r="13" s="3" customFormat="1" spans="1:11">
      <c r="A13" s="3" t="s">
        <v>72</v>
      </c>
      <c r="B13" s="5">
        <v>350</v>
      </c>
      <c r="C13" s="3" t="str">
        <f>VLOOKUP(A13,HOP!A:H,8,0)</f>
        <v>350.00</v>
      </c>
      <c r="D13" s="3" t="str">
        <f>VLOOKUP(A13,HOP!A:B,2,0)</f>
        <v>1954948</v>
      </c>
      <c r="E13" s="3">
        <f t="shared" si="0"/>
        <v>0</v>
      </c>
      <c r="K13" s="3" t="str">
        <f t="shared" si="1"/>
        <v>,1954948</v>
      </c>
    </row>
    <row r="14" s="3" customFormat="1" spans="1:11">
      <c r="A14" s="3" t="s">
        <v>76</v>
      </c>
      <c r="B14" s="5">
        <v>342</v>
      </c>
      <c r="C14" s="3" t="str">
        <f>VLOOKUP(A14,HOP!A:H,8,0)</f>
        <v>342.00</v>
      </c>
      <c r="D14" s="3" t="str">
        <f>VLOOKUP(A14,HOP!A:B,2,0)</f>
        <v>1960971</v>
      </c>
      <c r="E14" s="3">
        <f t="shared" si="0"/>
        <v>0</v>
      </c>
      <c r="K14" s="3" t="str">
        <f t="shared" si="1"/>
        <v>,1960971</v>
      </c>
    </row>
    <row r="15" s="3" customFormat="1" spans="1:11">
      <c r="A15" s="3" t="s">
        <v>79</v>
      </c>
      <c r="B15" s="5">
        <v>1650</v>
      </c>
      <c r="C15" s="3" t="str">
        <f>VLOOKUP(A15,HOP!A:H,8,0)</f>
        <v>1650.00</v>
      </c>
      <c r="D15" s="3" t="str">
        <f>VLOOKUP(A15,HOP!A:B,2,0)</f>
        <v>1949808</v>
      </c>
      <c r="E15" s="3">
        <f t="shared" si="0"/>
        <v>0</v>
      </c>
      <c r="K15" s="3" t="str">
        <f t="shared" si="1"/>
        <v>,1949808</v>
      </c>
    </row>
    <row r="16" s="3" customFormat="1" spans="1:11">
      <c r="A16" s="3" t="s">
        <v>85</v>
      </c>
      <c r="B16" s="5">
        <v>708</v>
      </c>
      <c r="C16" s="3" t="str">
        <f>VLOOKUP(A16,HOP!A:H,8,0)</f>
        <v>708.00</v>
      </c>
      <c r="D16" s="3" t="str">
        <f>VLOOKUP(A16,HOP!A:B,2,0)</f>
        <v>1952080</v>
      </c>
      <c r="E16" s="3">
        <f t="shared" si="0"/>
        <v>0</v>
      </c>
      <c r="K16" s="3" t="str">
        <f t="shared" si="1"/>
        <v>,1952080</v>
      </c>
    </row>
    <row r="17" s="3" customFormat="1" spans="1:11">
      <c r="A17" s="3" t="s">
        <v>90</v>
      </c>
      <c r="B17" s="5">
        <v>708</v>
      </c>
      <c r="C17" s="3" t="str">
        <f>VLOOKUP(A17,HOP!A:H,8,0)</f>
        <v>708.00</v>
      </c>
      <c r="D17" s="3" t="str">
        <f>VLOOKUP(A17,HOP!A:B,2,0)</f>
        <v>1953184</v>
      </c>
      <c r="E17" s="3">
        <f t="shared" si="0"/>
        <v>0</v>
      </c>
      <c r="K17" s="3" t="str">
        <f t="shared" si="1"/>
        <v>,1953184</v>
      </c>
    </row>
    <row r="18" s="3" customFormat="1" spans="1:11">
      <c r="A18" s="3" t="s">
        <v>92</v>
      </c>
      <c r="B18" s="5">
        <v>708</v>
      </c>
      <c r="C18" s="3" t="str">
        <f>VLOOKUP(A18,HOP!A:H,8,0)</f>
        <v>708.00</v>
      </c>
      <c r="D18" s="3" t="str">
        <f>VLOOKUP(A18,HOP!A:B,2,0)</f>
        <v>1954433</v>
      </c>
      <c r="E18" s="3">
        <f t="shared" si="0"/>
        <v>0</v>
      </c>
      <c r="K18" s="3" t="str">
        <f t="shared" si="1"/>
        <v>,1954433</v>
      </c>
    </row>
    <row r="19" s="3" customFormat="1" spans="1:11">
      <c r="A19" s="3" t="s">
        <v>94</v>
      </c>
      <c r="B19" s="5">
        <v>708</v>
      </c>
      <c r="C19" s="3" t="str">
        <f>VLOOKUP(A19,HOP!A:H,8,0)</f>
        <v>708.00</v>
      </c>
      <c r="D19" s="3" t="str">
        <f>VLOOKUP(A19,HOP!A:B,2,0)</f>
        <v>1954482</v>
      </c>
      <c r="E19" s="3">
        <f t="shared" si="0"/>
        <v>0</v>
      </c>
      <c r="K19" s="3" t="str">
        <f t="shared" si="1"/>
        <v>,1954482</v>
      </c>
    </row>
    <row r="20" s="3" customFormat="1" spans="1:11">
      <c r="A20" s="3" t="s">
        <v>97</v>
      </c>
      <c r="B20" s="5">
        <v>755</v>
      </c>
      <c r="C20" s="3" t="str">
        <f>VLOOKUP(A20,HOP!A:H,8,0)</f>
        <v>755.00</v>
      </c>
      <c r="D20" s="3" t="str">
        <f>VLOOKUP(A20,HOP!A:B,2,0)</f>
        <v>1953220</v>
      </c>
      <c r="E20" s="3">
        <f t="shared" si="0"/>
        <v>0</v>
      </c>
      <c r="K20" s="3" t="str">
        <f t="shared" si="1"/>
        <v>,1953220</v>
      </c>
    </row>
    <row r="21" s="3" customFormat="1" spans="1:11">
      <c r="A21" s="3" t="s">
        <v>101</v>
      </c>
      <c r="B21" s="5">
        <v>755</v>
      </c>
      <c r="C21" s="3" t="str">
        <f>VLOOKUP(A21,HOP!A:H,8,0)</f>
        <v>755.00</v>
      </c>
      <c r="D21" s="3" t="str">
        <f>VLOOKUP(A21,HOP!A:B,2,0)</f>
        <v>1953288</v>
      </c>
      <c r="E21" s="3">
        <f t="shared" si="0"/>
        <v>0</v>
      </c>
      <c r="K21" s="3" t="str">
        <f t="shared" si="1"/>
        <v>,1953288</v>
      </c>
    </row>
    <row r="22" s="3" customFormat="1" spans="1:11">
      <c r="A22" s="3" t="s">
        <v>104</v>
      </c>
      <c r="B22" s="5">
        <v>755</v>
      </c>
      <c r="C22" s="3" t="str">
        <f>VLOOKUP(A22,HOP!A:H,8,0)</f>
        <v>755.00</v>
      </c>
      <c r="D22" s="3" t="str">
        <f>VLOOKUP(A22,HOP!A:B,2,0)</f>
        <v>1953371</v>
      </c>
      <c r="E22" s="3">
        <f t="shared" si="0"/>
        <v>0</v>
      </c>
      <c r="K22" s="3" t="str">
        <f t="shared" si="1"/>
        <v>,1953371</v>
      </c>
    </row>
    <row r="23" s="3" customFormat="1" spans="1:11">
      <c r="A23" s="3" t="s">
        <v>107</v>
      </c>
      <c r="B23" s="5">
        <v>708</v>
      </c>
      <c r="C23" s="3" t="str">
        <f>VLOOKUP(A23,HOP!A:H,8,0)</f>
        <v>708.00</v>
      </c>
      <c r="D23" s="3" t="str">
        <f>VLOOKUP(A23,HOP!A:B,2,0)</f>
        <v>1954383</v>
      </c>
      <c r="E23" s="3">
        <f t="shared" si="0"/>
        <v>0</v>
      </c>
      <c r="K23" s="3" t="str">
        <f t="shared" si="1"/>
        <v>,1954383</v>
      </c>
    </row>
    <row r="24" s="3" customFormat="1" spans="1:11">
      <c r="A24" s="3" t="s">
        <v>110</v>
      </c>
      <c r="B24" s="5">
        <v>708</v>
      </c>
      <c r="C24" s="3" t="str">
        <f>VLOOKUP(A24,HOP!A:H,8,0)</f>
        <v>708.00</v>
      </c>
      <c r="D24" s="3" t="str">
        <f>VLOOKUP(A24,HOP!A:B,2,0)</f>
        <v>1956017</v>
      </c>
      <c r="E24" s="3">
        <f t="shared" si="0"/>
        <v>0</v>
      </c>
      <c r="K24" s="3" t="str">
        <f t="shared" si="1"/>
        <v>,1956017</v>
      </c>
    </row>
    <row r="25" s="3" customFormat="1" spans="1:11">
      <c r="A25" s="3" t="s">
        <v>113</v>
      </c>
      <c r="B25" s="5">
        <v>708</v>
      </c>
      <c r="C25" s="3" t="str">
        <f>VLOOKUP(A25,HOP!A:H,8,0)</f>
        <v>708.00</v>
      </c>
      <c r="D25" s="3" t="str">
        <f>VLOOKUP(A25,HOP!A:B,2,0)</f>
        <v>1956359</v>
      </c>
      <c r="E25" s="3">
        <f t="shared" si="0"/>
        <v>0</v>
      </c>
      <c r="K25" s="3" t="str">
        <f t="shared" si="1"/>
        <v>,1956359</v>
      </c>
    </row>
    <row r="26" s="3" customFormat="1" spans="1:11">
      <c r="A26" s="3" t="s">
        <v>114</v>
      </c>
      <c r="B26" s="5">
        <v>802</v>
      </c>
      <c r="C26" s="3" t="str">
        <f>VLOOKUP(A26,HOP!A:H,8,0)</f>
        <v>802.00</v>
      </c>
      <c r="D26" s="3" t="str">
        <f>VLOOKUP(A26,HOP!A:B,2,0)</f>
        <v>1955110</v>
      </c>
      <c r="E26" s="3">
        <f t="shared" si="0"/>
        <v>0</v>
      </c>
      <c r="K26" s="3" t="str">
        <f t="shared" si="1"/>
        <v>,1955110</v>
      </c>
    </row>
    <row r="27" s="3" customFormat="1" spans="1:11">
      <c r="A27" s="3" t="s">
        <v>118</v>
      </c>
      <c r="B27" s="5">
        <v>664</v>
      </c>
      <c r="C27" s="3" t="str">
        <f>VLOOKUP(A27,HOP!A:H,8,0)</f>
        <v>664.00</v>
      </c>
      <c r="D27" s="3" t="str">
        <f>VLOOKUP(A27,HOP!A:B,2,0)</f>
        <v>1960246</v>
      </c>
      <c r="E27" s="3">
        <f t="shared" si="0"/>
        <v>0</v>
      </c>
      <c r="K27" s="3" t="str">
        <f t="shared" si="1"/>
        <v>,1960246</v>
      </c>
    </row>
    <row r="28" s="3" customFormat="1" spans="1:11">
      <c r="A28" s="3" t="s">
        <v>121</v>
      </c>
      <c r="B28" s="5">
        <v>850</v>
      </c>
      <c r="C28" s="3" t="str">
        <f>VLOOKUP(A28,HOP!A:H,8,0)</f>
        <v>850.00</v>
      </c>
      <c r="D28" s="3" t="str">
        <f>VLOOKUP(A28,HOP!A:B,2,0)</f>
        <v>1961258</v>
      </c>
      <c r="E28" s="3">
        <f t="shared" si="0"/>
        <v>0</v>
      </c>
      <c r="K28" s="3" t="str">
        <f t="shared" si="1"/>
        <v>,1961258</v>
      </c>
    </row>
    <row r="29" s="3" customFormat="1" spans="1:11">
      <c r="A29" s="3" t="s">
        <v>125</v>
      </c>
      <c r="B29" s="5">
        <v>930</v>
      </c>
      <c r="C29" s="3" t="str">
        <f>VLOOKUP(A29,HOP!A:H,8,0)</f>
        <v>930.00</v>
      </c>
      <c r="D29" s="3" t="str">
        <f>VLOOKUP(A29,HOP!A:B,2,0)</f>
        <v>1961826</v>
      </c>
      <c r="E29" s="3">
        <f t="shared" si="0"/>
        <v>0</v>
      </c>
      <c r="K29" s="3" t="str">
        <f t="shared" si="1"/>
        <v>,1961826</v>
      </c>
    </row>
    <row r="30" s="3" customFormat="1" spans="1:11">
      <c r="A30" s="3" t="s">
        <v>131</v>
      </c>
      <c r="B30" s="5">
        <v>410</v>
      </c>
      <c r="C30" s="3" t="str">
        <f>VLOOKUP(A30,HOP!A:H,8,0)</f>
        <v>410.00</v>
      </c>
      <c r="D30" s="3" t="str">
        <f>VLOOKUP(A30,HOP!A:B,2,0)</f>
        <v>1959967</v>
      </c>
      <c r="E30" s="3">
        <f t="shared" si="0"/>
        <v>0</v>
      </c>
      <c r="K30" s="3" t="str">
        <f t="shared" si="1"/>
        <v>,1959967</v>
      </c>
    </row>
    <row r="31" s="3" customFormat="1" spans="1:11">
      <c r="A31" s="3" t="s">
        <v>137</v>
      </c>
      <c r="B31" s="5">
        <v>899</v>
      </c>
      <c r="C31" s="3" t="str">
        <f>VLOOKUP(A31,HOP!A:H,8,0)</f>
        <v>899.00</v>
      </c>
      <c r="D31" s="3" t="str">
        <f>VLOOKUP(A31,HOP!A:B,2,0)</f>
        <v>1959298</v>
      </c>
      <c r="E31" s="3">
        <f t="shared" si="0"/>
        <v>0</v>
      </c>
      <c r="K31" s="3" t="str">
        <f t="shared" si="1"/>
        <v>,1959298</v>
      </c>
    </row>
    <row r="32" s="3" customFormat="1" spans="1:11">
      <c r="A32" s="3" t="s">
        <v>143</v>
      </c>
      <c r="B32" s="5">
        <v>998</v>
      </c>
      <c r="C32" s="3" t="str">
        <f>VLOOKUP(A32,HOP!A:H,8,0)</f>
        <v>998.00</v>
      </c>
      <c r="D32" s="3" t="str">
        <f>VLOOKUP(A32,HOP!A:B,2,0)</f>
        <v>1955962</v>
      </c>
      <c r="E32" s="3">
        <f t="shared" si="0"/>
        <v>0</v>
      </c>
      <c r="K32" s="3" t="str">
        <f t="shared" si="1"/>
        <v>,1955962</v>
      </c>
    </row>
    <row r="33" s="3" customFormat="1" spans="1:11">
      <c r="A33" s="3" t="s">
        <v>150</v>
      </c>
      <c r="B33" s="5">
        <v>388</v>
      </c>
      <c r="C33" s="3" t="str">
        <f>VLOOKUP(A33,HOP!A:H,8,0)</f>
        <v>388.00</v>
      </c>
      <c r="D33" s="3" t="str">
        <f>VLOOKUP(A33,HOP!A:B,2,0)</f>
        <v>1941354</v>
      </c>
      <c r="E33" s="3">
        <f t="shared" si="0"/>
        <v>0</v>
      </c>
      <c r="K33" s="3" t="str">
        <f t="shared" si="1"/>
        <v>,1941354</v>
      </c>
    </row>
    <row r="34" s="3" customFormat="1" spans="1:11">
      <c r="A34" s="3" t="s">
        <v>157</v>
      </c>
      <c r="B34" s="5">
        <v>480</v>
      </c>
      <c r="C34" s="3" t="str">
        <f>VLOOKUP(A34,HOP!A:H,8,0)</f>
        <v>480.00</v>
      </c>
      <c r="D34" s="3" t="str">
        <f>VLOOKUP(A34,HOP!A:B,2,0)</f>
        <v>1951561</v>
      </c>
      <c r="E34" s="3">
        <f>B34-C34</f>
        <v>0</v>
      </c>
      <c r="K34" s="3" t="str">
        <f>$K$1&amp;D34</f>
        <v>,1951561</v>
      </c>
    </row>
    <row r="35" s="3" customFormat="1" spans="1:11">
      <c r="A35" s="3" t="s">
        <v>161</v>
      </c>
      <c r="B35" s="5">
        <v>210</v>
      </c>
      <c r="C35" s="3" t="str">
        <f>VLOOKUP(A35,HOP!A:H,8,0)</f>
        <v>210.00</v>
      </c>
      <c r="D35" s="3" t="str">
        <f>VLOOKUP(A35,HOP!A:B,2,0)</f>
        <v>1953093</v>
      </c>
      <c r="E35" s="3">
        <f>B35-C35</f>
        <v>0</v>
      </c>
      <c r="K35" s="3" t="str">
        <f>$K$1&amp;D35</f>
        <v>,1953093</v>
      </c>
    </row>
    <row r="36" s="3" customFormat="1" spans="1:11">
      <c r="A36" s="6" t="s">
        <v>202</v>
      </c>
      <c r="B36" s="7">
        <v>694</v>
      </c>
      <c r="C36" s="3" t="str">
        <f>VLOOKUP(A36,HOP!A:H,8,0)</f>
        <v>694.00</v>
      </c>
      <c r="D36" s="3" t="str">
        <f>VLOOKUP(A36,HOP!A:B,2,0)</f>
        <v>1956233</v>
      </c>
      <c r="E36" s="3">
        <f>B36-C36</f>
        <v>0</v>
      </c>
      <c r="K36" s="3" t="str">
        <f>$K$1&amp;D36</f>
        <v>,1956233</v>
      </c>
    </row>
    <row r="37" s="3" customFormat="1" spans="1:11">
      <c r="A37" s="3" t="s">
        <v>170</v>
      </c>
      <c r="B37" s="5">
        <v>210</v>
      </c>
      <c r="C37" s="3" t="str">
        <f>VLOOKUP(A37,HOP!A:H,8,0)</f>
        <v>210.00</v>
      </c>
      <c r="D37" s="3" t="str">
        <f>VLOOKUP(A37,HOP!A:B,2,0)</f>
        <v>1954718</v>
      </c>
      <c r="E37" s="3">
        <f>B37-C37</f>
        <v>0</v>
      </c>
      <c r="K37" s="3" t="str">
        <f>$K$1&amp;D37</f>
        <v>,1954718</v>
      </c>
    </row>
    <row r="38" s="3" customFormat="1" spans="1:11">
      <c r="A38" s="3">
        <v>862896342</v>
      </c>
      <c r="B38" s="5">
        <v>854</v>
      </c>
      <c r="C38" s="3">
        <v>427</v>
      </c>
      <c r="D38" s="3">
        <v>1950089</v>
      </c>
      <c r="E38" s="3">
        <f>B38-C38</f>
        <v>427</v>
      </c>
      <c r="F38" s="3" t="s">
        <v>282</v>
      </c>
      <c r="K38" s="3" t="str">
        <f>$K$1&amp;D38</f>
        <v>,1950089</v>
      </c>
    </row>
    <row r="39" s="3" customFormat="1" spans="1:11">
      <c r="A39" s="3" t="s">
        <v>177</v>
      </c>
      <c r="B39" s="5">
        <v>425</v>
      </c>
      <c r="C39" s="3" t="str">
        <f>VLOOKUP(A39,HOP!A:H,8,0)</f>
        <v>425.00</v>
      </c>
      <c r="D39" s="3" t="str">
        <f>VLOOKUP(A39,HOP!A:B,2,0)</f>
        <v>1952070</v>
      </c>
      <c r="E39" s="3">
        <f>B39-C39</f>
        <v>0</v>
      </c>
      <c r="K39" s="3" t="str">
        <f>$K$1&amp;D39</f>
        <v>,1952070</v>
      </c>
    </row>
    <row r="40" s="3" customFormat="1" spans="1:11">
      <c r="A40" s="6" t="s">
        <v>37</v>
      </c>
      <c r="B40" s="7">
        <v>700</v>
      </c>
      <c r="C40" s="3" t="str">
        <f>VLOOKUP(A40,HOP!A:H,8,0)</f>
        <v>700.00</v>
      </c>
      <c r="D40" s="3" t="str">
        <f>VLOOKUP(A40,HOP!A:B,2,0)</f>
        <v>1954577</v>
      </c>
      <c r="E40" s="3">
        <f>B40-C40</f>
        <v>0</v>
      </c>
      <c r="K40" s="3" t="str">
        <f>$K$1&amp;D40</f>
        <v>,1954577</v>
      </c>
    </row>
    <row r="41" s="3" customFormat="1" spans="1:11">
      <c r="A41" s="3" t="s">
        <v>184</v>
      </c>
      <c r="B41" s="5">
        <v>425</v>
      </c>
      <c r="C41" s="3" t="str">
        <f>VLOOKUP(A41,HOP!A:H,8,0)</f>
        <v>425.00</v>
      </c>
      <c r="D41" s="3" t="str">
        <f>VLOOKUP(A41,HOP!A:B,2,0)</f>
        <v>1952822</v>
      </c>
      <c r="E41" s="3">
        <f>B41-C41</f>
        <v>0</v>
      </c>
      <c r="K41" s="3" t="str">
        <f>$K$1&amp;D41</f>
        <v>,1952822</v>
      </c>
    </row>
    <row r="42" s="3" customFormat="1" spans="1:11">
      <c r="A42" s="3" t="s">
        <v>186</v>
      </c>
      <c r="B42" s="5">
        <v>844</v>
      </c>
      <c r="C42" s="3">
        <v>844</v>
      </c>
      <c r="D42" s="3">
        <v>1944721</v>
      </c>
      <c r="E42" s="3">
        <f>B42-C42</f>
        <v>0</v>
      </c>
      <c r="K42" s="3" t="str">
        <f>$K$1&amp;D42</f>
        <v>,1944721</v>
      </c>
    </row>
    <row r="43" s="3" customFormat="1" spans="1:11">
      <c r="A43" s="3" t="s">
        <v>189</v>
      </c>
      <c r="B43" s="5">
        <v>417.5</v>
      </c>
      <c r="C43" s="3" t="str">
        <f>VLOOKUP(A43,HOP!A:H,8,0)</f>
        <v>417.50</v>
      </c>
      <c r="D43" s="3" t="str">
        <f>VLOOKUP(A43,HOP!A:B,2,0)</f>
        <v>1959981</v>
      </c>
      <c r="E43" s="3">
        <f>B43-C43</f>
        <v>0</v>
      </c>
      <c r="K43" s="3" t="str">
        <f>$K$1&amp;D43</f>
        <v>,1959981</v>
      </c>
    </row>
    <row r="44" s="3" customFormat="1" spans="1:11">
      <c r="A44" s="3" t="s">
        <v>192</v>
      </c>
      <c r="B44" s="5">
        <v>417.5</v>
      </c>
      <c r="C44" s="3" t="str">
        <f>VLOOKUP(A44,HOP!A:H,8,0)</f>
        <v>417.50</v>
      </c>
      <c r="D44" s="3" t="str">
        <f>VLOOKUP(A44,HOP!A:B,2,0)</f>
        <v>1960556</v>
      </c>
      <c r="E44" s="3">
        <f>B44-C44</f>
        <v>0</v>
      </c>
      <c r="K44" s="3" t="str">
        <f>$K$1&amp;D44</f>
        <v>,1960556</v>
      </c>
    </row>
    <row r="45" s="3" customFormat="1" spans="1:11">
      <c r="A45" s="3" t="s">
        <v>194</v>
      </c>
      <c r="B45" s="5">
        <v>417.5</v>
      </c>
      <c r="C45" s="3" t="str">
        <f>VLOOKUP(A45,HOP!A:H,8,0)</f>
        <v>417.50</v>
      </c>
      <c r="D45" s="3" t="str">
        <f>VLOOKUP(A45,HOP!A:B,2,0)</f>
        <v>1961361</v>
      </c>
      <c r="E45" s="3">
        <f>B45-C45</f>
        <v>0</v>
      </c>
      <c r="K45" s="3" t="str">
        <f>$K$1&amp;D45</f>
        <v>,1961361</v>
      </c>
    </row>
    <row r="46" s="3" customFormat="1" spans="1:11">
      <c r="A46" s="3" t="s">
        <v>198</v>
      </c>
      <c r="B46" s="5">
        <v>340</v>
      </c>
      <c r="C46" s="3" t="str">
        <f>VLOOKUP(A46,HOP!A:H,8,0)</f>
        <v>340.00</v>
      </c>
      <c r="D46" s="3" t="str">
        <f>VLOOKUP(A46,HOP!A:B,2,0)</f>
        <v>1951803</v>
      </c>
      <c r="E46" s="3">
        <f>B46-C46</f>
        <v>0</v>
      </c>
      <c r="K46" s="3" t="str">
        <f>$K$1&amp;D46</f>
        <v>,1951803</v>
      </c>
    </row>
    <row r="47" s="3" customFormat="1" spans="1:11">
      <c r="A47" s="6" t="s">
        <v>181</v>
      </c>
      <c r="B47" s="7">
        <v>850</v>
      </c>
      <c r="C47" s="3" t="str">
        <f>VLOOKUP(A47,HOP!A:H,8,0)</f>
        <v>850.00</v>
      </c>
      <c r="D47" s="3" t="str">
        <f>VLOOKUP(A47,HOP!A:B,2,0)</f>
        <v>1952362</v>
      </c>
      <c r="E47" s="3">
        <f>B47-C47</f>
        <v>0</v>
      </c>
      <c r="K47" s="3" t="str">
        <f>$K$1&amp;D47</f>
        <v>,1952362</v>
      </c>
    </row>
    <row r="48" s="3" customFormat="1" spans="1:11">
      <c r="A48" s="6" t="s">
        <v>165</v>
      </c>
      <c r="B48" s="7">
        <v>420</v>
      </c>
      <c r="C48" s="3" t="str">
        <f>VLOOKUP(A48,HOP!A:H,8,0)</f>
        <v>420.00</v>
      </c>
      <c r="D48" s="3" t="str">
        <f>VLOOKUP(A48,HOP!A:B,2,0)</f>
        <v>1951630</v>
      </c>
      <c r="E48" s="3">
        <f t="shared" ref="E48:E62" si="2">B48-C48</f>
        <v>0</v>
      </c>
      <c r="K48" s="3" t="str">
        <f t="shared" ref="K48:K62" si="3">$K$1&amp;D48</f>
        <v>,1951630</v>
      </c>
    </row>
    <row r="49" s="3" customFormat="1" spans="1:11">
      <c r="A49" s="3" t="s">
        <v>214</v>
      </c>
      <c r="B49" s="5">
        <v>146</v>
      </c>
      <c r="C49" s="3" t="str">
        <f>VLOOKUP(A49,HOP!A:H,8,0)</f>
        <v>146.00</v>
      </c>
      <c r="D49" s="3" t="str">
        <f>VLOOKUP(A49,HOP!A:B,2,0)</f>
        <v>1949739</v>
      </c>
      <c r="E49" s="3">
        <f t="shared" si="2"/>
        <v>0</v>
      </c>
      <c r="K49" s="3" t="str">
        <f t="shared" si="3"/>
        <v>,1949739</v>
      </c>
    </row>
    <row r="50" s="3" customFormat="1" spans="1:11">
      <c r="A50" s="3" t="s">
        <v>217</v>
      </c>
      <c r="B50" s="5">
        <v>146</v>
      </c>
      <c r="C50" s="3" t="str">
        <f>VLOOKUP(A50,HOP!A:H,8,0)</f>
        <v>146.00</v>
      </c>
      <c r="D50" s="3" t="str">
        <f>VLOOKUP(A50,HOP!A:B,2,0)</f>
        <v>1950170</v>
      </c>
      <c r="E50" s="3">
        <f t="shared" si="2"/>
        <v>0</v>
      </c>
      <c r="K50" s="3" t="str">
        <f t="shared" si="3"/>
        <v>,1950170</v>
      </c>
    </row>
    <row r="51" s="3" customFormat="1" spans="1:11">
      <c r="A51" s="3" t="s">
        <v>219</v>
      </c>
      <c r="B51" s="5">
        <v>146</v>
      </c>
      <c r="C51" s="3" t="str">
        <f>VLOOKUP(A51,HOP!A:H,8,0)</f>
        <v>146.00</v>
      </c>
      <c r="D51" s="3" t="str">
        <f>VLOOKUP(A51,HOP!A:B,2,0)</f>
        <v>1951534</v>
      </c>
      <c r="E51" s="3">
        <f t="shared" si="2"/>
        <v>0</v>
      </c>
      <c r="K51" s="3" t="str">
        <f t="shared" si="3"/>
        <v>,1951534</v>
      </c>
    </row>
    <row r="52" s="3" customFormat="1" spans="1:11">
      <c r="A52" s="3" t="s">
        <v>221</v>
      </c>
      <c r="B52" s="5">
        <v>146</v>
      </c>
      <c r="C52" s="3" t="str">
        <f>VLOOKUP(A52,HOP!A:H,8,0)</f>
        <v>146.00</v>
      </c>
      <c r="D52" s="3" t="str">
        <f>VLOOKUP(A52,HOP!A:B,2,0)</f>
        <v>1953793</v>
      </c>
      <c r="E52" s="3">
        <f t="shared" si="2"/>
        <v>0</v>
      </c>
      <c r="K52" s="3" t="str">
        <f t="shared" si="3"/>
        <v>,1953793</v>
      </c>
    </row>
    <row r="53" s="3" customFormat="1" spans="1:11">
      <c r="A53" s="3" t="s">
        <v>223</v>
      </c>
      <c r="B53" s="5">
        <v>414</v>
      </c>
      <c r="C53" s="3" t="str">
        <f>VLOOKUP(A53,HOP!A:H,8,0)</f>
        <v>414.00</v>
      </c>
      <c r="D53" s="3" t="str">
        <f>VLOOKUP(A53,HOP!A:B,2,0)</f>
        <v>1947122</v>
      </c>
      <c r="E53" s="3">
        <f t="shared" si="2"/>
        <v>0</v>
      </c>
      <c r="K53" s="3" t="str">
        <f t="shared" si="3"/>
        <v>,1947122</v>
      </c>
    </row>
    <row r="54" s="3" customFormat="1" spans="1:11">
      <c r="A54" s="3" t="s">
        <v>226</v>
      </c>
      <c r="B54" s="5">
        <v>700</v>
      </c>
      <c r="C54" s="3" t="str">
        <f>VLOOKUP(A54,HOP!A:H,8,0)</f>
        <v>700.00</v>
      </c>
      <c r="D54" s="3" t="str">
        <f>VLOOKUP(A54,HOP!A:B,2,0)</f>
        <v>1948608</v>
      </c>
      <c r="E54" s="3">
        <f t="shared" si="2"/>
        <v>0</v>
      </c>
      <c r="K54" s="3" t="str">
        <f t="shared" si="3"/>
        <v>,1948608</v>
      </c>
    </row>
    <row r="55" s="3" customFormat="1" spans="1:11">
      <c r="A55" s="3" t="s">
        <v>231</v>
      </c>
      <c r="B55" s="5">
        <v>146</v>
      </c>
      <c r="C55" s="3" t="str">
        <f>VLOOKUP(A55,HOP!A:H,8,0)</f>
        <v>146.00</v>
      </c>
      <c r="D55" s="3" t="str">
        <f>VLOOKUP(A55,HOP!A:B,2,0)</f>
        <v>1953420</v>
      </c>
      <c r="E55" s="3">
        <f t="shared" si="2"/>
        <v>0</v>
      </c>
      <c r="K55" s="3" t="str">
        <f t="shared" si="3"/>
        <v>,1953420</v>
      </c>
    </row>
    <row r="56" s="3" customFormat="1" spans="1:11">
      <c r="A56" s="3" t="s">
        <v>233</v>
      </c>
      <c r="B56" s="5">
        <v>146</v>
      </c>
      <c r="C56" s="3" t="str">
        <f>VLOOKUP(A56,HOP!A:H,8,0)</f>
        <v>146.00</v>
      </c>
      <c r="D56" s="3" t="str">
        <f>VLOOKUP(A56,HOP!A:B,2,0)</f>
        <v>1953633</v>
      </c>
      <c r="E56" s="3">
        <f t="shared" si="2"/>
        <v>0</v>
      </c>
      <c r="K56" s="3" t="str">
        <f t="shared" si="3"/>
        <v>,1953633</v>
      </c>
    </row>
    <row r="57" s="3" customFormat="1" spans="1:11">
      <c r="A57" s="3" t="s">
        <v>235</v>
      </c>
      <c r="B57" s="5">
        <v>438</v>
      </c>
      <c r="C57" s="3" t="str">
        <f>VLOOKUP(A57,HOP!A:H,8,0)</f>
        <v>438.00</v>
      </c>
      <c r="D57" s="3" t="str">
        <f>VLOOKUP(A57,HOP!A:B,2,0)</f>
        <v>1953858</v>
      </c>
      <c r="E57" s="3">
        <f t="shared" si="2"/>
        <v>0</v>
      </c>
      <c r="K57" s="3" t="str">
        <f t="shared" si="3"/>
        <v>,1953858</v>
      </c>
    </row>
    <row r="58" s="3" customFormat="1" spans="1:11">
      <c r="A58" s="3" t="s">
        <v>238</v>
      </c>
      <c r="B58" s="5">
        <v>584</v>
      </c>
      <c r="C58" s="3" t="str">
        <f>VLOOKUP(A58,HOP!A:H,8,0)</f>
        <v>584.00</v>
      </c>
      <c r="D58" s="3" t="str">
        <f>VLOOKUP(A58,HOP!A:B,2,0)</f>
        <v>1954561</v>
      </c>
      <c r="E58" s="3">
        <f t="shared" si="2"/>
        <v>0</v>
      </c>
      <c r="K58" s="3" t="str">
        <f t="shared" si="3"/>
        <v>,1954561</v>
      </c>
    </row>
    <row r="59" s="3" customFormat="1" spans="1:11">
      <c r="A59" s="3" t="s">
        <v>242</v>
      </c>
      <c r="B59" s="5">
        <v>146</v>
      </c>
      <c r="C59" s="3" t="str">
        <f>VLOOKUP(A59,HOP!A:H,8,0)</f>
        <v>146.00</v>
      </c>
      <c r="D59" s="3" t="str">
        <f>VLOOKUP(A59,HOP!A:B,2,0)</f>
        <v>1954959</v>
      </c>
      <c r="E59" s="3">
        <f t="shared" si="2"/>
        <v>0</v>
      </c>
      <c r="K59" s="3" t="str">
        <f t="shared" si="3"/>
        <v>,1954959</v>
      </c>
    </row>
    <row r="60" s="3" customFormat="1" spans="1:11">
      <c r="A60" s="3" t="s">
        <v>244</v>
      </c>
      <c r="B60" s="5">
        <v>146</v>
      </c>
      <c r="C60" s="3" t="str">
        <f>VLOOKUP(A60,HOP!A:H,8,0)</f>
        <v>146.00</v>
      </c>
      <c r="D60" s="3" t="str">
        <f>VLOOKUP(A60,HOP!A:B,2,0)</f>
        <v>1955367</v>
      </c>
      <c r="E60" s="3">
        <f t="shared" si="2"/>
        <v>0</v>
      </c>
      <c r="K60" s="3" t="str">
        <f t="shared" si="3"/>
        <v>,1955367</v>
      </c>
    </row>
    <row r="61" s="3" customFormat="1" spans="1:11">
      <c r="A61" s="3" t="s">
        <v>246</v>
      </c>
      <c r="B61" s="5">
        <v>438</v>
      </c>
      <c r="C61" s="3" t="str">
        <f>VLOOKUP(A61,HOP!A:H,8,0)</f>
        <v>438.00</v>
      </c>
      <c r="D61" s="3" t="str">
        <f>VLOOKUP(A61,HOP!A:B,2,0)</f>
        <v>1955851</v>
      </c>
      <c r="E61" s="3">
        <f t="shared" si="2"/>
        <v>0</v>
      </c>
      <c r="K61" s="3" t="str">
        <f t="shared" si="3"/>
        <v>,1955851</v>
      </c>
    </row>
    <row r="62" s="3" customFormat="1" spans="1:11">
      <c r="A62" s="3" t="s">
        <v>248</v>
      </c>
      <c r="B62" s="5">
        <v>150</v>
      </c>
      <c r="C62" s="3" t="str">
        <f>VLOOKUP(A62,HOP!A:H,8,0)</f>
        <v>150.00</v>
      </c>
      <c r="D62" s="3" t="str">
        <f>VLOOKUP(A62,HOP!A:B,2,0)</f>
        <v>1956361</v>
      </c>
      <c r="E62" s="3">
        <f t="shared" si="2"/>
        <v>0</v>
      </c>
      <c r="K62" s="3" t="str">
        <f t="shared" si="3"/>
        <v>,1956361</v>
      </c>
    </row>
    <row r="63" s="3" customFormat="1" spans="1:11">
      <c r="A63" s="3" t="s">
        <v>251</v>
      </c>
      <c r="B63" s="5">
        <v>300</v>
      </c>
      <c r="C63" s="3" t="str">
        <f>VLOOKUP(A63,HOP!A:H,8,0)</f>
        <v>300.00</v>
      </c>
      <c r="D63" s="3" t="str">
        <f>VLOOKUP(A63,HOP!A:B,2,0)</f>
        <v>1957744</v>
      </c>
      <c r="E63" s="3">
        <f>B63-C63</f>
        <v>0</v>
      </c>
      <c r="K63" s="3" t="str">
        <f>$K$1&amp;D63</f>
        <v>,1957744</v>
      </c>
    </row>
    <row r="64" s="3" customFormat="1" spans="1:11">
      <c r="A64" s="3" t="s">
        <v>254</v>
      </c>
      <c r="B64" s="5">
        <v>146</v>
      </c>
      <c r="C64" s="3" t="str">
        <f>VLOOKUP(A64,HOP!A:H,8,0)</f>
        <v>146.00</v>
      </c>
      <c r="D64" s="3" t="str">
        <f>VLOOKUP(A64,HOP!A:B,2,0)</f>
        <v>1959065</v>
      </c>
      <c r="E64" s="3">
        <f>B64-C64</f>
        <v>0</v>
      </c>
      <c r="K64" s="3" t="str">
        <f>$K$1&amp;D64</f>
        <v>,1959065</v>
      </c>
    </row>
    <row r="65" s="3" customFormat="1" spans="1:11">
      <c r="A65" s="6" t="s">
        <v>209</v>
      </c>
      <c r="B65" s="7">
        <v>276</v>
      </c>
      <c r="C65" s="3" t="str">
        <f>VLOOKUP(A65,HOP!A:H,8,0)</f>
        <v>276.00</v>
      </c>
      <c r="D65" s="3" t="str">
        <f>VLOOKUP(A65,HOP!A:B,2,0)</f>
        <v>1947794</v>
      </c>
      <c r="E65" s="3">
        <f>B65-C65</f>
        <v>0</v>
      </c>
      <c r="K65" s="3" t="str">
        <f>$K$1&amp;D65</f>
        <v>,1947794</v>
      </c>
    </row>
    <row r="66" s="3" customFormat="1" spans="1:11">
      <c r="A66" s="3" t="s">
        <v>264</v>
      </c>
      <c r="B66" s="5">
        <v>266</v>
      </c>
      <c r="C66" s="3" t="str">
        <f>VLOOKUP(A66,HOP!A:H,8,0)</f>
        <v>266.00</v>
      </c>
      <c r="D66" s="3" t="str">
        <f>VLOOKUP(A66,HOP!A:B,2,0)</f>
        <v>1956882</v>
      </c>
      <c r="E66" s="3">
        <f>B66-C66</f>
        <v>0</v>
      </c>
      <c r="K66" s="3" t="str">
        <f>$K$1&amp;D66</f>
        <v>,1956882</v>
      </c>
    </row>
    <row r="67" s="3" customFormat="1" spans="1:11">
      <c r="A67" s="3" t="s">
        <v>267</v>
      </c>
      <c r="B67" s="5">
        <v>263</v>
      </c>
      <c r="C67" s="3" t="str">
        <f>VLOOKUP(A67,HOP!A:H,8,0)</f>
        <v>263.00</v>
      </c>
      <c r="D67" s="3" t="str">
        <f>VLOOKUP(A67,HOP!A:B,2,0)</f>
        <v>1960258</v>
      </c>
      <c r="E67" s="3">
        <f>B67-C67</f>
        <v>0</v>
      </c>
      <c r="K67" s="3" t="str">
        <f>$K$1&amp;D67</f>
        <v>,1960258</v>
      </c>
    </row>
    <row r="68" s="3" customFormat="1" spans="1:11">
      <c r="A68" s="3" t="s">
        <v>272</v>
      </c>
      <c r="B68" s="5">
        <v>3860</v>
      </c>
      <c r="C68" s="3" t="str">
        <f>VLOOKUP(A68,HOP!A:H,8,0)</f>
        <v>3860.00</v>
      </c>
      <c r="D68" s="3" t="str">
        <f>VLOOKUP(A68,HOP!A:B,2,0)</f>
        <v>1943603</v>
      </c>
      <c r="E68" s="3">
        <f>B68-C68</f>
        <v>0</v>
      </c>
      <c r="K68" s="3" t="str">
        <f>$K$1&amp;D68</f>
        <v>,1943603</v>
      </c>
    </row>
    <row r="70" spans="2:2">
      <c r="B70" s="3">
        <f>SUM(B2:B69)</f>
        <v>36462.5</v>
      </c>
    </row>
    <row r="72" spans="1:1">
      <c r="A72" s="3" t="s">
        <v>283</v>
      </c>
    </row>
    <row r="73" spans="1:1">
      <c r="A73" s="3" t="s">
        <v>284</v>
      </c>
    </row>
    <row r="74" spans="1:1">
      <c r="A74" s="3" t="s">
        <v>285</v>
      </c>
    </row>
  </sheetData>
  <autoFilter ref="A1:K6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286</v>
      </c>
      <c r="B1" s="2" t="s">
        <v>287</v>
      </c>
      <c r="C1" s="2" t="s">
        <v>288</v>
      </c>
      <c r="D1" s="2" t="s">
        <v>289</v>
      </c>
      <c r="E1" s="2" t="s">
        <v>19</v>
      </c>
      <c r="F1" s="2" t="s">
        <v>290</v>
      </c>
      <c r="G1" s="2" t="s">
        <v>4</v>
      </c>
      <c r="H1" s="2" t="s">
        <v>278</v>
      </c>
      <c r="I1" s="2" t="s">
        <v>291</v>
      </c>
      <c r="J1" s="2" t="s">
        <v>292</v>
      </c>
      <c r="K1" s="2" t="s">
        <v>293</v>
      </c>
    </row>
    <row r="2" s="1" customFormat="1" ht="20" customHeight="1" spans="1:11">
      <c r="A2" s="2" t="s">
        <v>125</v>
      </c>
      <c r="B2" s="2" t="s">
        <v>294</v>
      </c>
      <c r="C2" s="2" t="s">
        <v>77</v>
      </c>
      <c r="D2" s="2" t="s">
        <v>127</v>
      </c>
      <c r="E2" s="2" t="s">
        <v>295</v>
      </c>
      <c r="F2" s="2" t="s">
        <v>296</v>
      </c>
      <c r="G2" s="2" t="s">
        <v>297</v>
      </c>
      <c r="H2" s="2" t="s">
        <v>128</v>
      </c>
      <c r="I2" s="2" t="s">
        <v>12</v>
      </c>
      <c r="J2" s="2" t="s">
        <v>12</v>
      </c>
      <c r="K2" s="2" t="s">
        <v>298</v>
      </c>
    </row>
    <row r="3" s="1" customFormat="1" ht="20" customHeight="1" spans="1:11">
      <c r="A3" s="2" t="s">
        <v>194</v>
      </c>
      <c r="B3" s="2" t="s">
        <v>299</v>
      </c>
      <c r="C3" s="2" t="s">
        <v>171</v>
      </c>
      <c r="D3" s="2" t="s">
        <v>195</v>
      </c>
      <c r="E3" s="2" t="s">
        <v>295</v>
      </c>
      <c r="F3" s="2" t="s">
        <v>296</v>
      </c>
      <c r="G3" s="2" t="s">
        <v>297</v>
      </c>
      <c r="H3" s="2" t="s">
        <v>191</v>
      </c>
      <c r="I3" s="2" t="s">
        <v>12</v>
      </c>
      <c r="J3" s="2" t="s">
        <v>12</v>
      </c>
      <c r="K3" s="2" t="s">
        <v>300</v>
      </c>
    </row>
    <row r="4" s="1" customFormat="1" ht="20" customHeight="1" spans="1:11">
      <c r="A4" s="2" t="s">
        <v>121</v>
      </c>
      <c r="B4" s="2" t="s">
        <v>301</v>
      </c>
      <c r="C4" s="2" t="s">
        <v>77</v>
      </c>
      <c r="D4" s="2" t="s">
        <v>122</v>
      </c>
      <c r="E4" s="2" t="s">
        <v>295</v>
      </c>
      <c r="F4" s="2" t="s">
        <v>296</v>
      </c>
      <c r="G4" s="2" t="s">
        <v>297</v>
      </c>
      <c r="H4" s="2" t="s">
        <v>124</v>
      </c>
      <c r="I4" s="2" t="s">
        <v>12</v>
      </c>
      <c r="J4" s="2" t="s">
        <v>12</v>
      </c>
      <c r="K4" s="2" t="s">
        <v>302</v>
      </c>
    </row>
    <row r="5" s="1" customFormat="1" ht="20" customHeight="1" spans="1:11">
      <c r="A5" s="2" t="s">
        <v>76</v>
      </c>
      <c r="B5" s="2" t="s">
        <v>303</v>
      </c>
      <c r="C5" s="2" t="s">
        <v>11</v>
      </c>
      <c r="D5" s="2" t="s">
        <v>71</v>
      </c>
      <c r="E5" s="2" t="s">
        <v>295</v>
      </c>
      <c r="F5" s="2" t="s">
        <v>296</v>
      </c>
      <c r="G5" s="2" t="s">
        <v>297</v>
      </c>
      <c r="H5" s="2" t="s">
        <v>63</v>
      </c>
      <c r="I5" s="2" t="s">
        <v>12</v>
      </c>
      <c r="J5" s="2" t="s">
        <v>12</v>
      </c>
      <c r="K5" s="2" t="s">
        <v>304</v>
      </c>
    </row>
    <row r="6" s="1" customFormat="1" ht="20" customHeight="1" spans="1:11">
      <c r="A6" s="2" t="s">
        <v>192</v>
      </c>
      <c r="B6" s="2" t="s">
        <v>305</v>
      </c>
      <c r="C6" s="2" t="s">
        <v>171</v>
      </c>
      <c r="D6" s="2" t="s">
        <v>193</v>
      </c>
      <c r="E6" s="2" t="s">
        <v>306</v>
      </c>
      <c r="F6" s="2" t="s">
        <v>295</v>
      </c>
      <c r="G6" s="2" t="s">
        <v>297</v>
      </c>
      <c r="H6" s="2" t="s">
        <v>191</v>
      </c>
      <c r="I6" s="2" t="s">
        <v>12</v>
      </c>
      <c r="J6" s="2" t="s">
        <v>12</v>
      </c>
      <c r="K6" s="2" t="s">
        <v>307</v>
      </c>
    </row>
    <row r="7" s="1" customFormat="1" ht="20" customHeight="1" spans="1:11">
      <c r="A7" s="2" t="s">
        <v>267</v>
      </c>
      <c r="B7" s="2" t="s">
        <v>308</v>
      </c>
      <c r="C7" s="2" t="s">
        <v>262</v>
      </c>
      <c r="D7" s="2" t="s">
        <v>268</v>
      </c>
      <c r="E7" s="2" t="s">
        <v>306</v>
      </c>
      <c r="F7" s="2" t="s">
        <v>295</v>
      </c>
      <c r="G7" s="2" t="s">
        <v>297</v>
      </c>
      <c r="H7" s="2" t="s">
        <v>269</v>
      </c>
      <c r="I7" s="2" t="s">
        <v>12</v>
      </c>
      <c r="J7" s="2" t="s">
        <v>12</v>
      </c>
      <c r="K7" s="2" t="s">
        <v>309</v>
      </c>
    </row>
    <row r="8" s="1" customFormat="1" ht="20" customHeight="1" spans="1:11">
      <c r="A8" s="2" t="s">
        <v>69</v>
      </c>
      <c r="B8" s="2" t="s">
        <v>310</v>
      </c>
      <c r="C8" s="2" t="s">
        <v>11</v>
      </c>
      <c r="D8" s="2" t="s">
        <v>71</v>
      </c>
      <c r="E8" s="2" t="s">
        <v>306</v>
      </c>
      <c r="F8" s="2" t="s">
        <v>295</v>
      </c>
      <c r="G8" s="2" t="s">
        <v>297</v>
      </c>
      <c r="H8" s="2" t="s">
        <v>63</v>
      </c>
      <c r="I8" s="2" t="s">
        <v>12</v>
      </c>
      <c r="J8" s="2" t="s">
        <v>12</v>
      </c>
      <c r="K8" s="2" t="s">
        <v>311</v>
      </c>
    </row>
    <row r="9" s="1" customFormat="1" ht="20" customHeight="1" spans="1:11">
      <c r="A9" s="2" t="s">
        <v>118</v>
      </c>
      <c r="B9" s="2" t="s">
        <v>312</v>
      </c>
      <c r="C9" s="2" t="s">
        <v>77</v>
      </c>
      <c r="D9" s="2" t="s">
        <v>119</v>
      </c>
      <c r="E9" s="2" t="s">
        <v>306</v>
      </c>
      <c r="F9" s="2" t="s">
        <v>295</v>
      </c>
      <c r="G9" s="2" t="s">
        <v>297</v>
      </c>
      <c r="H9" s="2" t="s">
        <v>120</v>
      </c>
      <c r="I9" s="2" t="s">
        <v>12</v>
      </c>
      <c r="J9" s="2" t="s">
        <v>12</v>
      </c>
      <c r="K9" s="2" t="s">
        <v>313</v>
      </c>
    </row>
    <row r="10" s="1" customFormat="1" ht="20" customHeight="1" spans="1:11">
      <c r="A10" s="2" t="s">
        <v>189</v>
      </c>
      <c r="B10" s="2" t="s">
        <v>314</v>
      </c>
      <c r="C10" s="2" t="s">
        <v>171</v>
      </c>
      <c r="D10" s="2" t="s">
        <v>190</v>
      </c>
      <c r="E10" s="2" t="s">
        <v>306</v>
      </c>
      <c r="F10" s="2" t="s">
        <v>295</v>
      </c>
      <c r="G10" s="2" t="s">
        <v>297</v>
      </c>
      <c r="H10" s="2" t="s">
        <v>191</v>
      </c>
      <c r="I10" s="2" t="s">
        <v>12</v>
      </c>
      <c r="J10" s="2" t="s">
        <v>12</v>
      </c>
      <c r="K10" s="2" t="s">
        <v>315</v>
      </c>
    </row>
    <row r="11" s="1" customFormat="1" ht="20" customHeight="1" spans="1:11">
      <c r="A11" s="2" t="s">
        <v>131</v>
      </c>
      <c r="B11" s="2" t="s">
        <v>316</v>
      </c>
      <c r="C11" s="2" t="s">
        <v>129</v>
      </c>
      <c r="D11" s="2" t="s">
        <v>132</v>
      </c>
      <c r="E11" s="2" t="s">
        <v>295</v>
      </c>
      <c r="F11" s="2" t="s">
        <v>296</v>
      </c>
      <c r="G11" s="2" t="s">
        <v>297</v>
      </c>
      <c r="H11" s="2" t="s">
        <v>134</v>
      </c>
      <c r="I11" s="2" t="s">
        <v>12</v>
      </c>
      <c r="J11" s="2" t="s">
        <v>12</v>
      </c>
      <c r="K11" s="2" t="s">
        <v>317</v>
      </c>
    </row>
    <row r="12" s="1" customFormat="1" ht="20" customHeight="1" spans="1:11">
      <c r="A12" s="2" t="s">
        <v>64</v>
      </c>
      <c r="B12" s="2" t="s">
        <v>318</v>
      </c>
      <c r="C12" s="2" t="s">
        <v>11</v>
      </c>
      <c r="D12" s="2" t="s">
        <v>66</v>
      </c>
      <c r="E12" s="2" t="s">
        <v>306</v>
      </c>
      <c r="F12" s="2" t="s">
        <v>295</v>
      </c>
      <c r="G12" s="2" t="s">
        <v>297</v>
      </c>
      <c r="H12" s="2" t="s">
        <v>63</v>
      </c>
      <c r="I12" s="2" t="s">
        <v>12</v>
      </c>
      <c r="J12" s="2" t="s">
        <v>12</v>
      </c>
      <c r="K12" s="2" t="s">
        <v>319</v>
      </c>
    </row>
    <row r="13" s="1" customFormat="1" ht="20" customHeight="1" spans="1:11">
      <c r="A13" s="2" t="s">
        <v>137</v>
      </c>
      <c r="B13" s="2" t="s">
        <v>320</v>
      </c>
      <c r="C13" s="2" t="s">
        <v>135</v>
      </c>
      <c r="D13" s="2" t="s">
        <v>138</v>
      </c>
      <c r="E13" s="2" t="s">
        <v>306</v>
      </c>
      <c r="F13" s="2" t="s">
        <v>295</v>
      </c>
      <c r="G13" s="2" t="s">
        <v>297</v>
      </c>
      <c r="H13" s="2" t="s">
        <v>140</v>
      </c>
      <c r="I13" s="2" t="s">
        <v>12</v>
      </c>
      <c r="J13" s="2" t="s">
        <v>12</v>
      </c>
      <c r="K13" s="2" t="s">
        <v>321</v>
      </c>
    </row>
    <row r="14" s="1" customFormat="1" ht="20" customHeight="1" spans="1:11">
      <c r="A14" s="2" t="s">
        <v>58</v>
      </c>
      <c r="B14" s="2" t="s">
        <v>322</v>
      </c>
      <c r="C14" s="2" t="s">
        <v>11</v>
      </c>
      <c r="D14" s="2" t="s">
        <v>60</v>
      </c>
      <c r="E14" s="2" t="s">
        <v>323</v>
      </c>
      <c r="F14" s="2" t="s">
        <v>306</v>
      </c>
      <c r="G14" s="2" t="s">
        <v>297</v>
      </c>
      <c r="H14" s="2" t="s">
        <v>63</v>
      </c>
      <c r="I14" s="2" t="s">
        <v>12</v>
      </c>
      <c r="J14" s="2" t="s">
        <v>12</v>
      </c>
      <c r="K14" s="2" t="s">
        <v>324</v>
      </c>
    </row>
    <row r="15" s="1" customFormat="1" ht="20" customHeight="1" spans="1:11">
      <c r="A15" s="2" t="s">
        <v>254</v>
      </c>
      <c r="B15" s="2" t="s">
        <v>325</v>
      </c>
      <c r="C15" s="2" t="s">
        <v>207</v>
      </c>
      <c r="D15" s="2" t="s">
        <v>213</v>
      </c>
      <c r="E15" s="2" t="s">
        <v>306</v>
      </c>
      <c r="F15" s="2" t="s">
        <v>295</v>
      </c>
      <c r="G15" s="2" t="s">
        <v>297</v>
      </c>
      <c r="H15" s="2" t="s">
        <v>216</v>
      </c>
      <c r="I15" s="2" t="s">
        <v>12</v>
      </c>
      <c r="J15" s="2" t="s">
        <v>12</v>
      </c>
      <c r="K15" s="2" t="s">
        <v>326</v>
      </c>
    </row>
    <row r="16" s="1" customFormat="1" ht="20" customHeight="1" spans="1:11">
      <c r="A16" s="2" t="s">
        <v>257</v>
      </c>
      <c r="B16" s="2" t="s">
        <v>327</v>
      </c>
      <c r="C16" s="2" t="s">
        <v>255</v>
      </c>
      <c r="D16" s="2" t="s">
        <v>328</v>
      </c>
      <c r="E16" s="2" t="s">
        <v>295</v>
      </c>
      <c r="F16" s="2" t="s">
        <v>296</v>
      </c>
      <c r="G16" s="2" t="s">
        <v>297</v>
      </c>
      <c r="H16" s="2" t="s">
        <v>329</v>
      </c>
      <c r="I16" s="2" t="s">
        <v>12</v>
      </c>
      <c r="J16" s="2" t="s">
        <v>12</v>
      </c>
      <c r="K16" s="2" t="s">
        <v>330</v>
      </c>
    </row>
    <row r="17" s="1" customFormat="1" ht="20" customHeight="1" spans="1:11">
      <c r="A17" s="2" t="s">
        <v>251</v>
      </c>
      <c r="B17" s="2" t="s">
        <v>331</v>
      </c>
      <c r="C17" s="2" t="s">
        <v>207</v>
      </c>
      <c r="D17" s="2" t="s">
        <v>252</v>
      </c>
      <c r="E17" s="2" t="s">
        <v>323</v>
      </c>
      <c r="F17" s="2" t="s">
        <v>295</v>
      </c>
      <c r="G17" s="2" t="s">
        <v>297</v>
      </c>
      <c r="H17" s="2" t="s">
        <v>253</v>
      </c>
      <c r="I17" s="2" t="s">
        <v>12</v>
      </c>
      <c r="J17" s="2" t="s">
        <v>12</v>
      </c>
      <c r="K17" s="2" t="s">
        <v>332</v>
      </c>
    </row>
    <row r="18" s="1" customFormat="1" ht="20" customHeight="1" spans="1:11">
      <c r="A18" s="2" t="s">
        <v>54</v>
      </c>
      <c r="B18" s="2" t="s">
        <v>333</v>
      </c>
      <c r="C18" s="2" t="s">
        <v>11</v>
      </c>
      <c r="D18" s="2" t="s">
        <v>56</v>
      </c>
      <c r="E18" s="2" t="s">
        <v>334</v>
      </c>
      <c r="F18" s="2" t="s">
        <v>323</v>
      </c>
      <c r="G18" s="2" t="s">
        <v>297</v>
      </c>
      <c r="H18" s="2" t="s">
        <v>42</v>
      </c>
      <c r="I18" s="2" t="s">
        <v>12</v>
      </c>
      <c r="J18" s="2" t="s">
        <v>12</v>
      </c>
      <c r="K18" s="2" t="s">
        <v>335</v>
      </c>
    </row>
    <row r="19" s="1" customFormat="1" ht="20" customHeight="1" spans="1:11">
      <c r="A19" s="2" t="s">
        <v>264</v>
      </c>
      <c r="B19" s="2" t="s">
        <v>336</v>
      </c>
      <c r="C19" s="2" t="s">
        <v>262</v>
      </c>
      <c r="D19" s="2" t="s">
        <v>265</v>
      </c>
      <c r="E19" s="2" t="s">
        <v>334</v>
      </c>
      <c r="F19" s="2" t="s">
        <v>323</v>
      </c>
      <c r="G19" s="2" t="s">
        <v>297</v>
      </c>
      <c r="H19" s="2" t="s">
        <v>266</v>
      </c>
      <c r="I19" s="2" t="s">
        <v>12</v>
      </c>
      <c r="J19" s="2" t="s">
        <v>12</v>
      </c>
      <c r="K19" s="2" t="s">
        <v>337</v>
      </c>
    </row>
    <row r="20" s="1" customFormat="1" ht="20" customHeight="1" spans="1:11">
      <c r="A20" s="2" t="s">
        <v>248</v>
      </c>
      <c r="B20" s="2" t="s">
        <v>338</v>
      </c>
      <c r="C20" s="2" t="s">
        <v>207</v>
      </c>
      <c r="D20" s="2" t="s">
        <v>249</v>
      </c>
      <c r="E20" s="2" t="s">
        <v>306</v>
      </c>
      <c r="F20" s="2" t="s">
        <v>295</v>
      </c>
      <c r="G20" s="2" t="s">
        <v>297</v>
      </c>
      <c r="H20" s="2" t="s">
        <v>250</v>
      </c>
      <c r="I20" s="2" t="s">
        <v>12</v>
      </c>
      <c r="J20" s="2" t="s">
        <v>12</v>
      </c>
      <c r="K20" s="2" t="s">
        <v>339</v>
      </c>
    </row>
    <row r="21" s="1" customFormat="1" ht="20" customHeight="1" spans="1:11">
      <c r="A21" s="2" t="s">
        <v>113</v>
      </c>
      <c r="B21" s="2" t="s">
        <v>340</v>
      </c>
      <c r="C21" s="2" t="s">
        <v>77</v>
      </c>
      <c r="D21" s="2" t="s">
        <v>103</v>
      </c>
      <c r="E21" s="2" t="s">
        <v>334</v>
      </c>
      <c r="F21" s="2" t="s">
        <v>323</v>
      </c>
      <c r="G21" s="2" t="s">
        <v>297</v>
      </c>
      <c r="H21" s="2" t="s">
        <v>89</v>
      </c>
      <c r="I21" s="2" t="s">
        <v>12</v>
      </c>
      <c r="J21" s="2" t="s">
        <v>12</v>
      </c>
      <c r="K21" s="2" t="s">
        <v>341</v>
      </c>
    </row>
    <row r="22" s="1" customFormat="1" ht="20" customHeight="1" spans="1:11">
      <c r="A22" s="2" t="s">
        <v>202</v>
      </c>
      <c r="B22" s="2" t="s">
        <v>342</v>
      </c>
      <c r="C22" s="2" t="s">
        <v>196</v>
      </c>
      <c r="D22" s="2" t="s">
        <v>343</v>
      </c>
      <c r="E22" s="2" t="s">
        <v>295</v>
      </c>
      <c r="F22" s="2" t="s">
        <v>296</v>
      </c>
      <c r="G22" s="2" t="s">
        <v>297</v>
      </c>
      <c r="H22" s="2" t="s">
        <v>344</v>
      </c>
      <c r="I22" s="2" t="s">
        <v>12</v>
      </c>
      <c r="J22" s="2" t="s">
        <v>12</v>
      </c>
      <c r="K22" s="2" t="s">
        <v>345</v>
      </c>
    </row>
    <row r="23" s="1" customFormat="1" ht="20" customHeight="1" spans="1:11">
      <c r="A23" s="2" t="s">
        <v>50</v>
      </c>
      <c r="B23" s="2" t="s">
        <v>346</v>
      </c>
      <c r="C23" s="2" t="s">
        <v>11</v>
      </c>
      <c r="D23" s="2" t="s">
        <v>52</v>
      </c>
      <c r="E23" s="2" t="s">
        <v>347</v>
      </c>
      <c r="F23" s="2" t="s">
        <v>334</v>
      </c>
      <c r="G23" s="2" t="s">
        <v>297</v>
      </c>
      <c r="H23" s="2" t="s">
        <v>42</v>
      </c>
      <c r="I23" s="2" t="s">
        <v>12</v>
      </c>
      <c r="J23" s="2" t="s">
        <v>12</v>
      </c>
      <c r="K23" s="2" t="s">
        <v>348</v>
      </c>
    </row>
    <row r="24" s="1" customFormat="1" ht="20" customHeight="1" spans="1:11">
      <c r="A24" s="2" t="s">
        <v>53</v>
      </c>
      <c r="B24" s="2" t="s">
        <v>349</v>
      </c>
      <c r="C24" s="2" t="s">
        <v>11</v>
      </c>
      <c r="D24" s="2" t="s">
        <v>52</v>
      </c>
      <c r="E24" s="2" t="s">
        <v>347</v>
      </c>
      <c r="F24" s="2" t="s">
        <v>334</v>
      </c>
      <c r="G24" s="2" t="s">
        <v>297</v>
      </c>
      <c r="H24" s="2" t="s">
        <v>42</v>
      </c>
      <c r="I24" s="2" t="s">
        <v>12</v>
      </c>
      <c r="J24" s="2" t="s">
        <v>12</v>
      </c>
      <c r="K24" s="2" t="s">
        <v>350</v>
      </c>
    </row>
    <row r="25" s="1" customFormat="1" ht="20" customHeight="1" spans="1:11">
      <c r="A25" s="2" t="s">
        <v>110</v>
      </c>
      <c r="B25" s="2" t="s">
        <v>351</v>
      </c>
      <c r="C25" s="2" t="s">
        <v>77</v>
      </c>
      <c r="D25" s="2" t="s">
        <v>112</v>
      </c>
      <c r="E25" s="2" t="s">
        <v>347</v>
      </c>
      <c r="F25" s="2" t="s">
        <v>334</v>
      </c>
      <c r="G25" s="2" t="s">
        <v>297</v>
      </c>
      <c r="H25" s="2" t="s">
        <v>89</v>
      </c>
      <c r="I25" s="2" t="s">
        <v>12</v>
      </c>
      <c r="J25" s="2" t="s">
        <v>12</v>
      </c>
      <c r="K25" s="2" t="s">
        <v>352</v>
      </c>
    </row>
    <row r="26" s="1" customFormat="1" ht="20" customHeight="1" spans="1:11">
      <c r="A26" s="2" t="s">
        <v>143</v>
      </c>
      <c r="B26" s="2" t="s">
        <v>353</v>
      </c>
      <c r="C26" s="2" t="s">
        <v>141</v>
      </c>
      <c r="D26" s="2" t="s">
        <v>145</v>
      </c>
      <c r="E26" s="2" t="s">
        <v>334</v>
      </c>
      <c r="F26" s="2" t="s">
        <v>306</v>
      </c>
      <c r="G26" s="2" t="s">
        <v>297</v>
      </c>
      <c r="H26" s="2" t="s">
        <v>147</v>
      </c>
      <c r="I26" s="2" t="s">
        <v>12</v>
      </c>
      <c r="J26" s="2" t="s">
        <v>12</v>
      </c>
      <c r="K26" s="2" t="s">
        <v>354</v>
      </c>
    </row>
    <row r="27" s="1" customFormat="1" ht="20" customHeight="1" spans="1:11">
      <c r="A27" s="2" t="s">
        <v>47</v>
      </c>
      <c r="B27" s="2" t="s">
        <v>355</v>
      </c>
      <c r="C27" s="2" t="s">
        <v>11</v>
      </c>
      <c r="D27" s="2" t="s">
        <v>49</v>
      </c>
      <c r="E27" s="2" t="s">
        <v>347</v>
      </c>
      <c r="F27" s="2" t="s">
        <v>334</v>
      </c>
      <c r="G27" s="2" t="s">
        <v>297</v>
      </c>
      <c r="H27" s="2" t="s">
        <v>42</v>
      </c>
      <c r="I27" s="2" t="s">
        <v>12</v>
      </c>
      <c r="J27" s="2" t="s">
        <v>12</v>
      </c>
      <c r="K27" s="2" t="s">
        <v>356</v>
      </c>
    </row>
    <row r="28" s="1" customFormat="1" ht="20" customHeight="1" spans="1:11">
      <c r="A28" s="2" t="s">
        <v>246</v>
      </c>
      <c r="B28" s="2" t="s">
        <v>357</v>
      </c>
      <c r="C28" s="2" t="s">
        <v>207</v>
      </c>
      <c r="D28" s="2" t="s">
        <v>247</v>
      </c>
      <c r="E28" s="2" t="s">
        <v>334</v>
      </c>
      <c r="F28" s="2" t="s">
        <v>295</v>
      </c>
      <c r="G28" s="2" t="s">
        <v>297</v>
      </c>
      <c r="H28" s="2" t="s">
        <v>237</v>
      </c>
      <c r="I28" s="2" t="s">
        <v>12</v>
      </c>
      <c r="J28" s="2" t="s">
        <v>12</v>
      </c>
      <c r="K28" s="2" t="s">
        <v>358</v>
      </c>
    </row>
    <row r="29" s="1" customFormat="1" ht="20" customHeight="1" spans="1:11">
      <c r="A29" s="2" t="s">
        <v>244</v>
      </c>
      <c r="B29" s="2" t="s">
        <v>359</v>
      </c>
      <c r="C29" s="2" t="s">
        <v>207</v>
      </c>
      <c r="D29" s="2" t="s">
        <v>245</v>
      </c>
      <c r="E29" s="2" t="s">
        <v>306</v>
      </c>
      <c r="F29" s="2" t="s">
        <v>295</v>
      </c>
      <c r="G29" s="2" t="s">
        <v>297</v>
      </c>
      <c r="H29" s="2" t="s">
        <v>216</v>
      </c>
      <c r="I29" s="2" t="s">
        <v>12</v>
      </c>
      <c r="J29" s="2" t="s">
        <v>12</v>
      </c>
      <c r="K29" s="2" t="s">
        <v>360</v>
      </c>
    </row>
    <row r="30" s="1" customFormat="1" ht="20" customHeight="1" spans="1:11">
      <c r="A30" s="2" t="s">
        <v>114</v>
      </c>
      <c r="B30" s="2" t="s">
        <v>361</v>
      </c>
      <c r="C30" s="2" t="s">
        <v>77</v>
      </c>
      <c r="D30" s="2" t="s">
        <v>116</v>
      </c>
      <c r="E30" s="2" t="s">
        <v>323</v>
      </c>
      <c r="F30" s="2" t="s">
        <v>306</v>
      </c>
      <c r="G30" s="2" t="s">
        <v>297</v>
      </c>
      <c r="H30" s="2" t="s">
        <v>117</v>
      </c>
      <c r="I30" s="2" t="s">
        <v>12</v>
      </c>
      <c r="J30" s="2" t="s">
        <v>12</v>
      </c>
      <c r="K30" s="2" t="s">
        <v>362</v>
      </c>
    </row>
    <row r="31" s="1" customFormat="1" ht="20" customHeight="1" spans="1:11">
      <c r="A31" s="2" t="s">
        <v>242</v>
      </c>
      <c r="B31" s="2" t="s">
        <v>363</v>
      </c>
      <c r="C31" s="2" t="s">
        <v>207</v>
      </c>
      <c r="D31" s="2" t="s">
        <v>243</v>
      </c>
      <c r="E31" s="2" t="s">
        <v>306</v>
      </c>
      <c r="F31" s="2" t="s">
        <v>295</v>
      </c>
      <c r="G31" s="2" t="s">
        <v>297</v>
      </c>
      <c r="H31" s="2" t="s">
        <v>216</v>
      </c>
      <c r="I31" s="2" t="s">
        <v>12</v>
      </c>
      <c r="J31" s="2" t="s">
        <v>12</v>
      </c>
      <c r="K31" s="2" t="s">
        <v>364</v>
      </c>
    </row>
    <row r="32" s="1" customFormat="1" ht="20" customHeight="1" spans="1:11">
      <c r="A32" s="2" t="s">
        <v>72</v>
      </c>
      <c r="B32" s="2" t="s">
        <v>365</v>
      </c>
      <c r="C32" s="2" t="s">
        <v>11</v>
      </c>
      <c r="D32" s="2" t="s">
        <v>74</v>
      </c>
      <c r="E32" s="2" t="s">
        <v>295</v>
      </c>
      <c r="F32" s="2" t="s">
        <v>296</v>
      </c>
      <c r="G32" s="2" t="s">
        <v>297</v>
      </c>
      <c r="H32" s="2" t="s">
        <v>42</v>
      </c>
      <c r="I32" s="2" t="s">
        <v>12</v>
      </c>
      <c r="J32" s="2" t="s">
        <v>12</v>
      </c>
      <c r="K32" s="2" t="s">
        <v>366</v>
      </c>
    </row>
    <row r="33" s="1" customFormat="1" ht="20" customHeight="1" spans="1:11">
      <c r="A33" s="2" t="s">
        <v>367</v>
      </c>
      <c r="B33" s="2" t="s">
        <v>368</v>
      </c>
      <c r="C33" s="2" t="s">
        <v>207</v>
      </c>
      <c r="D33" s="2" t="s">
        <v>369</v>
      </c>
      <c r="E33" s="2" t="s">
        <v>347</v>
      </c>
      <c r="F33" s="2" t="s">
        <v>334</v>
      </c>
      <c r="G33" s="2" t="s">
        <v>297</v>
      </c>
      <c r="H33" s="2" t="s">
        <v>7</v>
      </c>
      <c r="I33" s="2" t="s">
        <v>12</v>
      </c>
      <c r="J33" s="2" t="s">
        <v>12</v>
      </c>
      <c r="K33" s="2" t="s">
        <v>370</v>
      </c>
    </row>
    <row r="34" s="1" customFormat="1" ht="20" customHeight="1" spans="1:11">
      <c r="A34" s="2" t="s">
        <v>170</v>
      </c>
      <c r="B34" s="2" t="s">
        <v>371</v>
      </c>
      <c r="C34" s="2" t="s">
        <v>155</v>
      </c>
      <c r="D34" s="2" t="s">
        <v>162</v>
      </c>
      <c r="E34" s="2" t="s">
        <v>347</v>
      </c>
      <c r="F34" s="2" t="s">
        <v>334</v>
      </c>
      <c r="G34" s="2" t="s">
        <v>297</v>
      </c>
      <c r="H34" s="2" t="s">
        <v>164</v>
      </c>
      <c r="I34" s="2" t="s">
        <v>12</v>
      </c>
      <c r="J34" s="2" t="s">
        <v>12</v>
      </c>
      <c r="K34" s="2" t="s">
        <v>372</v>
      </c>
    </row>
    <row r="35" s="1" customFormat="1" ht="20" customHeight="1" spans="1:11">
      <c r="A35" s="2" t="s">
        <v>44</v>
      </c>
      <c r="B35" s="2" t="s">
        <v>373</v>
      </c>
      <c r="C35" s="2" t="s">
        <v>11</v>
      </c>
      <c r="D35" s="2" t="s">
        <v>43</v>
      </c>
      <c r="E35" s="2" t="s">
        <v>347</v>
      </c>
      <c r="F35" s="2" t="s">
        <v>334</v>
      </c>
      <c r="G35" s="2" t="s">
        <v>297</v>
      </c>
      <c r="H35" s="2" t="s">
        <v>42</v>
      </c>
      <c r="I35" s="2" t="s">
        <v>12</v>
      </c>
      <c r="J35" s="2" t="s">
        <v>12</v>
      </c>
      <c r="K35" s="2" t="s">
        <v>374</v>
      </c>
    </row>
    <row r="36" s="1" customFormat="1" ht="20" customHeight="1" spans="1:11">
      <c r="A36" s="2" t="s">
        <v>37</v>
      </c>
      <c r="B36" s="2" t="s">
        <v>375</v>
      </c>
      <c r="C36" s="2" t="s">
        <v>11</v>
      </c>
      <c r="D36" s="2" t="s">
        <v>376</v>
      </c>
      <c r="E36" s="2" t="s">
        <v>347</v>
      </c>
      <c r="F36" s="2" t="s">
        <v>334</v>
      </c>
      <c r="G36" s="2" t="s">
        <v>297</v>
      </c>
      <c r="H36" s="2" t="s">
        <v>230</v>
      </c>
      <c r="I36" s="2" t="s">
        <v>12</v>
      </c>
      <c r="J36" s="2" t="s">
        <v>12</v>
      </c>
      <c r="K36" s="2" t="s">
        <v>377</v>
      </c>
    </row>
    <row r="37" s="1" customFormat="1" ht="20" customHeight="1" spans="1:11">
      <c r="A37" s="2" t="s">
        <v>238</v>
      </c>
      <c r="B37" s="2" t="s">
        <v>378</v>
      </c>
      <c r="C37" s="2" t="s">
        <v>207</v>
      </c>
      <c r="D37" s="2" t="s">
        <v>239</v>
      </c>
      <c r="E37" s="2" t="s">
        <v>347</v>
      </c>
      <c r="F37" s="2" t="s">
        <v>295</v>
      </c>
      <c r="G37" s="2" t="s">
        <v>297</v>
      </c>
      <c r="H37" s="2" t="s">
        <v>241</v>
      </c>
      <c r="I37" s="2" t="s">
        <v>12</v>
      </c>
      <c r="J37" s="2" t="s">
        <v>12</v>
      </c>
      <c r="K37" s="2" t="s">
        <v>379</v>
      </c>
    </row>
    <row r="38" s="1" customFormat="1" ht="20" customHeight="1" spans="1:11">
      <c r="A38" s="2" t="s">
        <v>94</v>
      </c>
      <c r="B38" s="2" t="s">
        <v>380</v>
      </c>
      <c r="C38" s="2" t="s">
        <v>77</v>
      </c>
      <c r="D38" s="2" t="s">
        <v>96</v>
      </c>
      <c r="E38" s="2" t="s">
        <v>381</v>
      </c>
      <c r="F38" s="2" t="s">
        <v>347</v>
      </c>
      <c r="G38" s="2" t="s">
        <v>297</v>
      </c>
      <c r="H38" s="2" t="s">
        <v>89</v>
      </c>
      <c r="I38" s="2" t="s">
        <v>12</v>
      </c>
      <c r="J38" s="2" t="s">
        <v>12</v>
      </c>
      <c r="K38" s="2" t="s">
        <v>382</v>
      </c>
    </row>
    <row r="39" s="1" customFormat="1" ht="20" customHeight="1" spans="1:11">
      <c r="A39" s="2" t="s">
        <v>92</v>
      </c>
      <c r="B39" s="2" t="s">
        <v>383</v>
      </c>
      <c r="C39" s="2" t="s">
        <v>77</v>
      </c>
      <c r="D39" s="2" t="s">
        <v>93</v>
      </c>
      <c r="E39" s="2" t="s">
        <v>381</v>
      </c>
      <c r="F39" s="2" t="s">
        <v>347</v>
      </c>
      <c r="G39" s="2" t="s">
        <v>297</v>
      </c>
      <c r="H39" s="2" t="s">
        <v>89</v>
      </c>
      <c r="I39" s="2" t="s">
        <v>12</v>
      </c>
      <c r="J39" s="2" t="s">
        <v>12</v>
      </c>
      <c r="K39" s="2" t="s">
        <v>384</v>
      </c>
    </row>
    <row r="40" s="1" customFormat="1" ht="20" customHeight="1" spans="1:11">
      <c r="A40" s="2" t="s">
        <v>107</v>
      </c>
      <c r="B40" s="2" t="s">
        <v>385</v>
      </c>
      <c r="C40" s="2" t="s">
        <v>77</v>
      </c>
      <c r="D40" s="2" t="s">
        <v>109</v>
      </c>
      <c r="E40" s="2" t="s">
        <v>347</v>
      </c>
      <c r="F40" s="2" t="s">
        <v>334</v>
      </c>
      <c r="G40" s="2" t="s">
        <v>297</v>
      </c>
      <c r="H40" s="2" t="s">
        <v>89</v>
      </c>
      <c r="I40" s="2" t="s">
        <v>12</v>
      </c>
      <c r="J40" s="2" t="s">
        <v>12</v>
      </c>
      <c r="K40" s="2" t="s">
        <v>386</v>
      </c>
    </row>
    <row r="41" s="1" customFormat="1" ht="20" customHeight="1" spans="1:11">
      <c r="A41" s="2" t="s">
        <v>235</v>
      </c>
      <c r="B41" s="2" t="s">
        <v>387</v>
      </c>
      <c r="C41" s="2" t="s">
        <v>207</v>
      </c>
      <c r="D41" s="2" t="s">
        <v>236</v>
      </c>
      <c r="E41" s="2" t="s">
        <v>334</v>
      </c>
      <c r="F41" s="2" t="s">
        <v>295</v>
      </c>
      <c r="G41" s="2" t="s">
        <v>297</v>
      </c>
      <c r="H41" s="2" t="s">
        <v>237</v>
      </c>
      <c r="I41" s="2" t="s">
        <v>12</v>
      </c>
      <c r="J41" s="2" t="s">
        <v>12</v>
      </c>
      <c r="K41" s="2" t="s">
        <v>388</v>
      </c>
    </row>
    <row r="42" s="1" customFormat="1" ht="20" customHeight="1" spans="1:11">
      <c r="A42" s="2" t="s">
        <v>221</v>
      </c>
      <c r="B42" s="2" t="s">
        <v>389</v>
      </c>
      <c r="C42" s="2" t="s">
        <v>207</v>
      </c>
      <c r="D42" s="2" t="s">
        <v>222</v>
      </c>
      <c r="E42" s="2" t="s">
        <v>381</v>
      </c>
      <c r="F42" s="2" t="s">
        <v>347</v>
      </c>
      <c r="G42" s="2" t="s">
        <v>297</v>
      </c>
      <c r="H42" s="2" t="s">
        <v>216</v>
      </c>
      <c r="I42" s="2" t="s">
        <v>12</v>
      </c>
      <c r="J42" s="2" t="s">
        <v>12</v>
      </c>
      <c r="K42" s="2" t="s">
        <v>390</v>
      </c>
    </row>
    <row r="43" s="1" customFormat="1" ht="20" customHeight="1" spans="1:11">
      <c r="A43" s="2" t="s">
        <v>233</v>
      </c>
      <c r="B43" s="2" t="s">
        <v>391</v>
      </c>
      <c r="C43" s="2" t="s">
        <v>207</v>
      </c>
      <c r="D43" s="2" t="s">
        <v>234</v>
      </c>
      <c r="E43" s="2" t="s">
        <v>347</v>
      </c>
      <c r="F43" s="2" t="s">
        <v>334</v>
      </c>
      <c r="G43" s="2" t="s">
        <v>297</v>
      </c>
      <c r="H43" s="2" t="s">
        <v>216</v>
      </c>
      <c r="I43" s="2" t="s">
        <v>12</v>
      </c>
      <c r="J43" s="2" t="s">
        <v>12</v>
      </c>
      <c r="K43" s="2" t="s">
        <v>392</v>
      </c>
    </row>
    <row r="44" s="1" customFormat="1" ht="20" customHeight="1" spans="1:11">
      <c r="A44" s="2" t="s">
        <v>32</v>
      </c>
      <c r="B44" s="2" t="s">
        <v>393</v>
      </c>
      <c r="C44" s="2" t="s">
        <v>11</v>
      </c>
      <c r="D44" s="2" t="s">
        <v>34</v>
      </c>
      <c r="E44" s="2" t="s">
        <v>381</v>
      </c>
      <c r="F44" s="2" t="s">
        <v>347</v>
      </c>
      <c r="G44" s="2" t="s">
        <v>297</v>
      </c>
      <c r="H44" s="2" t="s">
        <v>36</v>
      </c>
      <c r="I44" s="2" t="s">
        <v>12</v>
      </c>
      <c r="J44" s="2" t="s">
        <v>12</v>
      </c>
      <c r="K44" s="2" t="s">
        <v>394</v>
      </c>
    </row>
    <row r="45" s="1" customFormat="1" ht="20" customHeight="1" spans="1:11">
      <c r="A45" s="2" t="s">
        <v>231</v>
      </c>
      <c r="B45" s="2" t="s">
        <v>395</v>
      </c>
      <c r="C45" s="2" t="s">
        <v>207</v>
      </c>
      <c r="D45" s="2" t="s">
        <v>232</v>
      </c>
      <c r="E45" s="2" t="s">
        <v>347</v>
      </c>
      <c r="F45" s="2" t="s">
        <v>334</v>
      </c>
      <c r="G45" s="2" t="s">
        <v>297</v>
      </c>
      <c r="H45" s="2" t="s">
        <v>216</v>
      </c>
      <c r="I45" s="2" t="s">
        <v>12</v>
      </c>
      <c r="J45" s="2" t="s">
        <v>12</v>
      </c>
      <c r="K45" s="2" t="s">
        <v>396</v>
      </c>
    </row>
    <row r="46" s="1" customFormat="1" ht="20" customHeight="1" spans="1:11">
      <c r="A46" s="2" t="s">
        <v>104</v>
      </c>
      <c r="B46" s="2" t="s">
        <v>397</v>
      </c>
      <c r="C46" s="2" t="s">
        <v>77</v>
      </c>
      <c r="D46" s="2" t="s">
        <v>106</v>
      </c>
      <c r="E46" s="2" t="s">
        <v>347</v>
      </c>
      <c r="F46" s="2" t="s">
        <v>334</v>
      </c>
      <c r="G46" s="2" t="s">
        <v>297</v>
      </c>
      <c r="H46" s="2" t="s">
        <v>100</v>
      </c>
      <c r="I46" s="2" t="s">
        <v>12</v>
      </c>
      <c r="J46" s="2" t="s">
        <v>12</v>
      </c>
      <c r="K46" s="2" t="s">
        <v>398</v>
      </c>
    </row>
    <row r="47" s="1" customFormat="1" ht="20" customHeight="1" spans="1:11">
      <c r="A47" s="2" t="s">
        <v>101</v>
      </c>
      <c r="B47" s="2" t="s">
        <v>399</v>
      </c>
      <c r="C47" s="2" t="s">
        <v>77</v>
      </c>
      <c r="D47" s="2" t="s">
        <v>103</v>
      </c>
      <c r="E47" s="2" t="s">
        <v>347</v>
      </c>
      <c r="F47" s="2" t="s">
        <v>334</v>
      </c>
      <c r="G47" s="2" t="s">
        <v>297</v>
      </c>
      <c r="H47" s="2" t="s">
        <v>100</v>
      </c>
      <c r="I47" s="2" t="s">
        <v>12</v>
      </c>
      <c r="J47" s="2" t="s">
        <v>12</v>
      </c>
      <c r="K47" s="2" t="s">
        <v>400</v>
      </c>
    </row>
    <row r="48" s="1" customFormat="1" ht="20" customHeight="1" spans="1:11">
      <c r="A48" s="2" t="s">
        <v>97</v>
      </c>
      <c r="B48" s="2" t="s">
        <v>401</v>
      </c>
      <c r="C48" s="2" t="s">
        <v>77</v>
      </c>
      <c r="D48" s="2" t="s">
        <v>99</v>
      </c>
      <c r="E48" s="2" t="s">
        <v>347</v>
      </c>
      <c r="F48" s="2" t="s">
        <v>334</v>
      </c>
      <c r="G48" s="2" t="s">
        <v>297</v>
      </c>
      <c r="H48" s="2" t="s">
        <v>100</v>
      </c>
      <c r="I48" s="2" t="s">
        <v>12</v>
      </c>
      <c r="J48" s="2" t="s">
        <v>12</v>
      </c>
      <c r="K48" s="2" t="s">
        <v>402</v>
      </c>
    </row>
    <row r="49" s="1" customFormat="1" ht="20" customHeight="1" spans="1:11">
      <c r="A49" s="2" t="s">
        <v>90</v>
      </c>
      <c r="B49" s="2" t="s">
        <v>403</v>
      </c>
      <c r="C49" s="2" t="s">
        <v>77</v>
      </c>
      <c r="D49" s="2" t="s">
        <v>91</v>
      </c>
      <c r="E49" s="2" t="s">
        <v>381</v>
      </c>
      <c r="F49" s="2" t="s">
        <v>347</v>
      </c>
      <c r="G49" s="2" t="s">
        <v>297</v>
      </c>
      <c r="H49" s="2" t="s">
        <v>89</v>
      </c>
      <c r="I49" s="2" t="s">
        <v>12</v>
      </c>
      <c r="J49" s="2" t="s">
        <v>12</v>
      </c>
      <c r="K49" s="2" t="s">
        <v>404</v>
      </c>
    </row>
    <row r="50" s="1" customFormat="1" ht="20" customHeight="1" spans="1:11">
      <c r="A50" s="2" t="s">
        <v>161</v>
      </c>
      <c r="B50" s="2" t="s">
        <v>405</v>
      </c>
      <c r="C50" s="2" t="s">
        <v>155</v>
      </c>
      <c r="D50" s="2" t="s">
        <v>162</v>
      </c>
      <c r="E50" s="2" t="s">
        <v>381</v>
      </c>
      <c r="F50" s="2" t="s">
        <v>347</v>
      </c>
      <c r="G50" s="2" t="s">
        <v>297</v>
      </c>
      <c r="H50" s="2" t="s">
        <v>164</v>
      </c>
      <c r="I50" s="2" t="s">
        <v>12</v>
      </c>
      <c r="J50" s="2" t="s">
        <v>12</v>
      </c>
      <c r="K50" s="2" t="s">
        <v>406</v>
      </c>
    </row>
    <row r="51" s="1" customFormat="1" ht="20" customHeight="1" spans="1:11">
      <c r="A51" s="2" t="s">
        <v>184</v>
      </c>
      <c r="B51" s="2" t="s">
        <v>407</v>
      </c>
      <c r="C51" s="2" t="s">
        <v>171</v>
      </c>
      <c r="D51" s="2" t="s">
        <v>185</v>
      </c>
      <c r="E51" s="2" t="s">
        <v>408</v>
      </c>
      <c r="F51" s="2" t="s">
        <v>381</v>
      </c>
      <c r="G51" s="2" t="s">
        <v>297</v>
      </c>
      <c r="H51" s="2" t="s">
        <v>180</v>
      </c>
      <c r="I51" s="2" t="s">
        <v>12</v>
      </c>
      <c r="J51" s="2" t="s">
        <v>12</v>
      </c>
      <c r="K51" s="2" t="s">
        <v>409</v>
      </c>
    </row>
    <row r="52" s="1" customFormat="1" ht="20" customHeight="1" spans="1:11">
      <c r="A52" s="2" t="s">
        <v>24</v>
      </c>
      <c r="B52" s="2" t="s">
        <v>410</v>
      </c>
      <c r="C52" s="2" t="s">
        <v>11</v>
      </c>
      <c r="D52" s="2" t="s">
        <v>26</v>
      </c>
      <c r="E52" s="2" t="s">
        <v>381</v>
      </c>
      <c r="F52" s="2" t="s">
        <v>347</v>
      </c>
      <c r="G52" s="2" t="s">
        <v>297</v>
      </c>
      <c r="H52" s="2" t="s">
        <v>31</v>
      </c>
      <c r="I52" s="2" t="s">
        <v>12</v>
      </c>
      <c r="J52" s="2" t="s">
        <v>12</v>
      </c>
      <c r="K52" s="2" t="s">
        <v>411</v>
      </c>
    </row>
    <row r="53" s="1" customFormat="1" ht="20" customHeight="1" spans="1:11">
      <c r="A53" s="2" t="s">
        <v>181</v>
      </c>
      <c r="B53" s="2" t="s">
        <v>412</v>
      </c>
      <c r="C53" s="2" t="s">
        <v>171</v>
      </c>
      <c r="D53" s="2" t="s">
        <v>413</v>
      </c>
      <c r="E53" s="2" t="s">
        <v>408</v>
      </c>
      <c r="F53" s="2" t="s">
        <v>381</v>
      </c>
      <c r="G53" s="2" t="s">
        <v>297</v>
      </c>
      <c r="H53" s="2" t="s">
        <v>124</v>
      </c>
      <c r="I53" s="2" t="s">
        <v>12</v>
      </c>
      <c r="J53" s="2" t="s">
        <v>12</v>
      </c>
      <c r="K53" s="2" t="s">
        <v>414</v>
      </c>
    </row>
    <row r="54" s="1" customFormat="1" ht="20" customHeight="1" spans="1:11">
      <c r="A54" s="2" t="s">
        <v>85</v>
      </c>
      <c r="B54" s="2" t="s">
        <v>415</v>
      </c>
      <c r="C54" s="2" t="s">
        <v>77</v>
      </c>
      <c r="D54" s="2" t="s">
        <v>87</v>
      </c>
      <c r="E54" s="2" t="s">
        <v>381</v>
      </c>
      <c r="F54" s="2" t="s">
        <v>347</v>
      </c>
      <c r="G54" s="2" t="s">
        <v>297</v>
      </c>
      <c r="H54" s="2" t="s">
        <v>89</v>
      </c>
      <c r="I54" s="2" t="s">
        <v>12</v>
      </c>
      <c r="J54" s="2" t="s">
        <v>12</v>
      </c>
      <c r="K54" s="2" t="s">
        <v>416</v>
      </c>
    </row>
    <row r="55" s="1" customFormat="1" ht="20" customHeight="1" spans="1:11">
      <c r="A55" s="2" t="s">
        <v>177</v>
      </c>
      <c r="B55" s="2" t="s">
        <v>417</v>
      </c>
      <c r="C55" s="2" t="s">
        <v>171</v>
      </c>
      <c r="D55" s="2" t="s">
        <v>178</v>
      </c>
      <c r="E55" s="2" t="s">
        <v>408</v>
      </c>
      <c r="F55" s="2" t="s">
        <v>381</v>
      </c>
      <c r="G55" s="2" t="s">
        <v>297</v>
      </c>
      <c r="H55" s="2" t="s">
        <v>180</v>
      </c>
      <c r="I55" s="2" t="s">
        <v>12</v>
      </c>
      <c r="J55" s="2" t="s">
        <v>12</v>
      </c>
      <c r="K55" s="2" t="s">
        <v>418</v>
      </c>
    </row>
    <row r="56" s="1" customFormat="1" ht="20" customHeight="1" spans="1:11">
      <c r="A56" s="2" t="s">
        <v>198</v>
      </c>
      <c r="B56" s="2" t="s">
        <v>419</v>
      </c>
      <c r="C56" s="2" t="s">
        <v>196</v>
      </c>
      <c r="D56" s="2" t="s">
        <v>199</v>
      </c>
      <c r="E56" s="2" t="s">
        <v>408</v>
      </c>
      <c r="F56" s="2" t="s">
        <v>381</v>
      </c>
      <c r="G56" s="2" t="s">
        <v>297</v>
      </c>
      <c r="H56" s="2" t="s">
        <v>201</v>
      </c>
      <c r="I56" s="2" t="s">
        <v>12</v>
      </c>
      <c r="J56" s="2" t="s">
        <v>12</v>
      </c>
      <c r="K56" s="2" t="s">
        <v>420</v>
      </c>
    </row>
    <row r="57" s="1" customFormat="1" ht="20" customHeight="1" spans="1:11">
      <c r="A57" s="2" t="s">
        <v>165</v>
      </c>
      <c r="B57" s="2" t="s">
        <v>421</v>
      </c>
      <c r="C57" s="2" t="s">
        <v>155</v>
      </c>
      <c r="D57" s="2" t="s">
        <v>166</v>
      </c>
      <c r="E57" s="2" t="s">
        <v>408</v>
      </c>
      <c r="F57" s="2" t="s">
        <v>347</v>
      </c>
      <c r="G57" s="2" t="s">
        <v>297</v>
      </c>
      <c r="H57" s="2" t="s">
        <v>422</v>
      </c>
      <c r="I57" s="2" t="s">
        <v>12</v>
      </c>
      <c r="J57" s="2" t="s">
        <v>12</v>
      </c>
      <c r="K57" s="2" t="s">
        <v>423</v>
      </c>
    </row>
    <row r="58" s="1" customFormat="1" ht="20" customHeight="1" spans="1:11">
      <c r="A58" s="2" t="s">
        <v>157</v>
      </c>
      <c r="B58" s="2" t="s">
        <v>424</v>
      </c>
      <c r="C58" s="2" t="s">
        <v>155</v>
      </c>
      <c r="D58" s="2" t="s">
        <v>158</v>
      </c>
      <c r="E58" s="2" t="s">
        <v>408</v>
      </c>
      <c r="F58" s="2" t="s">
        <v>347</v>
      </c>
      <c r="G58" s="2" t="s">
        <v>297</v>
      </c>
      <c r="H58" s="2" t="s">
        <v>160</v>
      </c>
      <c r="I58" s="2" t="s">
        <v>12</v>
      </c>
      <c r="J58" s="2" t="s">
        <v>12</v>
      </c>
      <c r="K58" s="2" t="s">
        <v>425</v>
      </c>
    </row>
    <row r="59" s="1" customFormat="1" ht="20" customHeight="1" spans="1:11">
      <c r="A59" s="2" t="s">
        <v>219</v>
      </c>
      <c r="B59" s="2" t="s">
        <v>426</v>
      </c>
      <c r="C59" s="2" t="s">
        <v>207</v>
      </c>
      <c r="D59" s="2" t="s">
        <v>220</v>
      </c>
      <c r="E59" s="2" t="s">
        <v>408</v>
      </c>
      <c r="F59" s="2" t="s">
        <v>381</v>
      </c>
      <c r="G59" s="2" t="s">
        <v>297</v>
      </c>
      <c r="H59" s="2" t="s">
        <v>216</v>
      </c>
      <c r="I59" s="2" t="s">
        <v>12</v>
      </c>
      <c r="J59" s="2" t="s">
        <v>12</v>
      </c>
      <c r="K59" s="2" t="s">
        <v>427</v>
      </c>
    </row>
    <row r="60" s="1" customFormat="1" ht="20" customHeight="1" spans="1:11">
      <c r="A60" s="2" t="s">
        <v>217</v>
      </c>
      <c r="B60" s="2" t="s">
        <v>428</v>
      </c>
      <c r="C60" s="2" t="s">
        <v>207</v>
      </c>
      <c r="D60" s="2" t="s">
        <v>218</v>
      </c>
      <c r="E60" s="2" t="s">
        <v>408</v>
      </c>
      <c r="F60" s="2" t="s">
        <v>381</v>
      </c>
      <c r="G60" s="2" t="s">
        <v>297</v>
      </c>
      <c r="H60" s="2" t="s">
        <v>216</v>
      </c>
      <c r="I60" s="2" t="s">
        <v>12</v>
      </c>
      <c r="J60" s="2" t="s">
        <v>12</v>
      </c>
      <c r="K60" s="2" t="s">
        <v>429</v>
      </c>
    </row>
    <row r="61" s="1" customFormat="1" ht="20" customHeight="1" spans="1:11">
      <c r="A61" s="2" t="s">
        <v>79</v>
      </c>
      <c r="B61" s="2" t="s">
        <v>430</v>
      </c>
      <c r="C61" s="2" t="s">
        <v>77</v>
      </c>
      <c r="D61" s="2" t="s">
        <v>431</v>
      </c>
      <c r="E61" s="2" t="s">
        <v>432</v>
      </c>
      <c r="F61" s="2" t="s">
        <v>381</v>
      </c>
      <c r="G61" s="2" t="s">
        <v>297</v>
      </c>
      <c r="H61" s="2" t="s">
        <v>84</v>
      </c>
      <c r="I61" s="2" t="s">
        <v>12</v>
      </c>
      <c r="J61" s="2" t="s">
        <v>12</v>
      </c>
      <c r="K61" s="2" t="s">
        <v>433</v>
      </c>
    </row>
    <row r="62" s="1" customFormat="1" ht="20" customHeight="1" spans="1:11">
      <c r="A62" s="2" t="s">
        <v>214</v>
      </c>
      <c r="B62" s="2" t="s">
        <v>434</v>
      </c>
      <c r="C62" s="2" t="s">
        <v>207</v>
      </c>
      <c r="D62" s="2" t="s">
        <v>215</v>
      </c>
      <c r="E62" s="2" t="s">
        <v>408</v>
      </c>
      <c r="F62" s="2" t="s">
        <v>381</v>
      </c>
      <c r="G62" s="2" t="s">
        <v>297</v>
      </c>
      <c r="H62" s="2" t="s">
        <v>216</v>
      </c>
      <c r="I62" s="2" t="s">
        <v>12</v>
      </c>
      <c r="J62" s="2" t="s">
        <v>12</v>
      </c>
      <c r="K62" s="2" t="s">
        <v>435</v>
      </c>
    </row>
    <row r="63" s="1" customFormat="1" ht="20" customHeight="1" spans="1:11">
      <c r="A63" s="2" t="s">
        <v>226</v>
      </c>
      <c r="B63" s="2" t="s">
        <v>436</v>
      </c>
      <c r="C63" s="2" t="s">
        <v>207</v>
      </c>
      <c r="D63" s="2" t="s">
        <v>227</v>
      </c>
      <c r="E63" s="2" t="s">
        <v>437</v>
      </c>
      <c r="F63" s="2" t="s">
        <v>334</v>
      </c>
      <c r="G63" s="2" t="s">
        <v>297</v>
      </c>
      <c r="H63" s="2" t="s">
        <v>230</v>
      </c>
      <c r="I63" s="2" t="s">
        <v>12</v>
      </c>
      <c r="J63" s="2" t="s">
        <v>12</v>
      </c>
      <c r="K63" s="2" t="s">
        <v>438</v>
      </c>
    </row>
    <row r="64" s="1" customFormat="1" ht="20" customHeight="1" spans="1:11">
      <c r="A64" s="2" t="s">
        <v>439</v>
      </c>
      <c r="B64" s="2" t="s">
        <v>440</v>
      </c>
      <c r="C64" s="2" t="s">
        <v>207</v>
      </c>
      <c r="D64" s="2" t="s">
        <v>441</v>
      </c>
      <c r="E64" s="2" t="s">
        <v>408</v>
      </c>
      <c r="F64" s="2" t="s">
        <v>381</v>
      </c>
      <c r="G64" s="2" t="s">
        <v>297</v>
      </c>
      <c r="H64" s="2" t="s">
        <v>7</v>
      </c>
      <c r="I64" s="2" t="s">
        <v>12</v>
      </c>
      <c r="J64" s="2" t="s">
        <v>12</v>
      </c>
      <c r="K64" s="2" t="s">
        <v>442</v>
      </c>
    </row>
    <row r="65" s="1" customFormat="1" ht="20" customHeight="1" spans="1:11">
      <c r="A65" s="2" t="s">
        <v>209</v>
      </c>
      <c r="B65" s="2" t="s">
        <v>443</v>
      </c>
      <c r="C65" s="2" t="s">
        <v>207</v>
      </c>
      <c r="D65" s="2" t="s">
        <v>444</v>
      </c>
      <c r="E65" s="2" t="s">
        <v>408</v>
      </c>
      <c r="F65" s="2" t="s">
        <v>381</v>
      </c>
      <c r="G65" s="2" t="s">
        <v>297</v>
      </c>
      <c r="H65" s="2" t="s">
        <v>445</v>
      </c>
      <c r="I65" s="2" t="s">
        <v>12</v>
      </c>
      <c r="J65" s="2" t="s">
        <v>12</v>
      </c>
      <c r="K65" s="2" t="s">
        <v>446</v>
      </c>
    </row>
    <row r="66" s="1" customFormat="1" ht="20" customHeight="1" spans="1:11">
      <c r="A66" s="2" t="s">
        <v>447</v>
      </c>
      <c r="B66" s="2" t="s">
        <v>448</v>
      </c>
      <c r="C66" s="2" t="s">
        <v>207</v>
      </c>
      <c r="D66" s="2" t="s">
        <v>449</v>
      </c>
      <c r="E66" s="2" t="s">
        <v>334</v>
      </c>
      <c r="F66" s="2" t="s">
        <v>323</v>
      </c>
      <c r="G66" s="2" t="s">
        <v>297</v>
      </c>
      <c r="H66" s="2" t="s">
        <v>7</v>
      </c>
      <c r="I66" s="2" t="s">
        <v>12</v>
      </c>
      <c r="J66" s="2" t="s">
        <v>12</v>
      </c>
      <c r="K66" s="2" t="s">
        <v>450</v>
      </c>
    </row>
    <row r="67" s="1" customFormat="1" ht="20" customHeight="1" spans="1:11">
      <c r="A67" s="2" t="s">
        <v>223</v>
      </c>
      <c r="B67" s="2" t="s">
        <v>451</v>
      </c>
      <c r="C67" s="2" t="s">
        <v>207</v>
      </c>
      <c r="D67" s="2" t="s">
        <v>224</v>
      </c>
      <c r="E67" s="2" t="s">
        <v>408</v>
      </c>
      <c r="F67" s="2" t="s">
        <v>334</v>
      </c>
      <c r="G67" s="2" t="s">
        <v>297</v>
      </c>
      <c r="H67" s="2" t="s">
        <v>225</v>
      </c>
      <c r="I67" s="2" t="s">
        <v>12</v>
      </c>
      <c r="J67" s="2" t="s">
        <v>12</v>
      </c>
      <c r="K67" s="2" t="s">
        <v>452</v>
      </c>
    </row>
    <row r="68" s="1" customFormat="1" ht="20" customHeight="1" spans="1:11">
      <c r="A68" s="2" t="s">
        <v>272</v>
      </c>
      <c r="B68" s="2" t="s">
        <v>453</v>
      </c>
      <c r="C68" s="2" t="s">
        <v>270</v>
      </c>
      <c r="D68" s="2" t="s">
        <v>274</v>
      </c>
      <c r="E68" s="2" t="s">
        <v>408</v>
      </c>
      <c r="F68" s="2" t="s">
        <v>347</v>
      </c>
      <c r="G68" s="2" t="s">
        <v>297</v>
      </c>
      <c r="H68" s="2" t="s">
        <v>276</v>
      </c>
      <c r="I68" s="2" t="s">
        <v>12</v>
      </c>
      <c r="J68" s="2" t="s">
        <v>12</v>
      </c>
      <c r="K68" s="2" t="s">
        <v>454</v>
      </c>
    </row>
    <row r="69" s="1" customFormat="1" ht="20" customHeight="1" spans="1:11">
      <c r="A69" s="2" t="s">
        <v>150</v>
      </c>
      <c r="B69" s="2" t="s">
        <v>455</v>
      </c>
      <c r="C69" s="2" t="s">
        <v>148</v>
      </c>
      <c r="D69" s="2" t="s">
        <v>151</v>
      </c>
      <c r="E69" s="2" t="s">
        <v>408</v>
      </c>
      <c r="F69" s="2" t="s">
        <v>381</v>
      </c>
      <c r="G69" s="2" t="s">
        <v>297</v>
      </c>
      <c r="H69" s="2" t="s">
        <v>154</v>
      </c>
      <c r="I69" s="2" t="s">
        <v>12</v>
      </c>
      <c r="J69" s="2" t="s">
        <v>12</v>
      </c>
      <c r="K69" s="2" t="s">
        <v>456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2021-01-26T02:10:07Z</dcterms:created>
  <dcterms:modified xsi:type="dcterms:W3CDTF">2021-01-26T02:27:25Z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