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对账!$A$1:$P$17</definedName>
  </definedNames>
  <calcPr calcId="144525"/>
</workbook>
</file>

<file path=xl/sharedStrings.xml><?xml version="1.0" encoding="utf-8"?>
<sst xmlns="http://schemas.openxmlformats.org/spreadsheetml/2006/main" count="326" uniqueCount="125">
  <si>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</si>
  <si>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</si>
  <si>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</si>
  <si>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</si>
  <si>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</si>
  <si>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</si>
  <si>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</si>
  <si>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</si>
  <si>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</si>
  <si>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</si>
  <si>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</si>
  <si>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</si>
  <si>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</si>
  <si>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</si>
  <si>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</si>
  <si>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</si>
  <si>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</si>
  <si>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</si>
  <si>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</si>
  <si>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</si>
  <si>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</si>
  <si>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</si>
  <si>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</si>
  <si>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[上海]上海大厦(65822619)</t>
  </si>
  <si>
    <t>高级江景套房&lt;内宾&gt;&lt;双人入住&gt;&lt;预付&gt;&lt;双早&gt;</t>
  </si>
  <si>
    <t>CNY</t>
  </si>
  <si>
    <t>涂依平</t>
  </si>
  <si>
    <t>CA11323210126CNY</t>
  </si>
  <si>
    <t>未提现</t>
  </si>
  <si>
    <t>携程开票</t>
  </si>
  <si>
    <t>[上海]维也纳酒店(上海浦东新国际博览金桥店)(64199115)</t>
  </si>
  <si>
    <t>高级单人房&lt;内宾&gt;&lt;双人入住&gt;&lt;预付&gt;&lt;无早&gt;</t>
  </si>
  <si>
    <t>檀泽浩</t>
  </si>
  <si>
    <t>[阳朔]阳朔兴坪老地方国际青年旅舍(54933357)</t>
  </si>
  <si>
    <t>新楼大床房&lt;内宾&gt;&lt;双人入住&gt;&lt;预付&gt;&lt;无早&gt;</t>
  </si>
  <si>
    <t>王冶</t>
  </si>
  <si>
    <t>取消</t>
  </si>
  <si>
    <t>[哈尔滨]7天连锁酒店(哈尔滨火车站医大四院店)(65984881)</t>
  </si>
  <si>
    <t>自主双床房&lt;内宾&gt;&lt;双人入住&gt;&lt;预付&gt;&lt;无早&gt;</t>
  </si>
  <si>
    <t>郑彦泽</t>
  </si>
  <si>
    <t>[唐山]7天优品酒店(唐山新华西道北京交通大学店)(66004407)</t>
  </si>
  <si>
    <t>精选特优房&lt;内宾&gt;&lt;双人入住&gt;&lt;预付&gt;&lt;无早&gt;</t>
  </si>
  <si>
    <t>陈亚民</t>
  </si>
  <si>
    <t>彭振环</t>
  </si>
  <si>
    <t>[厦门]7天优品酒店(厦门中山路步行街店)(65996140)</t>
  </si>
  <si>
    <t>张华</t>
  </si>
  <si>
    <t>[北京]7天连锁酒店(北京亦庄万源街地铁站店)(66071376)</t>
  </si>
  <si>
    <t>精选大床房&lt;内宾&gt;&lt;双人入住&gt;&lt;预付&gt;&lt;无早&gt;</t>
  </si>
  <si>
    <t>任绍春</t>
  </si>
  <si>
    <t>[昆明]7天连锁酒店(昆明步行街店)(66091843)</t>
  </si>
  <si>
    <t>自主大床房&lt;内宾&gt;&lt;双人入住&gt;&lt;预付&gt;&lt;无早&gt;</t>
  </si>
  <si>
    <t>王冀川</t>
  </si>
  <si>
    <t>[西安]西安高新希尔顿酒店(60984432)</t>
  </si>
  <si>
    <t>行政双床房&lt;内宾&gt;&lt;双人入住&gt;&lt;预付&gt;&lt;无早&gt;</t>
  </si>
  <si>
    <t>王茂辉</t>
  </si>
  <si>
    <t>[厦门]7天连锁酒店(厦门中山路轮渡店)(66021165)</t>
  </si>
  <si>
    <t>魏继法</t>
  </si>
  <si>
    <t>[成都]成都新希望高新中心假日酒店(51599703)</t>
  </si>
  <si>
    <t>高级房&lt;内宾&gt;&lt;双人入住&gt;&lt;预付&gt;&lt;双早&gt;</t>
  </si>
  <si>
    <t>王伟</t>
  </si>
  <si>
    <t>陈奕宇</t>
  </si>
  <si>
    <t>[上海]7天连锁酒店(上海外滩南京路步行街店)(66070321)</t>
  </si>
  <si>
    <t>宋旭</t>
  </si>
  <si>
    <t>[酒泉]尚客优连锁酒店(酒泉肃州区钟鼓楼店)(70401276)</t>
  </si>
  <si>
    <t>高级大床房&lt;内宾&gt;&lt;双人入住&gt;&lt;预付&gt;&lt;无早&gt;</t>
  </si>
  <si>
    <t>吴珺波</t>
  </si>
  <si>
    <t>,</t>
  </si>
  <si>
    <t>A210126174853459</t>
  </si>
  <si>
    <t>合计5784元/6913.15 HKD</t>
  </si>
  <si>
    <t>CNY / HKD 当前参考汇率: 1.195219584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</si>
  <si>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</si>
  <si>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</si>
  <si>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</si>
  <si>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</si>
  <si>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</si>
  <si>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</si>
  <si>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</si>
  <si>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</si>
  <si>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</si>
  <si>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尚客优快捷酒店（酒泉钟鼓楼店）</t>
  </si>
  <si>
    <t>2021-01-10</t>
  </si>
  <si>
    <t>2021-01-11</t>
  </si>
  <si>
    <t>RMB</t>
  </si>
  <si>
    <t>135.00</t>
  </si>
  <si>
    <t>95010</t>
  </si>
  <si>
    <t>2021/1/10 20:57:25</t>
  </si>
  <si>
    <t>7天连锁酒店(上海外滩南京路步行街店)</t>
  </si>
  <si>
    <t>118.00</t>
  </si>
  <si>
    <t>2021/1/10 19:44:14</t>
  </si>
  <si>
    <t>成都新希望高新中心假日酒店</t>
  </si>
  <si>
    <t>520.00</t>
  </si>
  <si>
    <t>2021/1/10 19:19:46</t>
  </si>
  <si>
    <t>2021/1/10 19:14:37</t>
  </si>
  <si>
    <t>7天连锁酒店(厦门中山路轮渡店)</t>
  </si>
  <si>
    <t>109.00</t>
  </si>
  <si>
    <t>2021/1/10 19:07:44</t>
  </si>
  <si>
    <t>西安高新希尔顿酒店</t>
  </si>
  <si>
    <t>840.00</t>
  </si>
  <si>
    <t>2021/1/10 19:01:55</t>
  </si>
  <si>
    <t>7天连锁酒店(昆明步行街店)</t>
  </si>
  <si>
    <t>130.00</t>
  </si>
  <si>
    <t>2021/1/10 17:38:36</t>
  </si>
  <si>
    <t>7天连锁酒店(北京亦庄万源街地铁站店)</t>
  </si>
  <si>
    <t>142.00</t>
  </si>
  <si>
    <t>2021/1/10 13:10:00</t>
  </si>
  <si>
    <t>7天优品酒店(厦门中山路步行街店)</t>
  </si>
  <si>
    <t>82.00</t>
  </si>
  <si>
    <t>2021/1/10 13:09:26</t>
  </si>
  <si>
    <t>7天连锁酒店(哈尔滨火车站医大四院店)</t>
  </si>
  <si>
    <t>110.00</t>
  </si>
  <si>
    <t>2021/1/9 14:50:46</t>
  </si>
  <si>
    <t>7天优品酒店(唐山新华西道北京交通大学店)</t>
  </si>
  <si>
    <t>2021-01-08</t>
  </si>
  <si>
    <t>402.00</t>
  </si>
  <si>
    <t>2021/1/8 12:03:01</t>
  </si>
  <si>
    <t>2021/1/8 9:03:24</t>
  </si>
  <si>
    <t>阳朔兴坪老地方国际青年旅舍</t>
  </si>
  <si>
    <t>68.00</t>
  </si>
  <si>
    <t>2021/1/7 11:32:29</t>
  </si>
  <si>
    <t>维也纳酒店(上海浦东新国际博览金桥店)</t>
  </si>
  <si>
    <t>915.00</t>
  </si>
  <si>
    <t>2021/1/6 0:30:08</t>
  </si>
  <si>
    <t>上海大厦</t>
  </si>
  <si>
    <t>1583.00</t>
  </si>
  <si>
    <t>2021/1/4 10:45:34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</si>
</sst>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9" borderId="9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14243821310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44206</v>
      </c>
      <c r="G2" s="5">
        <v>44207</v>
      </c>
      <c r="H2" s="4">
        <v>1</v>
      </c>
      <c r="I2" s="4">
        <v>1</v>
      </c>
      <c r="J2" s="4">
        <v>1</v>
      </c>
      <c r="K2" s="4" t="s">
        <v>25</v>
      </c>
      <c r="L2" s="4">
        <v>1583</v>
      </c>
      <c r="M2" s="4">
        <v>1583</v>
      </c>
      <c r="N2" s="4" t="s">
        <v>26</v>
      </c>
      <c r="O2" s="4" t="s">
        <v>27</v>
      </c>
      <c r="P2" s="4" t="s">
        <v>28</v>
      </c>
      <c r="Q2" s="4">
        <v>0</v>
      </c>
      <c r="R2" s="6">
        <v>44200</v>
      </c>
      <c r="S2" s="5">
        <v>44222</v>
      </c>
      <c r="T2" s="4" t="s">
        <v>29</v>
      </c>
      <c r="U2" s="4">
        <v>1940160</v>
      </c>
    </row>
    <row r="3" s="4" customFormat="1" spans="1:21">
      <c r="A3" s="4">
        <v>14253571945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44204</v>
      </c>
      <c r="G3" s="5">
        <v>44207</v>
      </c>
      <c r="H3" s="4">
        <v>1</v>
      </c>
      <c r="I3" s="4">
        <v>3</v>
      </c>
      <c r="J3" s="4">
        <v>3</v>
      </c>
      <c r="K3" s="4" t="s">
        <v>25</v>
      </c>
      <c r="L3" s="4">
        <v>915</v>
      </c>
      <c r="M3" s="4">
        <v>915</v>
      </c>
      <c r="N3" s="4" t="s">
        <v>32</v>
      </c>
      <c r="O3" s="4" t="s">
        <v>27</v>
      </c>
      <c r="P3" s="4" t="s">
        <v>28</v>
      </c>
      <c r="Q3" s="4">
        <v>0</v>
      </c>
      <c r="R3" s="6">
        <v>44202</v>
      </c>
      <c r="S3" s="5">
        <v>44222</v>
      </c>
      <c r="T3" s="4" t="s">
        <v>29</v>
      </c>
      <c r="U3" s="4">
        <v>1941223</v>
      </c>
    </row>
    <row r="4" s="4" customFormat="1" spans="1:21">
      <c r="A4" s="4">
        <v>14259491234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44206</v>
      </c>
      <c r="G4" s="5">
        <v>44207</v>
      </c>
      <c r="H4" s="4">
        <v>1</v>
      </c>
      <c r="I4" s="4">
        <v>1</v>
      </c>
      <c r="J4" s="4">
        <v>1</v>
      </c>
      <c r="K4" s="4" t="s">
        <v>25</v>
      </c>
      <c r="L4" s="4">
        <v>68</v>
      </c>
      <c r="M4" s="4">
        <v>68</v>
      </c>
      <c r="N4" s="4" t="s">
        <v>35</v>
      </c>
      <c r="O4" s="4" t="s">
        <v>27</v>
      </c>
      <c r="P4" s="4" t="s">
        <v>28</v>
      </c>
      <c r="Q4" s="4">
        <v>0</v>
      </c>
      <c r="R4" s="6">
        <v>44203</v>
      </c>
      <c r="S4" s="5">
        <v>44222</v>
      </c>
      <c r="T4" s="4" t="s">
        <v>29</v>
      </c>
      <c r="U4" s="4">
        <v>1942054</v>
      </c>
    </row>
    <row r="5" s="4" customFormat="1" spans="1:21">
      <c r="A5" s="4">
        <v>14259503058</v>
      </c>
      <c r="B5" s="4" t="s">
        <v>21</v>
      </c>
      <c r="C5" s="4" t="s">
        <v>22</v>
      </c>
      <c r="D5" s="4" t="s">
        <v>33</v>
      </c>
      <c r="E5" s="4" t="s">
        <v>34</v>
      </c>
      <c r="F5" s="5">
        <v>44206</v>
      </c>
      <c r="G5" s="5">
        <v>44207</v>
      </c>
      <c r="H5" s="4">
        <v>1</v>
      </c>
      <c r="I5" s="4">
        <v>1</v>
      </c>
      <c r="J5" s="4">
        <v>1</v>
      </c>
      <c r="K5" s="4" t="s">
        <v>25</v>
      </c>
      <c r="L5" s="4">
        <v>68</v>
      </c>
      <c r="M5" s="4">
        <v>68</v>
      </c>
      <c r="N5" s="4" t="s">
        <v>35</v>
      </c>
      <c r="O5" s="4" t="s">
        <v>27</v>
      </c>
      <c r="P5" s="4" t="s">
        <v>28</v>
      </c>
      <c r="Q5" s="4">
        <v>0</v>
      </c>
      <c r="R5" s="6">
        <v>44203</v>
      </c>
      <c r="S5" s="5">
        <v>44222</v>
      </c>
      <c r="T5" s="4" t="s">
        <v>29</v>
      </c>
      <c r="U5" s="4">
        <v>1942055</v>
      </c>
    </row>
    <row r="6" s="4" customFormat="1" spans="1:21">
      <c r="A6" s="4">
        <v>14259503058</v>
      </c>
      <c r="B6" s="4" t="s">
        <v>21</v>
      </c>
      <c r="C6" s="4" t="s">
        <v>36</v>
      </c>
      <c r="D6" s="4" t="s">
        <v>33</v>
      </c>
      <c r="E6" s="4" t="s">
        <v>34</v>
      </c>
      <c r="F6" s="5">
        <v>44206</v>
      </c>
      <c r="G6" s="5">
        <v>44207</v>
      </c>
      <c r="H6" s="4">
        <v>1</v>
      </c>
      <c r="I6" s="4">
        <v>1</v>
      </c>
      <c r="J6" s="4">
        <v>1</v>
      </c>
      <c r="K6" s="4" t="s">
        <v>25</v>
      </c>
      <c r="L6" s="4">
        <v>-68</v>
      </c>
      <c r="M6" s="4">
        <v>-68</v>
      </c>
      <c r="N6" s="4" t="s">
        <v>35</v>
      </c>
      <c r="O6" s="4" t="s">
        <v>27</v>
      </c>
      <c r="P6" s="4" t="s">
        <v>28</v>
      </c>
      <c r="Q6" s="4">
        <v>0</v>
      </c>
      <c r="R6" s="6">
        <v>44203</v>
      </c>
      <c r="S6" s="5">
        <v>44222</v>
      </c>
      <c r="T6" s="4" t="s">
        <v>29</v>
      </c>
      <c r="U6" s="4">
        <v>1942055</v>
      </c>
    </row>
    <row r="7" s="4" customFormat="1" spans="1:21">
      <c r="A7" s="4">
        <v>14264248772</v>
      </c>
      <c r="B7" s="4" t="s">
        <v>21</v>
      </c>
      <c r="C7" s="4" t="s">
        <v>22</v>
      </c>
      <c r="D7" s="4" t="s">
        <v>37</v>
      </c>
      <c r="E7" s="4" t="s">
        <v>38</v>
      </c>
      <c r="F7" s="5">
        <v>44206</v>
      </c>
      <c r="G7" s="5">
        <v>44207</v>
      </c>
      <c r="H7" s="4">
        <v>1</v>
      </c>
      <c r="I7" s="4">
        <v>1</v>
      </c>
      <c r="J7" s="4">
        <v>1</v>
      </c>
      <c r="K7" s="4" t="s">
        <v>25</v>
      </c>
      <c r="L7" s="4">
        <v>110</v>
      </c>
      <c r="M7" s="4">
        <v>110</v>
      </c>
      <c r="N7" s="4" t="s">
        <v>39</v>
      </c>
      <c r="O7" s="4" t="s">
        <v>27</v>
      </c>
      <c r="P7" s="4" t="s">
        <v>28</v>
      </c>
      <c r="Q7" s="4">
        <v>0</v>
      </c>
      <c r="R7" s="6">
        <v>44204</v>
      </c>
      <c r="S7" s="5">
        <v>44222</v>
      </c>
      <c r="T7" s="4" t="s">
        <v>29</v>
      </c>
      <c r="U7" s="4">
        <v>1942527</v>
      </c>
    </row>
    <row r="8" s="4" customFormat="1" spans="1:21">
      <c r="A8" s="4">
        <v>14265095908</v>
      </c>
      <c r="B8" s="4" t="s">
        <v>21</v>
      </c>
      <c r="C8" s="4" t="s">
        <v>22</v>
      </c>
      <c r="D8" s="4" t="s">
        <v>40</v>
      </c>
      <c r="E8" s="4" t="s">
        <v>41</v>
      </c>
      <c r="F8" s="5">
        <v>44204</v>
      </c>
      <c r="G8" s="5">
        <v>44207</v>
      </c>
      <c r="H8" s="4">
        <v>1</v>
      </c>
      <c r="I8" s="4">
        <v>3</v>
      </c>
      <c r="J8" s="4">
        <v>3</v>
      </c>
      <c r="K8" s="4" t="s">
        <v>25</v>
      </c>
      <c r="L8" s="4">
        <v>402</v>
      </c>
      <c r="M8" s="4">
        <v>402</v>
      </c>
      <c r="N8" s="4" t="s">
        <v>42</v>
      </c>
      <c r="O8" s="4" t="s">
        <v>27</v>
      </c>
      <c r="P8" s="4" t="s">
        <v>28</v>
      </c>
      <c r="Q8" s="4">
        <v>0</v>
      </c>
      <c r="R8" s="6">
        <v>44204</v>
      </c>
      <c r="S8" s="5">
        <v>44222</v>
      </c>
      <c r="T8" s="4" t="s">
        <v>29</v>
      </c>
      <c r="U8" s="4">
        <v>1942617</v>
      </c>
    </row>
    <row r="9" s="4" customFormat="1" spans="1:21">
      <c r="A9" s="4">
        <v>14271460060</v>
      </c>
      <c r="B9" s="4" t="s">
        <v>21</v>
      </c>
      <c r="C9" s="4" t="s">
        <v>22</v>
      </c>
      <c r="D9" s="4" t="s">
        <v>37</v>
      </c>
      <c r="E9" s="4" t="s">
        <v>38</v>
      </c>
      <c r="F9" s="5">
        <v>44206</v>
      </c>
      <c r="G9" s="5">
        <v>44207</v>
      </c>
      <c r="H9" s="4">
        <v>1</v>
      </c>
      <c r="I9" s="4">
        <v>1</v>
      </c>
      <c r="J9" s="4">
        <v>1</v>
      </c>
      <c r="K9" s="4" t="s">
        <v>25</v>
      </c>
      <c r="L9" s="4">
        <v>110</v>
      </c>
      <c r="M9" s="4">
        <v>110</v>
      </c>
      <c r="N9" s="4" t="s">
        <v>43</v>
      </c>
      <c r="O9" s="4" t="s">
        <v>27</v>
      </c>
      <c r="P9" s="4" t="s">
        <v>28</v>
      </c>
      <c r="Q9" s="4">
        <v>0</v>
      </c>
      <c r="R9" s="6">
        <v>44205</v>
      </c>
      <c r="S9" s="5">
        <v>44222</v>
      </c>
      <c r="T9" s="4" t="s">
        <v>29</v>
      </c>
      <c r="U9" s="4">
        <v>1943263</v>
      </c>
    </row>
    <row r="10" s="4" customFormat="1" spans="1:21">
      <c r="A10" s="4">
        <v>14274384989</v>
      </c>
      <c r="B10" s="4" t="s">
        <v>21</v>
      </c>
      <c r="C10" s="4" t="s">
        <v>22</v>
      </c>
      <c r="D10" s="4" t="s">
        <v>44</v>
      </c>
      <c r="E10" s="4" t="s">
        <v>41</v>
      </c>
      <c r="F10" s="5">
        <v>44206</v>
      </c>
      <c r="G10" s="5">
        <v>44207</v>
      </c>
      <c r="H10" s="4">
        <v>1</v>
      </c>
      <c r="I10" s="4">
        <v>1</v>
      </c>
      <c r="J10" s="4">
        <v>1</v>
      </c>
      <c r="K10" s="4" t="s">
        <v>25</v>
      </c>
      <c r="L10" s="4">
        <v>82</v>
      </c>
      <c r="M10" s="4">
        <v>82</v>
      </c>
      <c r="N10" s="4" t="s">
        <v>45</v>
      </c>
      <c r="O10" s="4" t="s">
        <v>27</v>
      </c>
      <c r="P10" s="4" t="s">
        <v>28</v>
      </c>
      <c r="Q10" s="4">
        <v>0</v>
      </c>
      <c r="R10" s="6">
        <v>44206</v>
      </c>
      <c r="S10" s="5">
        <v>44222</v>
      </c>
      <c r="T10" s="4" t="s">
        <v>29</v>
      </c>
      <c r="U10" s="4">
        <v>1943625</v>
      </c>
    </row>
    <row r="11" s="4" customFormat="1" spans="1:21">
      <c r="A11" s="4">
        <v>14274386012</v>
      </c>
      <c r="B11" s="4" t="s">
        <v>21</v>
      </c>
      <c r="C11" s="4" t="s">
        <v>22</v>
      </c>
      <c r="D11" s="4" t="s">
        <v>46</v>
      </c>
      <c r="E11" s="4" t="s">
        <v>47</v>
      </c>
      <c r="F11" s="5">
        <v>44206</v>
      </c>
      <c r="G11" s="5">
        <v>44207</v>
      </c>
      <c r="H11" s="4">
        <v>1</v>
      </c>
      <c r="I11" s="4">
        <v>1</v>
      </c>
      <c r="J11" s="4">
        <v>1</v>
      </c>
      <c r="K11" s="4" t="s">
        <v>25</v>
      </c>
      <c r="L11" s="4">
        <v>142</v>
      </c>
      <c r="M11" s="4">
        <v>142</v>
      </c>
      <c r="N11" s="4" t="s">
        <v>48</v>
      </c>
      <c r="O11" s="4" t="s">
        <v>27</v>
      </c>
      <c r="P11" s="4" t="s">
        <v>28</v>
      </c>
      <c r="Q11" s="4">
        <v>0</v>
      </c>
      <c r="R11" s="6">
        <v>44206</v>
      </c>
      <c r="S11" s="5">
        <v>44222</v>
      </c>
      <c r="T11" s="4" t="s">
        <v>29</v>
      </c>
      <c r="U11" s="4">
        <v>1943627</v>
      </c>
    </row>
    <row r="12" s="4" customFormat="1" spans="1:21">
      <c r="A12" s="4">
        <v>14275959403</v>
      </c>
      <c r="B12" s="4" t="s">
        <v>21</v>
      </c>
      <c r="C12" s="4" t="s">
        <v>22</v>
      </c>
      <c r="D12" s="4" t="s">
        <v>49</v>
      </c>
      <c r="E12" s="4" t="s">
        <v>50</v>
      </c>
      <c r="F12" s="5">
        <v>44206</v>
      </c>
      <c r="G12" s="5">
        <v>44207</v>
      </c>
      <c r="H12" s="4">
        <v>1</v>
      </c>
      <c r="I12" s="4">
        <v>1</v>
      </c>
      <c r="J12" s="4">
        <v>1</v>
      </c>
      <c r="K12" s="4" t="s">
        <v>25</v>
      </c>
      <c r="L12" s="4">
        <v>130</v>
      </c>
      <c r="M12" s="4">
        <v>130</v>
      </c>
      <c r="N12" s="4" t="s">
        <v>51</v>
      </c>
      <c r="O12" s="4" t="s">
        <v>27</v>
      </c>
      <c r="P12" s="4" t="s">
        <v>28</v>
      </c>
      <c r="Q12" s="4">
        <v>0</v>
      </c>
      <c r="R12" s="6">
        <v>44206</v>
      </c>
      <c r="S12" s="5">
        <v>44222</v>
      </c>
      <c r="T12" s="4" t="s">
        <v>29</v>
      </c>
      <c r="U12" s="4">
        <v>1943720</v>
      </c>
    </row>
    <row r="13" s="4" customFormat="1" spans="1:20">
      <c r="A13" s="4">
        <v>14276545413</v>
      </c>
      <c r="B13" s="4" t="s">
        <v>21</v>
      </c>
      <c r="C13" s="4" t="s">
        <v>22</v>
      </c>
      <c r="D13" s="4" t="s">
        <v>52</v>
      </c>
      <c r="E13" s="4" t="s">
        <v>53</v>
      </c>
      <c r="F13" s="5">
        <v>44206</v>
      </c>
      <c r="G13" s="5">
        <v>44207</v>
      </c>
      <c r="H13" s="4">
        <v>1</v>
      </c>
      <c r="I13" s="4">
        <v>1</v>
      </c>
      <c r="J13" s="4">
        <v>1</v>
      </c>
      <c r="K13" s="4" t="s">
        <v>25</v>
      </c>
      <c r="L13" s="4">
        <v>840</v>
      </c>
      <c r="M13" s="4">
        <v>840</v>
      </c>
      <c r="N13" s="4" t="s">
        <v>54</v>
      </c>
      <c r="O13" s="4" t="s">
        <v>27</v>
      </c>
      <c r="P13" s="4" t="s">
        <v>28</v>
      </c>
      <c r="Q13" s="4">
        <v>0</v>
      </c>
      <c r="R13" s="6">
        <v>44206</v>
      </c>
      <c r="S13" s="5">
        <v>44222</v>
      </c>
      <c r="T13" s="4" t="s">
        <v>29</v>
      </c>
    </row>
    <row r="14" s="4" customFormat="1" spans="1:21">
      <c r="A14" s="4">
        <v>14276578817</v>
      </c>
      <c r="B14" s="4" t="s">
        <v>21</v>
      </c>
      <c r="C14" s="4" t="s">
        <v>22</v>
      </c>
      <c r="D14" s="4" t="s">
        <v>55</v>
      </c>
      <c r="E14" s="4" t="s">
        <v>38</v>
      </c>
      <c r="F14" s="5">
        <v>44206</v>
      </c>
      <c r="G14" s="5">
        <v>44207</v>
      </c>
      <c r="H14" s="4">
        <v>1</v>
      </c>
      <c r="I14" s="4">
        <v>1</v>
      </c>
      <c r="J14" s="4">
        <v>1</v>
      </c>
      <c r="K14" s="4" t="s">
        <v>25</v>
      </c>
      <c r="L14" s="4">
        <v>109</v>
      </c>
      <c r="M14" s="4">
        <v>109</v>
      </c>
      <c r="N14" s="4" t="s">
        <v>56</v>
      </c>
      <c r="O14" s="4" t="s">
        <v>27</v>
      </c>
      <c r="P14" s="4" t="s">
        <v>28</v>
      </c>
      <c r="Q14" s="4">
        <v>0</v>
      </c>
      <c r="R14" s="6">
        <v>44206</v>
      </c>
      <c r="S14" s="5">
        <v>44222</v>
      </c>
      <c r="T14" s="4" t="s">
        <v>29</v>
      </c>
      <c r="U14" s="4">
        <v>1943742</v>
      </c>
    </row>
    <row r="15" s="4" customFormat="1" spans="1:20">
      <c r="A15" s="4">
        <v>14276611945</v>
      </c>
      <c r="B15" s="4" t="s">
        <v>21</v>
      </c>
      <c r="C15" s="4" t="s">
        <v>22</v>
      </c>
      <c r="D15" s="4" t="s">
        <v>57</v>
      </c>
      <c r="E15" s="4" t="s">
        <v>58</v>
      </c>
      <c r="F15" s="5">
        <v>44206</v>
      </c>
      <c r="G15" s="5">
        <v>44207</v>
      </c>
      <c r="H15" s="4">
        <v>1</v>
      </c>
      <c r="I15" s="4">
        <v>1</v>
      </c>
      <c r="J15" s="4">
        <v>1</v>
      </c>
      <c r="K15" s="4" t="s">
        <v>25</v>
      </c>
      <c r="L15" s="4">
        <v>520</v>
      </c>
      <c r="M15" s="4">
        <v>520</v>
      </c>
      <c r="N15" s="4" t="s">
        <v>59</v>
      </c>
      <c r="O15" s="4" t="s">
        <v>27</v>
      </c>
      <c r="P15" s="4" t="s">
        <v>28</v>
      </c>
      <c r="Q15" s="4">
        <v>0</v>
      </c>
      <c r="R15" s="6">
        <v>44206</v>
      </c>
      <c r="S15" s="5">
        <v>44222</v>
      </c>
      <c r="T15" s="4" t="s">
        <v>29</v>
      </c>
    </row>
    <row r="16" s="4" customFormat="1" spans="1:21">
      <c r="A16" s="4">
        <v>14276636814</v>
      </c>
      <c r="B16" s="4" t="s">
        <v>21</v>
      </c>
      <c r="C16" s="4" t="s">
        <v>22</v>
      </c>
      <c r="D16" s="4" t="s">
        <v>57</v>
      </c>
      <c r="E16" s="4" t="s">
        <v>58</v>
      </c>
      <c r="F16" s="5">
        <v>44206</v>
      </c>
      <c r="G16" s="5">
        <v>44207</v>
      </c>
      <c r="H16" s="4">
        <v>1</v>
      </c>
      <c r="I16" s="4">
        <v>1</v>
      </c>
      <c r="J16" s="4">
        <v>1</v>
      </c>
      <c r="K16" s="4" t="s">
        <v>25</v>
      </c>
      <c r="L16" s="4">
        <v>520</v>
      </c>
      <c r="M16" s="4">
        <v>520</v>
      </c>
      <c r="N16" s="4" t="s">
        <v>60</v>
      </c>
      <c r="O16" s="4" t="s">
        <v>27</v>
      </c>
      <c r="P16" s="4" t="s">
        <v>28</v>
      </c>
      <c r="Q16" s="4">
        <v>0</v>
      </c>
      <c r="R16" s="6">
        <v>44206</v>
      </c>
      <c r="S16" s="5">
        <v>44222</v>
      </c>
      <c r="T16" s="4" t="s">
        <v>29</v>
      </c>
      <c r="U16" s="4">
        <v>1943749</v>
      </c>
    </row>
    <row r="17" s="4" customFormat="1" spans="1:21">
      <c r="A17" s="4">
        <v>14276751759</v>
      </c>
      <c r="B17" s="4" t="s">
        <v>21</v>
      </c>
      <c r="C17" s="4" t="s">
        <v>22</v>
      </c>
      <c r="D17" s="4" t="s">
        <v>61</v>
      </c>
      <c r="E17" s="4" t="s">
        <v>38</v>
      </c>
      <c r="F17" s="5">
        <v>44206</v>
      </c>
      <c r="G17" s="5">
        <v>44207</v>
      </c>
      <c r="H17" s="4">
        <v>1</v>
      </c>
      <c r="I17" s="4">
        <v>1</v>
      </c>
      <c r="J17" s="4">
        <v>1</v>
      </c>
      <c r="K17" s="4" t="s">
        <v>25</v>
      </c>
      <c r="L17" s="4">
        <v>118</v>
      </c>
      <c r="M17" s="4">
        <v>118</v>
      </c>
      <c r="N17" s="4" t="s">
        <v>62</v>
      </c>
      <c r="O17" s="4" t="s">
        <v>27</v>
      </c>
      <c r="P17" s="4" t="s">
        <v>28</v>
      </c>
      <c r="Q17" s="4">
        <v>0</v>
      </c>
      <c r="R17" s="6">
        <v>44206</v>
      </c>
      <c r="S17" s="5">
        <v>44222</v>
      </c>
      <c r="T17" s="4" t="s">
        <v>29</v>
      </c>
      <c r="U17" s="4">
        <v>1943759</v>
      </c>
    </row>
    <row r="18" s="4" customFormat="1" spans="1:20">
      <c r="A18" s="4">
        <v>14276993642</v>
      </c>
      <c r="B18" s="4" t="s">
        <v>21</v>
      </c>
      <c r="C18" s="4" t="s">
        <v>22</v>
      </c>
      <c r="D18" s="4" t="s">
        <v>63</v>
      </c>
      <c r="E18" s="4" t="s">
        <v>64</v>
      </c>
      <c r="F18" s="5">
        <v>44206</v>
      </c>
      <c r="G18" s="5">
        <v>44207</v>
      </c>
      <c r="H18" s="4">
        <v>1</v>
      </c>
      <c r="I18" s="4">
        <v>1</v>
      </c>
      <c r="J18" s="4">
        <v>1</v>
      </c>
      <c r="K18" s="4" t="s">
        <v>25</v>
      </c>
      <c r="L18" s="4">
        <v>135</v>
      </c>
      <c r="M18" s="4">
        <v>135</v>
      </c>
      <c r="N18" s="4" t="s">
        <v>65</v>
      </c>
      <c r="O18" s="4" t="s">
        <v>27</v>
      </c>
      <c r="P18" s="4" t="s">
        <v>28</v>
      </c>
      <c r="Q18" s="4">
        <v>0</v>
      </c>
      <c r="R18" s="6">
        <v>44206</v>
      </c>
      <c r="S18" s="5">
        <v>44222</v>
      </c>
      <c r="T18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H25" sqref="H25"/>
    </sheetView>
  </sheetViews>
  <sheetFormatPr defaultColWidth="9" defaultRowHeight="13.5"/>
  <cols>
    <col min="1" max="1" width="12.37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66</v>
      </c>
    </row>
    <row r="2" s="4" customFormat="1" spans="1:11">
      <c r="A2" s="4">
        <v>14243821310</v>
      </c>
      <c r="B2" s="4">
        <v>1583</v>
      </c>
      <c r="C2" s="4" t="str">
        <f>VLOOKUP(A2,HOP!A:H,8,0)</f>
        <v>1583.00</v>
      </c>
      <c r="D2" s="4">
        <f>VLOOKUP(A2,HOP!A:B,2,0)</f>
        <v>1940160</v>
      </c>
      <c r="E2" s="4">
        <f>B2-C2</f>
        <v>0</v>
      </c>
      <c r="K2" s="4" t="str">
        <f>$K$1&amp;D2</f>
        <v>,1940160</v>
      </c>
    </row>
    <row r="3" s="4" customFormat="1" spans="1:11">
      <c r="A3" s="4">
        <v>14253571945</v>
      </c>
      <c r="B3" s="4">
        <v>915</v>
      </c>
      <c r="C3" s="4" t="str">
        <f>VLOOKUP(A3,HOP!A:H,8,0)</f>
        <v>915.00</v>
      </c>
      <c r="D3" s="4">
        <f>VLOOKUP(A3,HOP!A:B,2,0)</f>
        <v>1941223</v>
      </c>
      <c r="E3" s="4">
        <f>B3-C3</f>
        <v>0</v>
      </c>
      <c r="K3" s="4" t="str">
        <f>$K$1&amp;D3</f>
        <v>,1941223</v>
      </c>
    </row>
    <row r="4" s="4" customFormat="1" spans="1:11">
      <c r="A4" s="4">
        <v>14259491234</v>
      </c>
      <c r="B4" s="4">
        <v>68</v>
      </c>
      <c r="C4" s="4" t="str">
        <f>VLOOKUP(A4,HOP!A:H,8,0)</f>
        <v>68.00</v>
      </c>
      <c r="D4" s="4">
        <f>VLOOKUP(A4,HOP!A:B,2,0)</f>
        <v>1942054</v>
      </c>
      <c r="E4" s="4">
        <f>B4-C4</f>
        <v>0</v>
      </c>
      <c r="K4" s="4" t="str">
        <f>$K$1&amp;D4</f>
        <v>,1942054</v>
      </c>
    </row>
    <row r="5" s="4" customFormat="1" spans="1:11">
      <c r="A5" s="4">
        <v>14259503058</v>
      </c>
      <c r="B5" s="4">
        <v>0</v>
      </c>
      <c r="C5" s="4">
        <v>0</v>
      </c>
      <c r="D5" s="4">
        <v>1942055</v>
      </c>
      <c r="E5" s="4">
        <f>B5-C5</f>
        <v>0</v>
      </c>
      <c r="K5" s="4" t="str">
        <f>$K$1&amp;D5</f>
        <v>,1942055</v>
      </c>
    </row>
    <row r="6" s="4" customFormat="1" spans="1:11">
      <c r="A6" s="4">
        <v>14264248772</v>
      </c>
      <c r="B6" s="4">
        <v>110</v>
      </c>
      <c r="C6" s="4" t="str">
        <f>VLOOKUP(A6,HOP!A:H,8,0)</f>
        <v>110.00</v>
      </c>
      <c r="D6" s="4">
        <f>VLOOKUP(A6,HOP!A:B,2,0)</f>
        <v>1942527</v>
      </c>
      <c r="E6" s="4">
        <f t="shared" ref="E6:E17" si="0">B6-C6</f>
        <v>0</v>
      </c>
      <c r="K6" s="4" t="str">
        <f t="shared" ref="K6:K17" si="1">$K$1&amp;D6</f>
        <v>,1942527</v>
      </c>
    </row>
    <row r="7" s="4" customFormat="1" spans="1:11">
      <c r="A7" s="4">
        <v>14265095908</v>
      </c>
      <c r="B7" s="4">
        <v>402</v>
      </c>
      <c r="C7" s="4" t="str">
        <f>VLOOKUP(A7,HOP!A:H,8,0)</f>
        <v>402.00</v>
      </c>
      <c r="D7" s="4">
        <f>VLOOKUP(A7,HOP!A:B,2,0)</f>
        <v>1942617</v>
      </c>
      <c r="E7" s="4">
        <f t="shared" si="0"/>
        <v>0</v>
      </c>
      <c r="K7" s="4" t="str">
        <f t="shared" si="1"/>
        <v>,1942617</v>
      </c>
    </row>
    <row r="8" s="4" customFormat="1" spans="1:11">
      <c r="A8" s="4">
        <v>14271460060</v>
      </c>
      <c r="B8" s="4">
        <v>110</v>
      </c>
      <c r="C8" s="4" t="str">
        <f>VLOOKUP(A8,HOP!A:H,8,0)</f>
        <v>110.00</v>
      </c>
      <c r="D8" s="4">
        <f>VLOOKUP(A8,HOP!A:B,2,0)</f>
        <v>1943263</v>
      </c>
      <c r="E8" s="4">
        <f t="shared" si="0"/>
        <v>0</v>
      </c>
      <c r="K8" s="4" t="str">
        <f t="shared" si="1"/>
        <v>,1943263</v>
      </c>
    </row>
    <row r="9" s="4" customFormat="1" spans="1:11">
      <c r="A9" s="4">
        <v>14274384989</v>
      </c>
      <c r="B9" s="4">
        <v>82</v>
      </c>
      <c r="C9" s="4" t="str">
        <f>VLOOKUP(A9,HOP!A:H,8,0)</f>
        <v>82.00</v>
      </c>
      <c r="D9" s="4">
        <f>VLOOKUP(A9,HOP!A:B,2,0)</f>
        <v>1943625</v>
      </c>
      <c r="E9" s="4">
        <f t="shared" si="0"/>
        <v>0</v>
      </c>
      <c r="K9" s="4" t="str">
        <f t="shared" si="1"/>
        <v>,1943625</v>
      </c>
    </row>
    <row r="10" s="4" customFormat="1" spans="1:11">
      <c r="A10" s="4">
        <v>14274386012</v>
      </c>
      <c r="B10" s="4">
        <v>142</v>
      </c>
      <c r="C10" s="4" t="str">
        <f>VLOOKUP(A10,HOP!A:H,8,0)</f>
        <v>142.00</v>
      </c>
      <c r="D10" s="4">
        <f>VLOOKUP(A10,HOP!A:B,2,0)</f>
        <v>1943627</v>
      </c>
      <c r="E10" s="4">
        <f t="shared" si="0"/>
        <v>0</v>
      </c>
      <c r="K10" s="4" t="str">
        <f t="shared" si="1"/>
        <v>,1943627</v>
      </c>
    </row>
    <row r="11" s="4" customFormat="1" spans="1:11">
      <c r="A11" s="4">
        <v>14275959403</v>
      </c>
      <c r="B11" s="4">
        <v>130</v>
      </c>
      <c r="C11" s="4" t="str">
        <f>VLOOKUP(A11,HOP!A:H,8,0)</f>
        <v>130.00</v>
      </c>
      <c r="D11" s="4">
        <f>VLOOKUP(A11,HOP!A:B,2,0)</f>
        <v>1943720</v>
      </c>
      <c r="E11" s="4">
        <f t="shared" si="0"/>
        <v>0</v>
      </c>
      <c r="K11" s="4" t="str">
        <f t="shared" si="1"/>
        <v>,1943720</v>
      </c>
    </row>
    <row r="12" s="4" customFormat="1" spans="1:11">
      <c r="A12" s="4">
        <v>14276545413</v>
      </c>
      <c r="B12" s="4">
        <v>840</v>
      </c>
      <c r="C12" s="4" t="str">
        <f>VLOOKUP(A12,HOP!A:H,8,0)</f>
        <v>840.00</v>
      </c>
      <c r="D12" s="4">
        <f>VLOOKUP(A12,HOP!A:B,2,0)</f>
        <v>1943740</v>
      </c>
      <c r="E12" s="4">
        <f t="shared" si="0"/>
        <v>0</v>
      </c>
      <c r="K12" s="4" t="str">
        <f t="shared" si="1"/>
        <v>,1943740</v>
      </c>
    </row>
    <row r="13" s="4" customFormat="1" spans="1:11">
      <c r="A13" s="4">
        <v>14276578817</v>
      </c>
      <c r="B13" s="4">
        <v>109</v>
      </c>
      <c r="C13" s="4" t="str">
        <f>VLOOKUP(A13,HOP!A:H,8,0)</f>
        <v>109.00</v>
      </c>
      <c r="D13" s="4">
        <f>VLOOKUP(A13,HOP!A:B,2,0)</f>
        <v>1943742</v>
      </c>
      <c r="E13" s="4">
        <f t="shared" si="0"/>
        <v>0</v>
      </c>
      <c r="K13" s="4" t="str">
        <f t="shared" si="1"/>
        <v>,1943742</v>
      </c>
    </row>
    <row r="14" s="4" customFormat="1" spans="1:11">
      <c r="A14" s="4">
        <v>14276611945</v>
      </c>
      <c r="B14" s="4">
        <v>520</v>
      </c>
      <c r="C14" s="4" t="str">
        <f>VLOOKUP(A14,HOP!A:H,8,0)</f>
        <v>520.00</v>
      </c>
      <c r="D14" s="4">
        <f>VLOOKUP(A14,HOP!A:B,2,0)</f>
        <v>1943746</v>
      </c>
      <c r="E14" s="4">
        <f t="shared" si="0"/>
        <v>0</v>
      </c>
      <c r="K14" s="4" t="str">
        <f t="shared" si="1"/>
        <v>,1943746</v>
      </c>
    </row>
    <row r="15" s="4" customFormat="1" spans="1:11">
      <c r="A15" s="4">
        <v>14276636814</v>
      </c>
      <c r="B15" s="4">
        <v>520</v>
      </c>
      <c r="C15" s="4" t="str">
        <f>VLOOKUP(A15,HOP!A:H,8,0)</f>
        <v>520.00</v>
      </c>
      <c r="D15" s="4">
        <f>VLOOKUP(A15,HOP!A:B,2,0)</f>
        <v>1943749</v>
      </c>
      <c r="E15" s="4">
        <f t="shared" si="0"/>
        <v>0</v>
      </c>
      <c r="K15" s="4" t="str">
        <f t="shared" si="1"/>
        <v>,1943749</v>
      </c>
    </row>
    <row r="16" s="4" customFormat="1" spans="1:11">
      <c r="A16" s="4">
        <v>14276751759</v>
      </c>
      <c r="B16" s="4">
        <v>118</v>
      </c>
      <c r="C16" s="4" t="str">
        <f>VLOOKUP(A16,HOP!A:H,8,0)</f>
        <v>118.00</v>
      </c>
      <c r="D16" s="4">
        <f>VLOOKUP(A16,HOP!A:B,2,0)</f>
        <v>1943759</v>
      </c>
      <c r="E16" s="4">
        <f t="shared" si="0"/>
        <v>0</v>
      </c>
      <c r="K16" s="4" t="str">
        <f t="shared" si="1"/>
        <v>,1943759</v>
      </c>
    </row>
    <row r="17" s="4" customFormat="1" spans="1:11">
      <c r="A17" s="4">
        <v>14276993642</v>
      </c>
      <c r="B17" s="4">
        <v>135</v>
      </c>
      <c r="C17" s="4" t="str">
        <f>VLOOKUP(A17,HOP!A:H,8,0)</f>
        <v>135.00</v>
      </c>
      <c r="D17" s="4">
        <f>VLOOKUP(A17,HOP!A:B,2,0)</f>
        <v>1943793</v>
      </c>
      <c r="E17" s="4">
        <f t="shared" si="0"/>
        <v>0</v>
      </c>
      <c r="K17" s="4" t="str">
        <f t="shared" si="1"/>
        <v>,1943793</v>
      </c>
    </row>
    <row r="19" spans="2:2">
      <c r="B19" s="4">
        <f>SUM(B2:B18)</f>
        <v>5784</v>
      </c>
    </row>
    <row r="21" spans="1:1">
      <c r="A21" s="4" t="s">
        <v>67</v>
      </c>
    </row>
    <row r="22" spans="1:1">
      <c r="A22" s="4" t="s">
        <v>68</v>
      </c>
    </row>
    <row r="23" spans="1:1">
      <c r="A23" s="4" t="s">
        <v>69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29" sqref="B2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70</v>
      </c>
      <c r="B1" s="2" t="s">
        <v>71</v>
      </c>
      <c r="C1" s="2" t="s">
        <v>72</v>
      </c>
      <c r="D1" s="2" t="s">
        <v>73</v>
      </c>
      <c r="E1" s="2" t="s">
        <v>5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17</v>
      </c>
    </row>
    <row r="2" s="1" customFormat="1" ht="20" customHeight="1" spans="1:11">
      <c r="A2" s="3">
        <v>14276993642</v>
      </c>
      <c r="B2" s="3">
        <v>1943793</v>
      </c>
      <c r="C2" s="2" t="s">
        <v>79</v>
      </c>
      <c r="D2" s="2" t="s">
        <v>65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65</v>
      </c>
      <c r="J2" s="2" t="s">
        <v>84</v>
      </c>
      <c r="K2" s="2" t="s">
        <v>85</v>
      </c>
    </row>
    <row r="3" s="1" customFormat="1" ht="20" customHeight="1" spans="1:11">
      <c r="A3" s="3">
        <v>14276751759</v>
      </c>
      <c r="B3" s="3">
        <v>1943759</v>
      </c>
      <c r="C3" s="2" t="s">
        <v>86</v>
      </c>
      <c r="D3" s="2" t="s">
        <v>62</v>
      </c>
      <c r="E3" s="2" t="s">
        <v>80</v>
      </c>
      <c r="F3" s="2" t="s">
        <v>81</v>
      </c>
      <c r="G3" s="2" t="s">
        <v>82</v>
      </c>
      <c r="H3" s="2" t="s">
        <v>87</v>
      </c>
      <c r="I3" s="2" t="s">
        <v>62</v>
      </c>
      <c r="J3" s="2" t="s">
        <v>84</v>
      </c>
      <c r="K3" s="2" t="s">
        <v>88</v>
      </c>
    </row>
    <row r="4" s="1" customFormat="1" ht="20" customHeight="1" spans="1:11">
      <c r="A4" s="3">
        <v>14276636814</v>
      </c>
      <c r="B4" s="3">
        <v>1943749</v>
      </c>
      <c r="C4" s="2" t="s">
        <v>89</v>
      </c>
      <c r="D4" s="2" t="s">
        <v>60</v>
      </c>
      <c r="E4" s="2" t="s">
        <v>80</v>
      </c>
      <c r="F4" s="2" t="s">
        <v>81</v>
      </c>
      <c r="G4" s="2" t="s">
        <v>82</v>
      </c>
      <c r="H4" s="2" t="s">
        <v>90</v>
      </c>
      <c r="I4" s="2" t="s">
        <v>60</v>
      </c>
      <c r="J4" s="2" t="s">
        <v>84</v>
      </c>
      <c r="K4" s="2" t="s">
        <v>91</v>
      </c>
    </row>
    <row r="5" s="1" customFormat="1" ht="20" customHeight="1" spans="1:11">
      <c r="A5" s="3">
        <v>14276611945</v>
      </c>
      <c r="B5" s="3">
        <v>1943746</v>
      </c>
      <c r="C5" s="2" t="s">
        <v>89</v>
      </c>
      <c r="D5" s="2" t="s">
        <v>59</v>
      </c>
      <c r="E5" s="2" t="s">
        <v>80</v>
      </c>
      <c r="F5" s="2" t="s">
        <v>81</v>
      </c>
      <c r="G5" s="2" t="s">
        <v>82</v>
      </c>
      <c r="H5" s="2" t="s">
        <v>90</v>
      </c>
      <c r="I5" s="2" t="s">
        <v>59</v>
      </c>
      <c r="J5" s="2" t="s">
        <v>84</v>
      </c>
      <c r="K5" s="2" t="s">
        <v>92</v>
      </c>
    </row>
    <row r="6" s="1" customFormat="1" ht="20" customHeight="1" spans="1:11">
      <c r="A6" s="3">
        <v>14276578817</v>
      </c>
      <c r="B6" s="3">
        <v>1943742</v>
      </c>
      <c r="C6" s="2" t="s">
        <v>93</v>
      </c>
      <c r="D6" s="2" t="s">
        <v>56</v>
      </c>
      <c r="E6" s="2" t="s">
        <v>80</v>
      </c>
      <c r="F6" s="2" t="s">
        <v>81</v>
      </c>
      <c r="G6" s="2" t="s">
        <v>82</v>
      </c>
      <c r="H6" s="2" t="s">
        <v>94</v>
      </c>
      <c r="I6" s="2" t="s">
        <v>56</v>
      </c>
      <c r="J6" s="2" t="s">
        <v>84</v>
      </c>
      <c r="K6" s="2" t="s">
        <v>95</v>
      </c>
    </row>
    <row r="7" s="1" customFormat="1" ht="20" customHeight="1" spans="1:11">
      <c r="A7" s="3">
        <v>14276545413</v>
      </c>
      <c r="B7" s="3">
        <v>1943740</v>
      </c>
      <c r="C7" s="2" t="s">
        <v>96</v>
      </c>
      <c r="D7" s="2" t="s">
        <v>54</v>
      </c>
      <c r="E7" s="2" t="s">
        <v>80</v>
      </c>
      <c r="F7" s="2" t="s">
        <v>81</v>
      </c>
      <c r="G7" s="2" t="s">
        <v>82</v>
      </c>
      <c r="H7" s="2" t="s">
        <v>97</v>
      </c>
      <c r="I7" s="2" t="s">
        <v>54</v>
      </c>
      <c r="J7" s="2" t="s">
        <v>84</v>
      </c>
      <c r="K7" s="2" t="s">
        <v>98</v>
      </c>
    </row>
    <row r="8" s="1" customFormat="1" ht="20" customHeight="1" spans="1:11">
      <c r="A8" s="3">
        <v>14275959403</v>
      </c>
      <c r="B8" s="3">
        <v>1943720</v>
      </c>
      <c r="C8" s="2" t="s">
        <v>99</v>
      </c>
      <c r="D8" s="2" t="s">
        <v>51</v>
      </c>
      <c r="E8" s="2" t="s">
        <v>80</v>
      </c>
      <c r="F8" s="2" t="s">
        <v>81</v>
      </c>
      <c r="G8" s="2" t="s">
        <v>82</v>
      </c>
      <c r="H8" s="2" t="s">
        <v>100</v>
      </c>
      <c r="I8" s="2" t="s">
        <v>51</v>
      </c>
      <c r="J8" s="2" t="s">
        <v>84</v>
      </c>
      <c r="K8" s="2" t="s">
        <v>101</v>
      </c>
    </row>
    <row r="9" s="1" customFormat="1" ht="20" customHeight="1" spans="1:11">
      <c r="A9" s="3">
        <v>14274386012</v>
      </c>
      <c r="B9" s="3">
        <v>1943627</v>
      </c>
      <c r="C9" s="2" t="s">
        <v>102</v>
      </c>
      <c r="D9" s="2" t="s">
        <v>48</v>
      </c>
      <c r="E9" s="2" t="s">
        <v>80</v>
      </c>
      <c r="F9" s="2" t="s">
        <v>81</v>
      </c>
      <c r="G9" s="2" t="s">
        <v>82</v>
      </c>
      <c r="H9" s="2" t="s">
        <v>103</v>
      </c>
      <c r="I9" s="2" t="s">
        <v>48</v>
      </c>
      <c r="J9" s="2" t="s">
        <v>84</v>
      </c>
      <c r="K9" s="2" t="s">
        <v>104</v>
      </c>
    </row>
    <row r="10" s="1" customFormat="1" ht="20" customHeight="1" spans="1:11">
      <c r="A10" s="3">
        <v>14274384989</v>
      </c>
      <c r="B10" s="3">
        <v>1943625</v>
      </c>
      <c r="C10" s="2" t="s">
        <v>105</v>
      </c>
      <c r="D10" s="2" t="s">
        <v>45</v>
      </c>
      <c r="E10" s="2" t="s">
        <v>80</v>
      </c>
      <c r="F10" s="2" t="s">
        <v>81</v>
      </c>
      <c r="G10" s="2" t="s">
        <v>82</v>
      </c>
      <c r="H10" s="2" t="s">
        <v>106</v>
      </c>
      <c r="I10" s="2" t="s">
        <v>45</v>
      </c>
      <c r="J10" s="2" t="s">
        <v>84</v>
      </c>
      <c r="K10" s="2" t="s">
        <v>107</v>
      </c>
    </row>
    <row r="11" s="1" customFormat="1" ht="20" customHeight="1" spans="1:11">
      <c r="A11" s="3">
        <v>14271460060</v>
      </c>
      <c r="B11" s="3">
        <v>1943263</v>
      </c>
      <c r="C11" s="2" t="s">
        <v>108</v>
      </c>
      <c r="D11" s="2" t="s">
        <v>43</v>
      </c>
      <c r="E11" s="2" t="s">
        <v>80</v>
      </c>
      <c r="F11" s="2" t="s">
        <v>81</v>
      </c>
      <c r="G11" s="2" t="s">
        <v>82</v>
      </c>
      <c r="H11" s="2" t="s">
        <v>109</v>
      </c>
      <c r="I11" s="2" t="s">
        <v>43</v>
      </c>
      <c r="J11" s="2" t="s">
        <v>84</v>
      </c>
      <c r="K11" s="2" t="s">
        <v>110</v>
      </c>
    </row>
    <row r="12" s="1" customFormat="1" ht="20" customHeight="1" spans="1:11">
      <c r="A12" s="3">
        <v>14265095908</v>
      </c>
      <c r="B12" s="3">
        <v>1942617</v>
      </c>
      <c r="C12" s="2" t="s">
        <v>111</v>
      </c>
      <c r="D12" s="2" t="s">
        <v>42</v>
      </c>
      <c r="E12" s="2" t="s">
        <v>112</v>
      </c>
      <c r="F12" s="2" t="s">
        <v>81</v>
      </c>
      <c r="G12" s="2" t="s">
        <v>82</v>
      </c>
      <c r="H12" s="2" t="s">
        <v>113</v>
      </c>
      <c r="I12" s="2" t="s">
        <v>42</v>
      </c>
      <c r="J12" s="2" t="s">
        <v>84</v>
      </c>
      <c r="K12" s="2" t="s">
        <v>114</v>
      </c>
    </row>
    <row r="13" s="1" customFormat="1" ht="20" customHeight="1" spans="1:11">
      <c r="A13" s="3">
        <v>14264248772</v>
      </c>
      <c r="B13" s="3">
        <v>1942527</v>
      </c>
      <c r="C13" s="2" t="s">
        <v>108</v>
      </c>
      <c r="D13" s="2" t="s">
        <v>39</v>
      </c>
      <c r="E13" s="2" t="s">
        <v>80</v>
      </c>
      <c r="F13" s="2" t="s">
        <v>81</v>
      </c>
      <c r="G13" s="2" t="s">
        <v>82</v>
      </c>
      <c r="H13" s="2" t="s">
        <v>109</v>
      </c>
      <c r="I13" s="2" t="s">
        <v>39</v>
      </c>
      <c r="J13" s="2" t="s">
        <v>84</v>
      </c>
      <c r="K13" s="2" t="s">
        <v>115</v>
      </c>
    </row>
    <row r="14" s="1" customFormat="1" ht="20" customHeight="1" spans="1:11">
      <c r="A14" s="3">
        <v>14259491234</v>
      </c>
      <c r="B14" s="3">
        <v>1942054</v>
      </c>
      <c r="C14" s="2" t="s">
        <v>116</v>
      </c>
      <c r="D14" s="2" t="s">
        <v>35</v>
      </c>
      <c r="E14" s="2" t="s">
        <v>80</v>
      </c>
      <c r="F14" s="2" t="s">
        <v>81</v>
      </c>
      <c r="G14" s="2" t="s">
        <v>82</v>
      </c>
      <c r="H14" s="2" t="s">
        <v>117</v>
      </c>
      <c r="I14" s="2" t="s">
        <v>35</v>
      </c>
      <c r="J14" s="2" t="s">
        <v>84</v>
      </c>
      <c r="K14" s="2" t="s">
        <v>118</v>
      </c>
    </row>
    <row r="15" s="1" customFormat="1" ht="20" customHeight="1" spans="1:11">
      <c r="A15" s="3">
        <v>14253571945</v>
      </c>
      <c r="B15" s="3">
        <v>1941223</v>
      </c>
      <c r="C15" s="2" t="s">
        <v>119</v>
      </c>
      <c r="D15" s="2" t="s">
        <v>32</v>
      </c>
      <c r="E15" s="2" t="s">
        <v>112</v>
      </c>
      <c r="F15" s="2" t="s">
        <v>81</v>
      </c>
      <c r="G15" s="2" t="s">
        <v>82</v>
      </c>
      <c r="H15" s="2" t="s">
        <v>120</v>
      </c>
      <c r="I15" s="2" t="s">
        <v>32</v>
      </c>
      <c r="J15" s="2" t="s">
        <v>84</v>
      </c>
      <c r="K15" s="2" t="s">
        <v>121</v>
      </c>
    </row>
    <row r="16" s="1" customFormat="1" ht="20" customHeight="1" spans="1:11">
      <c r="A16" s="3">
        <v>14243821310</v>
      </c>
      <c r="B16" s="3">
        <v>1940160</v>
      </c>
      <c r="C16" s="2" t="s">
        <v>122</v>
      </c>
      <c r="D16" s="2" t="s">
        <v>26</v>
      </c>
      <c r="E16" s="2" t="s">
        <v>80</v>
      </c>
      <c r="F16" s="2" t="s">
        <v>81</v>
      </c>
      <c r="G16" s="2" t="s">
        <v>82</v>
      </c>
      <c r="H16" s="2" t="s">
        <v>123</v>
      </c>
      <c r="I16" s="2" t="s">
        <v>26</v>
      </c>
      <c r="J16" s="2" t="s">
        <v>84</v>
      </c>
      <c r="K16" s="2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2021-01-26T09:46:20Z</dcterms:created>
  <dcterms:modified xsi:type="dcterms:W3CDTF">2021-01-26T09:51:28Z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