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对账!$A$1:$P$16</definedName>
  </definedNames>
  <calcPr calcId="144525"/>
</workbook>
</file>

<file path=xl/sharedStrings.xml><?xml version="1.0" encoding="utf-8"?>
<sst xmlns="http://schemas.openxmlformats.org/spreadsheetml/2006/main" count="316" uniqueCount="126">
  <si>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</si>
  <si>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</si>
  <si>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</si>
  <si>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</si>
  <si>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</si>
  <si>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</si>
  <si>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</si>
  <si>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</si>
  <si>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</si>
  <si>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</si>
  <si>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</si>
  <si>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</si>
  <si>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</si>
  <si>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</si>
  <si>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</si>
  <si>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</si>
  <si>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</si>
  <si>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</si>
  <si>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</si>
  <si>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</si>
  <si>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</si>
  <si>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</si>
  <si>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</si>
  <si>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[济南]济南绿地美利亚酒店(67324521)</t>
  </si>
  <si>
    <t>美利亚大床房&lt;内宾&gt;&lt;双人入住&gt;&lt;预付&gt;&lt;无早&gt;</t>
  </si>
  <si>
    <t>CNY</t>
  </si>
  <si>
    <t>徐子粟</t>
  </si>
  <si>
    <t>CA363210126CNY</t>
  </si>
  <si>
    <t>未提现</t>
  </si>
  <si>
    <t>携程开票</t>
  </si>
  <si>
    <t>取消</t>
  </si>
  <si>
    <t>[深圳]麗枫酒店(深圳前海大仟里坪洲地铁站店)(67324669)</t>
  </si>
  <si>
    <t>标准单人间&lt;内宾&gt;&lt;双人入住&gt;&lt;预付&gt;&lt;无早&gt;</t>
  </si>
  <si>
    <t>王硕</t>
  </si>
  <si>
    <t>[深圳]7天连锁酒店(深圳龙华和平路大润发店)(67321990)</t>
  </si>
  <si>
    <t>自主大床房&lt;内宾&gt;&lt;双人入住&gt;&lt;预付&gt;&lt;无早&gt;</t>
  </si>
  <si>
    <t>李巧民</t>
  </si>
  <si>
    <t>[上海]7天连锁酒店(上海光大会展中心店)(69319758)</t>
  </si>
  <si>
    <t>自主双床房&lt;内宾&gt;&lt;双人入住&gt;&lt;预付&gt;&lt;无早&gt;</t>
  </si>
  <si>
    <t>余波</t>
  </si>
  <si>
    <t>[上海]上海新黄浦酒店公寓(17096337)</t>
  </si>
  <si>
    <t>精选二房一厅&lt;内宾&gt;&lt;双人入住&gt;&lt;预付&gt;&lt;双早&gt;</t>
  </si>
  <si>
    <t>杨庆龙</t>
  </si>
  <si>
    <t>[长春]7天连锁酒店(长春重庆路活力城店)(67322030)</t>
  </si>
  <si>
    <t>卢俊达</t>
  </si>
  <si>
    <t>[成都]7天连锁酒店(成都伊藤百货店)(67321868)</t>
  </si>
  <si>
    <t>段钊</t>
  </si>
  <si>
    <t>[上海]锦江之星品尚(上海川沙地铁站旅游度假区店)(70183120)</t>
  </si>
  <si>
    <t>商务房C&lt;内宾&gt;&lt;双人入住&gt;&lt;预付&gt;&lt;无早&gt;</t>
  </si>
  <si>
    <t>杨苏南</t>
  </si>
  <si>
    <t>[拉萨]7天优品酒店(拉萨布达拉宫店)(67324628)</t>
  </si>
  <si>
    <t>优享双床房&lt;内宾&gt;&lt;双人入住&gt;&lt;预付&gt;&lt;无早&gt;</t>
  </si>
  <si>
    <t>罗布加布</t>
  </si>
  <si>
    <t>[宜春]7天优品酒店(宜春高士路店)(69328643)</t>
  </si>
  <si>
    <t>精选特优房&lt;内宾&gt;&lt;双人入住&gt;&lt;预付&gt;&lt;无早&gt;</t>
  </si>
  <si>
    <t>楚梦凡</t>
  </si>
  <si>
    <t>郭强</t>
  </si>
  <si>
    <t>[深圳]深圳东部华侨城茵特拉根酒店(67322861)</t>
  </si>
  <si>
    <t>主楼湖景套房&lt;内宾&gt;&lt;双人入住&gt;&lt;预付&gt;&lt;双早&gt;</t>
  </si>
  <si>
    <t>杨晓刚</t>
  </si>
  <si>
    <t>[香港]香港帝苑酒店(The Royal Garden Hotel)(25665316)</t>
  </si>
  <si>
    <t>豪华房&lt;内宾&gt;&lt;双人入住&gt;&lt;预付&gt;&lt;无早&gt;</t>
  </si>
  <si>
    <t>LIN/LIK FUNG</t>
  </si>
  <si>
    <t>[西安]7天连锁酒店(西安大雁塔历史博物馆店)(67323330)</t>
  </si>
  <si>
    <t>黄丽</t>
  </si>
  <si>
    <t>优享大床房&lt;内宾&gt;&lt;双人入住&gt;&lt;预付&gt;&lt;无早&gt;</t>
  </si>
  <si>
    <t>黄秀江</t>
  </si>
  <si>
    <t>,</t>
  </si>
  <si>
    <t>A210126175943459</t>
  </si>
  <si>
    <t>合计4508元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</si>
  <si>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</si>
  <si>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</si>
  <si>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</si>
  <si>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</si>
  <si>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</si>
  <si>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</si>
  <si>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</si>
  <si>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</si>
  <si>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</si>
  <si>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7天优品酒店(拉萨布达拉宫店)</t>
  </si>
  <si>
    <t>2021-01-10</t>
  </si>
  <si>
    <t>2021-01-11</t>
  </si>
  <si>
    <t>RMB</t>
  </si>
  <si>
    <t>119.00</t>
  </si>
  <si>
    <t>95010</t>
  </si>
  <si>
    <t>2021/1/10 20:44:28</t>
  </si>
  <si>
    <t>7天连锁酒店(西安大雁塔历史博物馆店)</t>
  </si>
  <si>
    <t>102.00</t>
  </si>
  <si>
    <t>2021/1/10 19:25:26</t>
  </si>
  <si>
    <t>香港帝苑酒店</t>
  </si>
  <si>
    <t>LIN LIK FUNG</t>
  </si>
  <si>
    <t>325.00</t>
  </si>
  <si>
    <t/>
  </si>
  <si>
    <t>2021/1/10 18:48:29</t>
  </si>
  <si>
    <t>深圳东部华侨城茵特拉根酒店</t>
  </si>
  <si>
    <t>1354.00</t>
  </si>
  <si>
    <t>2021/1/10 17:29:43</t>
  </si>
  <si>
    <t>126.00</t>
  </si>
  <si>
    <t>2021/1/10 16:00:25</t>
  </si>
  <si>
    <t>7天优品酒店（宜春高士路店）</t>
  </si>
  <si>
    <t>2021/1/10 15:48:54</t>
  </si>
  <si>
    <t>2021/1/10 13:43:29</t>
  </si>
  <si>
    <t>锦江之星品尚(上海川沙地铁站旅游度假区店)</t>
  </si>
  <si>
    <t>202.00</t>
  </si>
  <si>
    <t>2021/1/10 12:19:58</t>
  </si>
  <si>
    <t>7天连锁酒店(成都伊藤百货店)</t>
  </si>
  <si>
    <t>110.00</t>
  </si>
  <si>
    <t>2021/1/10 12:14:44</t>
  </si>
  <si>
    <t>7天连锁酒店(长春重庆路活力城店)</t>
  </si>
  <si>
    <t>2021/1/10 11:16:07</t>
  </si>
  <si>
    <t>上海新黄浦酒店公寓</t>
  </si>
  <si>
    <t>707.00</t>
  </si>
  <si>
    <t>2021/1/10 10:38:22</t>
  </si>
  <si>
    <t>7天连锁酒店(上海光大会展中心店)</t>
  </si>
  <si>
    <t>2021-01-09</t>
  </si>
  <si>
    <t>270.00</t>
  </si>
  <si>
    <t>2021/1/9 17:08:27</t>
  </si>
  <si>
    <t>7天连锁酒店(深圳龙华和平路大润发店)</t>
  </si>
  <si>
    <t>245.00</t>
  </si>
  <si>
    <t>2021/1/9 13:30:11</t>
  </si>
  <si>
    <t>麗枫酒店(深圳前海大仟里坪洲地铁站店)</t>
  </si>
  <si>
    <t>618.00</t>
  </si>
  <si>
    <t>2021/1/9 13:28:37</t>
  </si>
  <si>
    <t>济南绿地美利亚酒店</t>
  </si>
  <si>
    <t>0.00</t>
  </si>
  <si>
    <t>2021/1/4 20:02:02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</si>
</sst>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14247540580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44206</v>
      </c>
      <c r="G2" s="5">
        <v>44207</v>
      </c>
      <c r="H2" s="4">
        <v>1</v>
      </c>
      <c r="I2" s="4">
        <v>1</v>
      </c>
      <c r="J2" s="4">
        <v>1</v>
      </c>
      <c r="K2" s="4" t="s">
        <v>25</v>
      </c>
      <c r="L2" s="4">
        <v>452</v>
      </c>
      <c r="M2" s="4">
        <v>452</v>
      </c>
      <c r="N2" s="4" t="s">
        <v>26</v>
      </c>
      <c r="O2" s="4" t="s">
        <v>27</v>
      </c>
      <c r="P2" s="4" t="s">
        <v>28</v>
      </c>
      <c r="Q2" s="4">
        <v>0</v>
      </c>
      <c r="R2" s="6">
        <v>44200</v>
      </c>
      <c r="S2" s="5">
        <v>44222</v>
      </c>
      <c r="T2" s="4" t="s">
        <v>29</v>
      </c>
    </row>
    <row r="3" s="4" customFormat="1" spans="1:20">
      <c r="A3" s="4">
        <v>14247540580</v>
      </c>
      <c r="B3" s="4" t="s">
        <v>21</v>
      </c>
      <c r="C3" s="4" t="s">
        <v>30</v>
      </c>
      <c r="D3" s="4" t="s">
        <v>23</v>
      </c>
      <c r="E3" s="4" t="s">
        <v>24</v>
      </c>
      <c r="F3" s="5">
        <v>44206</v>
      </c>
      <c r="G3" s="5">
        <v>44207</v>
      </c>
      <c r="H3" s="4">
        <v>1</v>
      </c>
      <c r="I3" s="4">
        <v>1</v>
      </c>
      <c r="J3" s="4">
        <v>1</v>
      </c>
      <c r="K3" s="4" t="s">
        <v>25</v>
      </c>
      <c r="L3" s="4">
        <v>-452</v>
      </c>
      <c r="M3" s="4">
        <v>-452</v>
      </c>
      <c r="N3" s="4" t="s">
        <v>26</v>
      </c>
      <c r="O3" s="4" t="s">
        <v>27</v>
      </c>
      <c r="P3" s="4" t="s">
        <v>28</v>
      </c>
      <c r="Q3" s="4">
        <v>0</v>
      </c>
      <c r="R3" s="6">
        <v>44200</v>
      </c>
      <c r="S3" s="5">
        <v>44222</v>
      </c>
      <c r="T3" s="4" t="s">
        <v>29</v>
      </c>
    </row>
    <row r="4" s="4" customFormat="1" spans="1:21">
      <c r="A4" s="4">
        <v>14270998672</v>
      </c>
      <c r="B4" s="4" t="s">
        <v>21</v>
      </c>
      <c r="C4" s="4" t="s">
        <v>22</v>
      </c>
      <c r="D4" s="4" t="s">
        <v>31</v>
      </c>
      <c r="E4" s="4" t="s">
        <v>32</v>
      </c>
      <c r="F4" s="5">
        <v>44205</v>
      </c>
      <c r="G4" s="5">
        <v>44207</v>
      </c>
      <c r="H4" s="4">
        <v>1</v>
      </c>
      <c r="I4" s="4">
        <v>2</v>
      </c>
      <c r="J4" s="4">
        <v>2</v>
      </c>
      <c r="K4" s="4" t="s">
        <v>25</v>
      </c>
      <c r="L4" s="4">
        <v>618</v>
      </c>
      <c r="M4" s="4">
        <v>618</v>
      </c>
      <c r="N4" s="4" t="s">
        <v>33</v>
      </c>
      <c r="O4" s="4" t="s">
        <v>27</v>
      </c>
      <c r="P4" s="4" t="s">
        <v>28</v>
      </c>
      <c r="Q4" s="4">
        <v>0</v>
      </c>
      <c r="R4" s="6">
        <v>44205</v>
      </c>
      <c r="S4" s="5">
        <v>44222</v>
      </c>
      <c r="T4" s="4" t="s">
        <v>29</v>
      </c>
      <c r="U4" s="4">
        <v>1943227</v>
      </c>
    </row>
    <row r="5" s="4" customFormat="1" spans="1:21">
      <c r="A5" s="4">
        <v>14271008593</v>
      </c>
      <c r="B5" s="4" t="s">
        <v>21</v>
      </c>
      <c r="C5" s="4" t="s">
        <v>22</v>
      </c>
      <c r="D5" s="4" t="s">
        <v>34</v>
      </c>
      <c r="E5" s="4" t="s">
        <v>35</v>
      </c>
      <c r="F5" s="5">
        <v>44205</v>
      </c>
      <c r="G5" s="5">
        <v>44207</v>
      </c>
      <c r="H5" s="4">
        <v>1</v>
      </c>
      <c r="I5" s="4">
        <v>2</v>
      </c>
      <c r="J5" s="4">
        <v>2</v>
      </c>
      <c r="K5" s="4" t="s">
        <v>25</v>
      </c>
      <c r="L5" s="4">
        <v>245</v>
      </c>
      <c r="M5" s="4">
        <v>245</v>
      </c>
      <c r="N5" s="4" t="s">
        <v>36</v>
      </c>
      <c r="O5" s="4" t="s">
        <v>27</v>
      </c>
      <c r="P5" s="4" t="s">
        <v>28</v>
      </c>
      <c r="Q5" s="4">
        <v>0</v>
      </c>
      <c r="R5" s="6">
        <v>44205</v>
      </c>
      <c r="S5" s="5">
        <v>44222</v>
      </c>
      <c r="T5" s="4" t="s">
        <v>29</v>
      </c>
      <c r="U5" s="4">
        <v>1943231</v>
      </c>
    </row>
    <row r="6" s="4" customFormat="1" spans="1:20">
      <c r="A6" s="4">
        <v>14271943566</v>
      </c>
      <c r="B6" s="4" t="s">
        <v>21</v>
      </c>
      <c r="C6" s="4" t="s">
        <v>22</v>
      </c>
      <c r="D6" s="4" t="s">
        <v>37</v>
      </c>
      <c r="E6" s="4" t="s">
        <v>38</v>
      </c>
      <c r="F6" s="5">
        <v>44205</v>
      </c>
      <c r="G6" s="5">
        <v>44207</v>
      </c>
      <c r="H6" s="4">
        <v>1</v>
      </c>
      <c r="I6" s="4">
        <v>2</v>
      </c>
      <c r="J6" s="4">
        <v>2</v>
      </c>
      <c r="K6" s="4" t="s">
        <v>25</v>
      </c>
      <c r="L6" s="4">
        <v>270</v>
      </c>
      <c r="M6" s="4">
        <v>270</v>
      </c>
      <c r="N6" s="4" t="s">
        <v>39</v>
      </c>
      <c r="O6" s="4" t="s">
        <v>27</v>
      </c>
      <c r="P6" s="4" t="s">
        <v>28</v>
      </c>
      <c r="Q6" s="4">
        <v>0</v>
      </c>
      <c r="R6" s="6">
        <v>44205</v>
      </c>
      <c r="S6" s="5">
        <v>44222</v>
      </c>
      <c r="T6" s="4" t="s">
        <v>29</v>
      </c>
    </row>
    <row r="7" s="4" customFormat="1" spans="1:21">
      <c r="A7" s="4">
        <v>14273953614</v>
      </c>
      <c r="B7" s="4" t="s">
        <v>21</v>
      </c>
      <c r="C7" s="4" t="s">
        <v>22</v>
      </c>
      <c r="D7" s="4" t="s">
        <v>40</v>
      </c>
      <c r="E7" s="4" t="s">
        <v>41</v>
      </c>
      <c r="F7" s="5">
        <v>44206</v>
      </c>
      <c r="G7" s="5">
        <v>44207</v>
      </c>
      <c r="H7" s="4">
        <v>1</v>
      </c>
      <c r="I7" s="4">
        <v>1</v>
      </c>
      <c r="J7" s="4">
        <v>1</v>
      </c>
      <c r="K7" s="4" t="s">
        <v>25</v>
      </c>
      <c r="L7" s="4">
        <v>707</v>
      </c>
      <c r="M7" s="4">
        <v>707</v>
      </c>
      <c r="N7" s="4" t="s">
        <v>42</v>
      </c>
      <c r="O7" s="4" t="s">
        <v>27</v>
      </c>
      <c r="P7" s="4" t="s">
        <v>28</v>
      </c>
      <c r="Q7" s="4">
        <v>0</v>
      </c>
      <c r="R7" s="6">
        <v>44206</v>
      </c>
      <c r="S7" s="5">
        <v>44222</v>
      </c>
      <c r="T7" s="4" t="s">
        <v>29</v>
      </c>
      <c r="U7" s="4">
        <v>1943576</v>
      </c>
    </row>
    <row r="8" s="4" customFormat="1" spans="1:21">
      <c r="A8" s="4">
        <v>14274049770</v>
      </c>
      <c r="B8" s="4" t="s">
        <v>21</v>
      </c>
      <c r="C8" s="4" t="s">
        <v>22</v>
      </c>
      <c r="D8" s="4" t="s">
        <v>43</v>
      </c>
      <c r="E8" s="4" t="s">
        <v>38</v>
      </c>
      <c r="F8" s="5">
        <v>44206</v>
      </c>
      <c r="G8" s="5">
        <v>44207</v>
      </c>
      <c r="H8" s="4">
        <v>1</v>
      </c>
      <c r="I8" s="4">
        <v>1</v>
      </c>
      <c r="J8" s="4">
        <v>1</v>
      </c>
      <c r="K8" s="4" t="s">
        <v>25</v>
      </c>
      <c r="L8" s="4">
        <v>102</v>
      </c>
      <c r="M8" s="4">
        <v>102</v>
      </c>
      <c r="N8" s="4" t="s">
        <v>44</v>
      </c>
      <c r="O8" s="4" t="s">
        <v>27</v>
      </c>
      <c r="P8" s="4" t="s">
        <v>28</v>
      </c>
      <c r="Q8" s="4">
        <v>0</v>
      </c>
      <c r="R8" s="6">
        <v>44206</v>
      </c>
      <c r="S8" s="5">
        <v>44222</v>
      </c>
      <c r="T8" s="4" t="s">
        <v>29</v>
      </c>
      <c r="U8" s="4">
        <v>1943588</v>
      </c>
    </row>
    <row r="9" s="4" customFormat="1" spans="1:21">
      <c r="A9" s="4">
        <v>14274235223</v>
      </c>
      <c r="B9" s="4" t="s">
        <v>21</v>
      </c>
      <c r="C9" s="4" t="s">
        <v>22</v>
      </c>
      <c r="D9" s="4" t="s">
        <v>45</v>
      </c>
      <c r="E9" s="4" t="s">
        <v>35</v>
      </c>
      <c r="F9" s="5">
        <v>44206</v>
      </c>
      <c r="G9" s="5">
        <v>44207</v>
      </c>
      <c r="H9" s="4">
        <v>1</v>
      </c>
      <c r="I9" s="4">
        <v>1</v>
      </c>
      <c r="J9" s="4">
        <v>1</v>
      </c>
      <c r="K9" s="4" t="s">
        <v>25</v>
      </c>
      <c r="L9" s="4">
        <v>110</v>
      </c>
      <c r="M9" s="4">
        <v>110</v>
      </c>
      <c r="N9" s="4" t="s">
        <v>46</v>
      </c>
      <c r="O9" s="4" t="s">
        <v>27</v>
      </c>
      <c r="P9" s="4" t="s">
        <v>28</v>
      </c>
      <c r="Q9" s="4">
        <v>0</v>
      </c>
      <c r="R9" s="6">
        <v>44206</v>
      </c>
      <c r="S9" s="5">
        <v>44222</v>
      </c>
      <c r="T9" s="4" t="s">
        <v>29</v>
      </c>
      <c r="U9" s="4">
        <v>1943612</v>
      </c>
    </row>
    <row r="10" s="4" customFormat="1" spans="1:21">
      <c r="A10" s="4">
        <v>14274252754</v>
      </c>
      <c r="B10" s="4" t="s">
        <v>21</v>
      </c>
      <c r="C10" s="4" t="s">
        <v>22</v>
      </c>
      <c r="D10" s="4" t="s">
        <v>47</v>
      </c>
      <c r="E10" s="4" t="s">
        <v>48</v>
      </c>
      <c r="F10" s="5">
        <v>44206</v>
      </c>
      <c r="G10" s="5">
        <v>44207</v>
      </c>
      <c r="H10" s="4">
        <v>1</v>
      </c>
      <c r="I10" s="4">
        <v>1</v>
      </c>
      <c r="J10" s="4">
        <v>1</v>
      </c>
      <c r="K10" s="4" t="s">
        <v>25</v>
      </c>
      <c r="L10" s="4">
        <v>202</v>
      </c>
      <c r="M10" s="4">
        <v>202</v>
      </c>
      <c r="N10" s="4" t="s">
        <v>49</v>
      </c>
      <c r="O10" s="4" t="s">
        <v>27</v>
      </c>
      <c r="P10" s="4" t="s">
        <v>28</v>
      </c>
      <c r="Q10" s="4">
        <v>0</v>
      </c>
      <c r="R10" s="6">
        <v>44206</v>
      </c>
      <c r="S10" s="5">
        <v>44222</v>
      </c>
      <c r="T10" s="4" t="s">
        <v>29</v>
      </c>
      <c r="U10" s="4">
        <v>1943615</v>
      </c>
    </row>
    <row r="11" s="4" customFormat="1" spans="1:21">
      <c r="A11" s="4">
        <v>14274467395</v>
      </c>
      <c r="B11" s="4" t="s">
        <v>21</v>
      </c>
      <c r="C11" s="4" t="s">
        <v>22</v>
      </c>
      <c r="D11" s="4" t="s">
        <v>50</v>
      </c>
      <c r="E11" s="4" t="s">
        <v>51</v>
      </c>
      <c r="F11" s="5">
        <v>44206</v>
      </c>
      <c r="G11" s="5">
        <v>44207</v>
      </c>
      <c r="H11" s="4">
        <v>1</v>
      </c>
      <c r="I11" s="4">
        <v>1</v>
      </c>
      <c r="J11" s="4">
        <v>1</v>
      </c>
      <c r="K11" s="4" t="s">
        <v>25</v>
      </c>
      <c r="L11" s="4">
        <v>126</v>
      </c>
      <c r="M11" s="4">
        <v>126</v>
      </c>
      <c r="N11" s="4" t="s">
        <v>52</v>
      </c>
      <c r="O11" s="4" t="s">
        <v>27</v>
      </c>
      <c r="P11" s="4" t="s">
        <v>28</v>
      </c>
      <c r="Q11" s="4">
        <v>0</v>
      </c>
      <c r="R11" s="6">
        <v>44206</v>
      </c>
      <c r="S11" s="5">
        <v>44222</v>
      </c>
      <c r="T11" s="4" t="s">
        <v>29</v>
      </c>
      <c r="U11" s="4">
        <v>1943640</v>
      </c>
    </row>
    <row r="12" s="4" customFormat="1" spans="1:21">
      <c r="A12" s="4">
        <v>14274748315</v>
      </c>
      <c r="B12" s="4" t="s">
        <v>21</v>
      </c>
      <c r="C12" s="4" t="s">
        <v>22</v>
      </c>
      <c r="D12" s="4" t="s">
        <v>53</v>
      </c>
      <c r="E12" s="4" t="s">
        <v>54</v>
      </c>
      <c r="F12" s="5">
        <v>44206</v>
      </c>
      <c r="G12" s="5">
        <v>44207</v>
      </c>
      <c r="H12" s="4">
        <v>1</v>
      </c>
      <c r="I12" s="4">
        <v>1</v>
      </c>
      <c r="J12" s="4">
        <v>1</v>
      </c>
      <c r="K12" s="4" t="s">
        <v>25</v>
      </c>
      <c r="L12" s="4">
        <v>102</v>
      </c>
      <c r="M12" s="4">
        <v>102</v>
      </c>
      <c r="N12" s="4" t="s">
        <v>55</v>
      </c>
      <c r="O12" s="4" t="s">
        <v>27</v>
      </c>
      <c r="P12" s="4" t="s">
        <v>28</v>
      </c>
      <c r="Q12" s="4">
        <v>0</v>
      </c>
      <c r="R12" s="6">
        <v>44206</v>
      </c>
      <c r="S12" s="5">
        <v>44222</v>
      </c>
      <c r="T12" s="4" t="s">
        <v>29</v>
      </c>
      <c r="U12" s="4">
        <v>1943685</v>
      </c>
    </row>
    <row r="13" s="4" customFormat="1" spans="1:21">
      <c r="A13" s="4">
        <v>14274774482</v>
      </c>
      <c r="B13" s="4" t="s">
        <v>21</v>
      </c>
      <c r="C13" s="4" t="s">
        <v>22</v>
      </c>
      <c r="D13" s="4" t="s">
        <v>50</v>
      </c>
      <c r="E13" s="4" t="s">
        <v>51</v>
      </c>
      <c r="F13" s="5">
        <v>44206</v>
      </c>
      <c r="G13" s="5">
        <v>44207</v>
      </c>
      <c r="H13" s="4">
        <v>1</v>
      </c>
      <c r="I13" s="4">
        <v>1</v>
      </c>
      <c r="J13" s="4">
        <v>1</v>
      </c>
      <c r="K13" s="4" t="s">
        <v>25</v>
      </c>
      <c r="L13" s="4">
        <v>126</v>
      </c>
      <c r="M13" s="4">
        <v>126</v>
      </c>
      <c r="N13" s="4" t="s">
        <v>56</v>
      </c>
      <c r="O13" s="4" t="s">
        <v>27</v>
      </c>
      <c r="P13" s="4" t="s">
        <v>28</v>
      </c>
      <c r="Q13" s="4">
        <v>0</v>
      </c>
      <c r="R13" s="6">
        <v>44206</v>
      </c>
      <c r="S13" s="5">
        <v>44222</v>
      </c>
      <c r="T13" s="4" t="s">
        <v>29</v>
      </c>
      <c r="U13" s="4">
        <v>1943687</v>
      </c>
    </row>
    <row r="14" s="4" customFormat="1" spans="1:21">
      <c r="A14" s="4">
        <v>14275855915</v>
      </c>
      <c r="B14" s="4" t="s">
        <v>21</v>
      </c>
      <c r="C14" s="4" t="s">
        <v>22</v>
      </c>
      <c r="D14" s="4" t="s">
        <v>57</v>
      </c>
      <c r="E14" s="4" t="s">
        <v>58</v>
      </c>
      <c r="F14" s="5">
        <v>44206</v>
      </c>
      <c r="G14" s="5">
        <v>44207</v>
      </c>
      <c r="H14" s="4">
        <v>1</v>
      </c>
      <c r="I14" s="4">
        <v>1</v>
      </c>
      <c r="J14" s="4">
        <v>1</v>
      </c>
      <c r="K14" s="4" t="s">
        <v>25</v>
      </c>
      <c r="L14" s="4">
        <v>1354</v>
      </c>
      <c r="M14" s="4">
        <v>1354</v>
      </c>
      <c r="N14" s="4" t="s">
        <v>59</v>
      </c>
      <c r="O14" s="4" t="s">
        <v>27</v>
      </c>
      <c r="P14" s="4" t="s">
        <v>28</v>
      </c>
      <c r="Q14" s="4">
        <v>0</v>
      </c>
      <c r="R14" s="6">
        <v>44206</v>
      </c>
      <c r="S14" s="5">
        <v>44222</v>
      </c>
      <c r="T14" s="4" t="s">
        <v>29</v>
      </c>
      <c r="U14" s="4">
        <v>1943715</v>
      </c>
    </row>
    <row r="15" s="4" customFormat="1" spans="1:21">
      <c r="A15" s="4">
        <v>14276461439</v>
      </c>
      <c r="B15" s="4" t="s">
        <v>21</v>
      </c>
      <c r="C15" s="4" t="s">
        <v>22</v>
      </c>
      <c r="D15" s="4" t="s">
        <v>60</v>
      </c>
      <c r="E15" s="4" t="s">
        <v>61</v>
      </c>
      <c r="F15" s="5">
        <v>44206</v>
      </c>
      <c r="G15" s="5">
        <v>44207</v>
      </c>
      <c r="H15" s="4">
        <v>1</v>
      </c>
      <c r="I15" s="4">
        <v>1</v>
      </c>
      <c r="J15" s="4">
        <v>1</v>
      </c>
      <c r="K15" s="4" t="s">
        <v>25</v>
      </c>
      <c r="L15" s="4">
        <v>325</v>
      </c>
      <c r="M15" s="4">
        <v>325</v>
      </c>
      <c r="N15" s="4" t="s">
        <v>62</v>
      </c>
      <c r="O15" s="4" t="s">
        <v>27</v>
      </c>
      <c r="P15" s="4" t="s">
        <v>28</v>
      </c>
      <c r="Q15" s="4">
        <v>0</v>
      </c>
      <c r="R15" s="6">
        <v>44206</v>
      </c>
      <c r="S15" s="5">
        <v>44222</v>
      </c>
      <c r="T15" s="4" t="s">
        <v>29</v>
      </c>
      <c r="U15" s="4">
        <v>1943739</v>
      </c>
    </row>
    <row r="16" s="4" customFormat="1" spans="1:21">
      <c r="A16" s="4">
        <v>14276662294</v>
      </c>
      <c r="B16" s="4" t="s">
        <v>21</v>
      </c>
      <c r="C16" s="4" t="s">
        <v>22</v>
      </c>
      <c r="D16" s="4" t="s">
        <v>63</v>
      </c>
      <c r="E16" s="4" t="s">
        <v>38</v>
      </c>
      <c r="F16" s="5">
        <v>44206</v>
      </c>
      <c r="G16" s="5">
        <v>44207</v>
      </c>
      <c r="H16" s="4">
        <v>1</v>
      </c>
      <c r="I16" s="4">
        <v>1</v>
      </c>
      <c r="J16" s="4">
        <v>1</v>
      </c>
      <c r="K16" s="4" t="s">
        <v>25</v>
      </c>
      <c r="L16" s="4">
        <v>102</v>
      </c>
      <c r="M16" s="4">
        <v>102</v>
      </c>
      <c r="N16" s="4" t="s">
        <v>64</v>
      </c>
      <c r="O16" s="4" t="s">
        <v>27</v>
      </c>
      <c r="P16" s="4" t="s">
        <v>28</v>
      </c>
      <c r="Q16" s="4">
        <v>0</v>
      </c>
      <c r="R16" s="6">
        <v>44206</v>
      </c>
      <c r="S16" s="5">
        <v>44222</v>
      </c>
      <c r="T16" s="4" t="s">
        <v>29</v>
      </c>
      <c r="U16" s="4">
        <v>1943752</v>
      </c>
    </row>
    <row r="17" s="4" customFormat="1" spans="1:21">
      <c r="A17" s="4">
        <v>14276951120</v>
      </c>
      <c r="B17" s="4" t="s">
        <v>21</v>
      </c>
      <c r="C17" s="4" t="s">
        <v>22</v>
      </c>
      <c r="D17" s="4" t="s">
        <v>50</v>
      </c>
      <c r="E17" s="4" t="s">
        <v>65</v>
      </c>
      <c r="F17" s="5">
        <v>44206</v>
      </c>
      <c r="G17" s="5">
        <v>44207</v>
      </c>
      <c r="H17" s="4">
        <v>1</v>
      </c>
      <c r="I17" s="4">
        <v>1</v>
      </c>
      <c r="J17" s="4">
        <v>1</v>
      </c>
      <c r="K17" s="4" t="s">
        <v>25</v>
      </c>
      <c r="L17" s="4">
        <v>119</v>
      </c>
      <c r="M17" s="4">
        <v>119</v>
      </c>
      <c r="N17" s="4" t="s">
        <v>66</v>
      </c>
      <c r="O17" s="4" t="s">
        <v>27</v>
      </c>
      <c r="P17" s="4" t="s">
        <v>28</v>
      </c>
      <c r="Q17" s="4">
        <v>0</v>
      </c>
      <c r="R17" s="6">
        <v>44206</v>
      </c>
      <c r="S17" s="5">
        <v>44222</v>
      </c>
      <c r="T17" s="4" t="s">
        <v>29</v>
      </c>
      <c r="U17" s="4">
        <v>1943779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I24" sqref="I24"/>
    </sheetView>
  </sheetViews>
  <sheetFormatPr defaultColWidth="9" defaultRowHeight="13.5"/>
  <cols>
    <col min="1" max="1" width="14.7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67</v>
      </c>
    </row>
    <row r="2" s="4" customFormat="1" spans="1:11">
      <c r="A2" s="4">
        <v>14247540580</v>
      </c>
      <c r="B2" s="4">
        <v>0</v>
      </c>
      <c r="C2" s="4" t="str">
        <f>VLOOKUP(A2,HOP!A:H,8,0)</f>
        <v>0.00</v>
      </c>
      <c r="D2" s="4">
        <f>VLOOKUP(A2,HOP!A:B,2,0)</f>
        <v>1940514</v>
      </c>
      <c r="E2" s="4">
        <f>B2-C2</f>
        <v>0</v>
      </c>
      <c r="K2" s="4" t="str">
        <f>$K$1&amp;D2</f>
        <v>,1940514</v>
      </c>
    </row>
    <row r="3" s="4" customFormat="1" spans="1:11">
      <c r="A3" s="4">
        <v>14270998672</v>
      </c>
      <c r="B3" s="4">
        <v>618</v>
      </c>
      <c r="C3" s="4" t="str">
        <f>VLOOKUP(A3,HOP!A:H,8,0)</f>
        <v>618.00</v>
      </c>
      <c r="D3" s="4">
        <f>VLOOKUP(A3,HOP!A:B,2,0)</f>
        <v>1943227</v>
      </c>
      <c r="E3" s="4">
        <f t="shared" ref="E3:E16" si="0">B3-C3</f>
        <v>0</v>
      </c>
      <c r="K3" s="4" t="str">
        <f t="shared" ref="K3:K16" si="1">$K$1&amp;D3</f>
        <v>,1943227</v>
      </c>
    </row>
    <row r="4" s="4" customFormat="1" spans="1:11">
      <c r="A4" s="4">
        <v>14271008593</v>
      </c>
      <c r="B4" s="4">
        <v>245</v>
      </c>
      <c r="C4" s="4" t="str">
        <f>VLOOKUP(A4,HOP!A:H,8,0)</f>
        <v>245.00</v>
      </c>
      <c r="D4" s="4">
        <f>VLOOKUP(A4,HOP!A:B,2,0)</f>
        <v>1943231</v>
      </c>
      <c r="E4" s="4">
        <f t="shared" si="0"/>
        <v>0</v>
      </c>
      <c r="K4" s="4" t="str">
        <f t="shared" si="1"/>
        <v>,1943231</v>
      </c>
    </row>
    <row r="5" s="4" customFormat="1" spans="1:11">
      <c r="A5" s="4">
        <v>14271943566</v>
      </c>
      <c r="B5" s="4">
        <v>270</v>
      </c>
      <c r="C5" s="4" t="str">
        <f>VLOOKUP(A5,HOP!A:H,8,0)</f>
        <v>270.00</v>
      </c>
      <c r="D5" s="4">
        <f>VLOOKUP(A5,HOP!A:B,2,0)</f>
        <v>1943309</v>
      </c>
      <c r="E5" s="4">
        <f t="shared" si="0"/>
        <v>0</v>
      </c>
      <c r="K5" s="4" t="str">
        <f t="shared" si="1"/>
        <v>,1943309</v>
      </c>
    </row>
    <row r="6" s="4" customFormat="1" spans="1:11">
      <c r="A6" s="4">
        <v>14273953614</v>
      </c>
      <c r="B6" s="4">
        <v>707</v>
      </c>
      <c r="C6" s="4" t="str">
        <f>VLOOKUP(A6,HOP!A:H,8,0)</f>
        <v>707.00</v>
      </c>
      <c r="D6" s="4">
        <f>VLOOKUP(A6,HOP!A:B,2,0)</f>
        <v>1943576</v>
      </c>
      <c r="E6" s="4">
        <f t="shared" si="0"/>
        <v>0</v>
      </c>
      <c r="K6" s="4" t="str">
        <f t="shared" si="1"/>
        <v>,1943576</v>
      </c>
    </row>
    <row r="7" s="4" customFormat="1" spans="1:11">
      <c r="A7" s="4">
        <v>14274049770</v>
      </c>
      <c r="B7" s="4">
        <v>102</v>
      </c>
      <c r="C7" s="4" t="str">
        <f>VLOOKUP(A7,HOP!A:H,8,0)</f>
        <v>102.00</v>
      </c>
      <c r="D7" s="4">
        <f>VLOOKUP(A7,HOP!A:B,2,0)</f>
        <v>1943588</v>
      </c>
      <c r="E7" s="4">
        <f t="shared" si="0"/>
        <v>0</v>
      </c>
      <c r="K7" s="4" t="str">
        <f t="shared" si="1"/>
        <v>,1943588</v>
      </c>
    </row>
    <row r="8" s="4" customFormat="1" spans="1:11">
      <c r="A8" s="4">
        <v>14274235223</v>
      </c>
      <c r="B8" s="4">
        <v>110</v>
      </c>
      <c r="C8" s="4" t="str">
        <f>VLOOKUP(A8,HOP!A:H,8,0)</f>
        <v>110.00</v>
      </c>
      <c r="D8" s="4">
        <f>VLOOKUP(A8,HOP!A:B,2,0)</f>
        <v>1943612</v>
      </c>
      <c r="E8" s="4">
        <f t="shared" si="0"/>
        <v>0</v>
      </c>
      <c r="K8" s="4" t="str">
        <f t="shared" si="1"/>
        <v>,1943612</v>
      </c>
    </row>
    <row r="9" s="4" customFormat="1" spans="1:11">
      <c r="A9" s="4">
        <v>14274252754</v>
      </c>
      <c r="B9" s="4">
        <v>202</v>
      </c>
      <c r="C9" s="4" t="str">
        <f>VLOOKUP(A9,HOP!A:H,8,0)</f>
        <v>202.00</v>
      </c>
      <c r="D9" s="4">
        <f>VLOOKUP(A9,HOP!A:B,2,0)</f>
        <v>1943615</v>
      </c>
      <c r="E9" s="4">
        <f t="shared" si="0"/>
        <v>0</v>
      </c>
      <c r="K9" s="4" t="str">
        <f t="shared" si="1"/>
        <v>,1943615</v>
      </c>
    </row>
    <row r="10" s="4" customFormat="1" spans="1:11">
      <c r="A10" s="4">
        <v>14274467395</v>
      </c>
      <c r="B10" s="4">
        <v>126</v>
      </c>
      <c r="C10" s="4" t="str">
        <f>VLOOKUP(A10,HOP!A:H,8,0)</f>
        <v>126.00</v>
      </c>
      <c r="D10" s="4">
        <f>VLOOKUP(A10,HOP!A:B,2,0)</f>
        <v>1943640</v>
      </c>
      <c r="E10" s="4">
        <f t="shared" si="0"/>
        <v>0</v>
      </c>
      <c r="K10" s="4" t="str">
        <f t="shared" si="1"/>
        <v>,1943640</v>
      </c>
    </row>
    <row r="11" s="4" customFormat="1" spans="1:11">
      <c r="A11" s="4">
        <v>14274748315</v>
      </c>
      <c r="B11" s="4">
        <v>102</v>
      </c>
      <c r="C11" s="4" t="str">
        <f>VLOOKUP(A11,HOP!A:H,8,0)</f>
        <v>102.00</v>
      </c>
      <c r="D11" s="4">
        <f>VLOOKUP(A11,HOP!A:B,2,0)</f>
        <v>1943685</v>
      </c>
      <c r="E11" s="4">
        <f t="shared" si="0"/>
        <v>0</v>
      </c>
      <c r="K11" s="4" t="str">
        <f t="shared" si="1"/>
        <v>,1943685</v>
      </c>
    </row>
    <row r="12" s="4" customFormat="1" spans="1:11">
      <c r="A12" s="4">
        <v>14274774482</v>
      </c>
      <c r="B12" s="4">
        <v>126</v>
      </c>
      <c r="C12" s="4" t="str">
        <f>VLOOKUP(A12,HOP!A:H,8,0)</f>
        <v>126.00</v>
      </c>
      <c r="D12" s="4">
        <f>VLOOKUP(A12,HOP!A:B,2,0)</f>
        <v>1943687</v>
      </c>
      <c r="E12" s="4">
        <f t="shared" si="0"/>
        <v>0</v>
      </c>
      <c r="K12" s="4" t="str">
        <f t="shared" si="1"/>
        <v>,1943687</v>
      </c>
    </row>
    <row r="13" s="4" customFormat="1" spans="1:11">
      <c r="A13" s="4">
        <v>14275855915</v>
      </c>
      <c r="B13" s="4">
        <v>1354</v>
      </c>
      <c r="C13" s="4" t="str">
        <f>VLOOKUP(A13,HOP!A:H,8,0)</f>
        <v>1354.00</v>
      </c>
      <c r="D13" s="4">
        <f>VLOOKUP(A13,HOP!A:B,2,0)</f>
        <v>1943715</v>
      </c>
      <c r="E13" s="4">
        <f t="shared" si="0"/>
        <v>0</v>
      </c>
      <c r="K13" s="4" t="str">
        <f t="shared" si="1"/>
        <v>,1943715</v>
      </c>
    </row>
    <row r="14" s="4" customFormat="1" spans="1:11">
      <c r="A14" s="4">
        <v>14276461439</v>
      </c>
      <c r="B14" s="4">
        <v>325</v>
      </c>
      <c r="C14" s="4" t="str">
        <f>VLOOKUP(A14,HOP!A:H,8,0)</f>
        <v>325.00</v>
      </c>
      <c r="D14" s="4">
        <f>VLOOKUP(A14,HOP!A:B,2,0)</f>
        <v>1943739</v>
      </c>
      <c r="E14" s="4">
        <f t="shared" si="0"/>
        <v>0</v>
      </c>
      <c r="K14" s="4" t="str">
        <f t="shared" si="1"/>
        <v>,1943739</v>
      </c>
    </row>
    <row r="15" s="4" customFormat="1" spans="1:11">
      <c r="A15" s="4">
        <v>14276662294</v>
      </c>
      <c r="B15" s="4">
        <v>102</v>
      </c>
      <c r="C15" s="4" t="str">
        <f>VLOOKUP(A15,HOP!A:H,8,0)</f>
        <v>102.00</v>
      </c>
      <c r="D15" s="4">
        <f>VLOOKUP(A15,HOP!A:B,2,0)</f>
        <v>1943752</v>
      </c>
      <c r="E15" s="4">
        <f t="shared" si="0"/>
        <v>0</v>
      </c>
      <c r="K15" s="4" t="str">
        <f t="shared" si="1"/>
        <v>,1943752</v>
      </c>
    </row>
    <row r="16" s="4" customFormat="1" spans="1:11">
      <c r="A16" s="4">
        <v>14276951120</v>
      </c>
      <c r="B16" s="4">
        <v>119</v>
      </c>
      <c r="C16" s="4" t="str">
        <f>VLOOKUP(A16,HOP!A:H,8,0)</f>
        <v>119.00</v>
      </c>
      <c r="D16" s="4">
        <f>VLOOKUP(A16,HOP!A:B,2,0)</f>
        <v>1943779</v>
      </c>
      <c r="E16" s="4">
        <f t="shared" si="0"/>
        <v>0</v>
      </c>
      <c r="K16" s="4" t="str">
        <f t="shared" si="1"/>
        <v>,1943779</v>
      </c>
    </row>
    <row r="18" spans="2:2">
      <c r="B18" s="4">
        <f>SUM(B2:B17)</f>
        <v>4508</v>
      </c>
    </row>
    <row r="20" spans="1:1">
      <c r="A20" s="4" t="s">
        <v>68</v>
      </c>
    </row>
    <row r="21" spans="1:1">
      <c r="A21" s="4" t="s">
        <v>69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26" sqref="B2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70</v>
      </c>
      <c r="B1" s="2" t="s">
        <v>71</v>
      </c>
      <c r="C1" s="2" t="s">
        <v>72</v>
      </c>
      <c r="D1" s="2" t="s">
        <v>73</v>
      </c>
      <c r="E1" s="2" t="s">
        <v>5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17</v>
      </c>
    </row>
    <row r="2" s="1" customFormat="1" ht="20" customHeight="1" spans="1:11">
      <c r="A2" s="3">
        <v>14276951120</v>
      </c>
      <c r="B2" s="3">
        <v>1943779</v>
      </c>
      <c r="C2" s="2" t="s">
        <v>79</v>
      </c>
      <c r="D2" s="2" t="s">
        <v>66</v>
      </c>
      <c r="E2" s="2" t="s">
        <v>80</v>
      </c>
      <c r="F2" s="2" t="s">
        <v>81</v>
      </c>
      <c r="G2" s="2" t="s">
        <v>82</v>
      </c>
      <c r="H2" s="2" t="s">
        <v>83</v>
      </c>
      <c r="I2" s="2" t="s">
        <v>66</v>
      </c>
      <c r="J2" s="2" t="s">
        <v>84</v>
      </c>
      <c r="K2" s="2" t="s">
        <v>85</v>
      </c>
    </row>
    <row r="3" s="1" customFormat="1" ht="20" customHeight="1" spans="1:11">
      <c r="A3" s="3">
        <v>14276662294</v>
      </c>
      <c r="B3" s="3">
        <v>1943752</v>
      </c>
      <c r="C3" s="2" t="s">
        <v>86</v>
      </c>
      <c r="D3" s="2" t="s">
        <v>64</v>
      </c>
      <c r="E3" s="2" t="s">
        <v>80</v>
      </c>
      <c r="F3" s="2" t="s">
        <v>81</v>
      </c>
      <c r="G3" s="2" t="s">
        <v>82</v>
      </c>
      <c r="H3" s="2" t="s">
        <v>87</v>
      </c>
      <c r="I3" s="2" t="s">
        <v>64</v>
      </c>
      <c r="J3" s="2" t="s">
        <v>84</v>
      </c>
      <c r="K3" s="2" t="s">
        <v>88</v>
      </c>
    </row>
    <row r="4" s="1" customFormat="1" ht="20" customHeight="1" spans="1:11">
      <c r="A4" s="3">
        <v>14276461439</v>
      </c>
      <c r="B4" s="3">
        <v>1943739</v>
      </c>
      <c r="C4" s="2" t="s">
        <v>89</v>
      </c>
      <c r="D4" s="2" t="s">
        <v>90</v>
      </c>
      <c r="E4" s="2" t="s">
        <v>80</v>
      </c>
      <c r="F4" s="2" t="s">
        <v>81</v>
      </c>
      <c r="G4" s="2" t="s">
        <v>82</v>
      </c>
      <c r="H4" s="2" t="s">
        <v>91</v>
      </c>
      <c r="I4" s="2" t="s">
        <v>92</v>
      </c>
      <c r="J4" s="2" t="s">
        <v>84</v>
      </c>
      <c r="K4" s="2" t="s">
        <v>93</v>
      </c>
    </row>
    <row r="5" s="1" customFormat="1" ht="20" customHeight="1" spans="1:11">
      <c r="A5" s="3">
        <v>14275855915</v>
      </c>
      <c r="B5" s="3">
        <v>1943715</v>
      </c>
      <c r="C5" s="2" t="s">
        <v>94</v>
      </c>
      <c r="D5" s="2" t="s">
        <v>59</v>
      </c>
      <c r="E5" s="2" t="s">
        <v>80</v>
      </c>
      <c r="F5" s="2" t="s">
        <v>81</v>
      </c>
      <c r="G5" s="2" t="s">
        <v>82</v>
      </c>
      <c r="H5" s="2" t="s">
        <v>95</v>
      </c>
      <c r="I5" s="2" t="s">
        <v>59</v>
      </c>
      <c r="J5" s="2" t="s">
        <v>84</v>
      </c>
      <c r="K5" s="2" t="s">
        <v>96</v>
      </c>
    </row>
    <row r="6" s="1" customFormat="1" ht="20" customHeight="1" spans="1:11">
      <c r="A6" s="3">
        <v>14274774482</v>
      </c>
      <c r="B6" s="3">
        <v>1943687</v>
      </c>
      <c r="C6" s="2" t="s">
        <v>79</v>
      </c>
      <c r="D6" s="2" t="s">
        <v>56</v>
      </c>
      <c r="E6" s="2" t="s">
        <v>80</v>
      </c>
      <c r="F6" s="2" t="s">
        <v>81</v>
      </c>
      <c r="G6" s="2" t="s">
        <v>82</v>
      </c>
      <c r="H6" s="2" t="s">
        <v>97</v>
      </c>
      <c r="I6" s="2" t="s">
        <v>56</v>
      </c>
      <c r="J6" s="2" t="s">
        <v>84</v>
      </c>
      <c r="K6" s="2" t="s">
        <v>98</v>
      </c>
    </row>
    <row r="7" s="1" customFormat="1" ht="20" customHeight="1" spans="1:11">
      <c r="A7" s="3">
        <v>14274748315</v>
      </c>
      <c r="B7" s="3">
        <v>1943685</v>
      </c>
      <c r="C7" s="2" t="s">
        <v>99</v>
      </c>
      <c r="D7" s="2" t="s">
        <v>55</v>
      </c>
      <c r="E7" s="2" t="s">
        <v>80</v>
      </c>
      <c r="F7" s="2" t="s">
        <v>81</v>
      </c>
      <c r="G7" s="2" t="s">
        <v>82</v>
      </c>
      <c r="H7" s="2" t="s">
        <v>87</v>
      </c>
      <c r="I7" s="2" t="s">
        <v>55</v>
      </c>
      <c r="J7" s="2" t="s">
        <v>84</v>
      </c>
      <c r="K7" s="2" t="s">
        <v>100</v>
      </c>
    </row>
    <row r="8" s="1" customFormat="1" ht="20" customHeight="1" spans="1:11">
      <c r="A8" s="3">
        <v>14274467395</v>
      </c>
      <c r="B8" s="3">
        <v>1943640</v>
      </c>
      <c r="C8" s="2" t="s">
        <v>79</v>
      </c>
      <c r="D8" s="2" t="s">
        <v>52</v>
      </c>
      <c r="E8" s="2" t="s">
        <v>80</v>
      </c>
      <c r="F8" s="2" t="s">
        <v>81</v>
      </c>
      <c r="G8" s="2" t="s">
        <v>82</v>
      </c>
      <c r="H8" s="2" t="s">
        <v>97</v>
      </c>
      <c r="I8" s="2" t="s">
        <v>52</v>
      </c>
      <c r="J8" s="2" t="s">
        <v>84</v>
      </c>
      <c r="K8" s="2" t="s">
        <v>101</v>
      </c>
    </row>
    <row r="9" s="1" customFormat="1" ht="20" customHeight="1" spans="1:11">
      <c r="A9" s="3">
        <v>14274252754</v>
      </c>
      <c r="B9" s="3">
        <v>1943615</v>
      </c>
      <c r="C9" s="2" t="s">
        <v>102</v>
      </c>
      <c r="D9" s="2" t="s">
        <v>49</v>
      </c>
      <c r="E9" s="2" t="s">
        <v>80</v>
      </c>
      <c r="F9" s="2" t="s">
        <v>81</v>
      </c>
      <c r="G9" s="2" t="s">
        <v>82</v>
      </c>
      <c r="H9" s="2" t="s">
        <v>103</v>
      </c>
      <c r="I9" s="2" t="s">
        <v>49</v>
      </c>
      <c r="J9" s="2" t="s">
        <v>84</v>
      </c>
      <c r="K9" s="2" t="s">
        <v>104</v>
      </c>
    </row>
    <row r="10" s="1" customFormat="1" ht="20" customHeight="1" spans="1:11">
      <c r="A10" s="3">
        <v>14274235223</v>
      </c>
      <c r="B10" s="3">
        <v>1943612</v>
      </c>
      <c r="C10" s="2" t="s">
        <v>105</v>
      </c>
      <c r="D10" s="2" t="s">
        <v>46</v>
      </c>
      <c r="E10" s="2" t="s">
        <v>80</v>
      </c>
      <c r="F10" s="2" t="s">
        <v>81</v>
      </c>
      <c r="G10" s="2" t="s">
        <v>82</v>
      </c>
      <c r="H10" s="2" t="s">
        <v>106</v>
      </c>
      <c r="I10" s="2" t="s">
        <v>46</v>
      </c>
      <c r="J10" s="2" t="s">
        <v>84</v>
      </c>
      <c r="K10" s="2" t="s">
        <v>107</v>
      </c>
    </row>
    <row r="11" s="1" customFormat="1" ht="20" customHeight="1" spans="1:11">
      <c r="A11" s="3">
        <v>14274049770</v>
      </c>
      <c r="B11" s="3">
        <v>1943588</v>
      </c>
      <c r="C11" s="2" t="s">
        <v>108</v>
      </c>
      <c r="D11" s="2" t="s">
        <v>44</v>
      </c>
      <c r="E11" s="2" t="s">
        <v>80</v>
      </c>
      <c r="F11" s="2" t="s">
        <v>81</v>
      </c>
      <c r="G11" s="2" t="s">
        <v>82</v>
      </c>
      <c r="H11" s="2" t="s">
        <v>87</v>
      </c>
      <c r="I11" s="2" t="s">
        <v>44</v>
      </c>
      <c r="J11" s="2" t="s">
        <v>84</v>
      </c>
      <c r="K11" s="2" t="s">
        <v>109</v>
      </c>
    </row>
    <row r="12" s="1" customFormat="1" ht="20" customHeight="1" spans="1:11">
      <c r="A12" s="3">
        <v>14273953614</v>
      </c>
      <c r="B12" s="3">
        <v>1943576</v>
      </c>
      <c r="C12" s="2" t="s">
        <v>110</v>
      </c>
      <c r="D12" s="2" t="s">
        <v>42</v>
      </c>
      <c r="E12" s="2" t="s">
        <v>80</v>
      </c>
      <c r="F12" s="2" t="s">
        <v>81</v>
      </c>
      <c r="G12" s="2" t="s">
        <v>82</v>
      </c>
      <c r="H12" s="2" t="s">
        <v>111</v>
      </c>
      <c r="I12" s="2" t="s">
        <v>42</v>
      </c>
      <c r="J12" s="2" t="s">
        <v>84</v>
      </c>
      <c r="K12" s="2" t="s">
        <v>112</v>
      </c>
    </row>
    <row r="13" s="1" customFormat="1" ht="20" customHeight="1" spans="1:11">
      <c r="A13" s="3">
        <v>14271943566</v>
      </c>
      <c r="B13" s="3">
        <v>1943309</v>
      </c>
      <c r="C13" s="2" t="s">
        <v>113</v>
      </c>
      <c r="D13" s="2" t="s">
        <v>39</v>
      </c>
      <c r="E13" s="2" t="s">
        <v>114</v>
      </c>
      <c r="F13" s="2" t="s">
        <v>81</v>
      </c>
      <c r="G13" s="2" t="s">
        <v>82</v>
      </c>
      <c r="H13" s="2" t="s">
        <v>115</v>
      </c>
      <c r="I13" s="2" t="s">
        <v>39</v>
      </c>
      <c r="J13" s="2" t="s">
        <v>84</v>
      </c>
      <c r="K13" s="2" t="s">
        <v>116</v>
      </c>
    </row>
    <row r="14" s="1" customFormat="1" ht="20" customHeight="1" spans="1:11">
      <c r="A14" s="3">
        <v>14271008593</v>
      </c>
      <c r="B14" s="3">
        <v>1943231</v>
      </c>
      <c r="C14" s="2" t="s">
        <v>117</v>
      </c>
      <c r="D14" s="2" t="s">
        <v>36</v>
      </c>
      <c r="E14" s="2" t="s">
        <v>114</v>
      </c>
      <c r="F14" s="2" t="s">
        <v>81</v>
      </c>
      <c r="G14" s="2" t="s">
        <v>82</v>
      </c>
      <c r="H14" s="2" t="s">
        <v>118</v>
      </c>
      <c r="I14" s="2" t="s">
        <v>36</v>
      </c>
      <c r="J14" s="2" t="s">
        <v>84</v>
      </c>
      <c r="K14" s="2" t="s">
        <v>119</v>
      </c>
    </row>
    <row r="15" s="1" customFormat="1" ht="20" customHeight="1" spans="1:11">
      <c r="A15" s="3">
        <v>14270998672</v>
      </c>
      <c r="B15" s="3">
        <v>1943227</v>
      </c>
      <c r="C15" s="2" t="s">
        <v>120</v>
      </c>
      <c r="D15" s="2" t="s">
        <v>33</v>
      </c>
      <c r="E15" s="2" t="s">
        <v>114</v>
      </c>
      <c r="F15" s="2" t="s">
        <v>81</v>
      </c>
      <c r="G15" s="2" t="s">
        <v>82</v>
      </c>
      <c r="H15" s="2" t="s">
        <v>121</v>
      </c>
      <c r="I15" s="2" t="s">
        <v>33</v>
      </c>
      <c r="J15" s="2" t="s">
        <v>84</v>
      </c>
      <c r="K15" s="2" t="s">
        <v>122</v>
      </c>
    </row>
    <row r="16" s="1" customFormat="1" ht="20" customHeight="1" spans="1:11">
      <c r="A16" s="3">
        <v>14247540580</v>
      </c>
      <c r="B16" s="3">
        <v>1940514</v>
      </c>
      <c r="C16" s="2" t="s">
        <v>123</v>
      </c>
      <c r="D16" s="2" t="s">
        <v>26</v>
      </c>
      <c r="E16" s="2" t="s">
        <v>80</v>
      </c>
      <c r="F16" s="2" t="s">
        <v>81</v>
      </c>
      <c r="G16" s="2" t="s">
        <v>82</v>
      </c>
      <c r="H16" s="2" t="s">
        <v>124</v>
      </c>
      <c r="I16" s="2" t="s">
        <v>26</v>
      </c>
      <c r="J16" s="2" t="s">
        <v>84</v>
      </c>
      <c r="K16" s="2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2021-01-26T09:58:13Z</dcterms:created>
  <dcterms:modified xsi:type="dcterms:W3CDTF">2021-01-26T10:01:54Z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