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对账!$A$1:$P$23</definedName>
  </definedNames>
  <calcPr calcId="144525"/>
</workbook>
</file>

<file path=xl/sharedStrings.xml><?xml version="1.0" encoding="utf-8"?>
<sst xmlns="http://schemas.openxmlformats.org/spreadsheetml/2006/main" count="440" uniqueCount="157">
  <si>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</si>
  <si>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</si>
  <si>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</si>
  <si>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</si>
  <si>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</si>
  <si>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</si>
  <si>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</si>
  <si>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</si>
  <si>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</si>
  <si>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</si>
  <si>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</si>
  <si>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</si>
  <si>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</si>
  <si>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</si>
  <si>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</si>
  <si>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</si>
  <si>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</si>
  <si>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</si>
  <si>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</si>
  <si>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</si>
  <si>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</si>
  <si>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</si>
  <si>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</si>
  <si>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[三亚]三亚中亚国际大酒店(69037882)</t>
  </si>
  <si>
    <t>高级河景双床房&lt;内宾&gt;&lt;双人入住&gt;&lt;预付&gt;&lt;无早&gt;</t>
  </si>
  <si>
    <t>CNY</t>
  </si>
  <si>
    <t>戚多明</t>
  </si>
  <si>
    <t>CA11323210127CNY</t>
  </si>
  <si>
    <t>未提现</t>
  </si>
  <si>
    <t>携程开票</t>
  </si>
  <si>
    <t>[南京]7天连锁酒店(南京鼓楼医院珠江路地铁站店)(66022843)</t>
  </si>
  <si>
    <t>自主大床房&lt;内宾&gt;&lt;双人入住&gt;&lt;预付&gt;&lt;无早&gt;</t>
  </si>
  <si>
    <t>车轶文</t>
  </si>
  <si>
    <t>[null](51591275)</t>
  </si>
  <si>
    <t>取消</t>
  </si>
  <si>
    <t>[海口]海口华彩华邑酒店(60984397)</t>
  </si>
  <si>
    <t>至尊海景大床房&lt;内宾&gt;&lt;双人入住&gt;&lt;预付&gt;&lt;双早&gt;</t>
  </si>
  <si>
    <t>何佳慧</t>
  </si>
  <si>
    <t>[西安]7天优品酒店(西安大雁塔小寨地铁站店)(65996521)</t>
  </si>
  <si>
    <t>精选特优房&lt;内宾&gt;&lt;双人入住&gt;&lt;预付&gt;&lt;无早&gt;</t>
  </si>
  <si>
    <t>李天胜</t>
  </si>
  <si>
    <t>[广州]广州香湾酒店(64184701)</t>
  </si>
  <si>
    <t>标准套房&lt;内宾&gt;&lt;双人入住&gt;&lt;预付&gt;&lt;双早&gt;</t>
  </si>
  <si>
    <t>余景升</t>
  </si>
  <si>
    <t>[邯郸]尚客优精选酒店(邯郸滏东南大街店)(69037070)</t>
  </si>
  <si>
    <t>特价房(特惠)&lt;内宾&gt;&lt;双人入住&gt;&lt;预付&gt;&lt;无早&gt;</t>
  </si>
  <si>
    <t>闫帅超</t>
  </si>
  <si>
    <t>[孟州]格林豪泰(孟州店)(70405445)</t>
  </si>
  <si>
    <t>家庭房&lt;内宾&gt;&lt;双人入住&gt;&lt;预付&gt;&lt;无早&gt;</t>
  </si>
  <si>
    <t>盛坤</t>
  </si>
  <si>
    <t>[苏州]锦江之星(苏州石湖国际教育园店)(60986907)</t>
  </si>
  <si>
    <t>商务房C&lt;内宾&gt;&lt;双人入住&gt;&lt;预付&gt;&lt;无早&gt;</t>
  </si>
  <si>
    <t>钟伯威</t>
  </si>
  <si>
    <t>[无锡]无锡君来洲际酒店(51623101)</t>
  </si>
  <si>
    <t>洲际豪华大床房&lt;内宾&gt;&lt;双人入住&gt;&lt;预付&gt;&lt;无早&gt;</t>
  </si>
  <si>
    <t>蔡玉玲</t>
  </si>
  <si>
    <t>[北京]7天连锁酒店(北京亦庄万源街地铁站店)(66071376)</t>
  </si>
  <si>
    <t>精选大床房&lt;内宾&gt;&lt;双人入住&gt;&lt;预付&gt;&lt;无早&gt;</t>
  </si>
  <si>
    <t>任绍春</t>
  </si>
  <si>
    <t>[珠海]7天连锁酒店(珠海拱北口岸圆明新园店)(66065040)</t>
  </si>
  <si>
    <t>自主双床房&lt;内宾&gt;&lt;双人入住&gt;&lt;预付&gt;&lt;无早&gt;</t>
  </si>
  <si>
    <t>黄波</t>
  </si>
  <si>
    <t>朱秀娟</t>
  </si>
  <si>
    <t>[天津]7天连锁酒店(天津中山路北站店)(65824051)</t>
  </si>
  <si>
    <t>吴仓劲</t>
  </si>
  <si>
    <t>张路路</t>
  </si>
  <si>
    <t>[上海]汉庭酒店(上海漕河泾漕宝路店)(66081125)</t>
  </si>
  <si>
    <t>高级大床房&lt;内宾&gt;&lt;双人入住&gt;&lt;预付&gt;&lt;无早&gt;</t>
  </si>
  <si>
    <t>朱小楠</t>
  </si>
  <si>
    <t>[西安]7天连锁酒店(西安钟鼓楼第四医院大差市店)(66096663)</t>
  </si>
  <si>
    <t>聂雪萌</t>
  </si>
  <si>
    <t>[昆山]格林豪泰(苏州昆山张浦商鞅路新吴商贸店)(69044839)</t>
  </si>
  <si>
    <t>双床房&lt;内宾&gt;&lt;双人入住&gt;&lt;预付&gt;&lt;无早&gt;</t>
  </si>
  <si>
    <t>邱泽云</t>
  </si>
  <si>
    <t>[四会]7天连锁酒店(四会天光墟玉器城东城区府店)(66010463)</t>
  </si>
  <si>
    <t>轻选双床房&lt;内宾&gt;&lt;双人入住&gt;&lt;预付&gt;&lt;无早&gt;</t>
  </si>
  <si>
    <t>程柱</t>
  </si>
  <si>
    <t>[南宁]7天连锁酒店(南宁琅西店)(65987922)</t>
  </si>
  <si>
    <t>欧阳文全</t>
  </si>
  <si>
    <t>[成都]7天连锁酒店(成都华阳缤纷广场店)(66066176)</t>
  </si>
  <si>
    <t>赵果</t>
  </si>
  <si>
    <t>[广州]7天连锁酒店(广州中医药大学桂花岗店)(65983268)</t>
  </si>
  <si>
    <t>曾凡华</t>
  </si>
  <si>
    <t>,</t>
  </si>
  <si>
    <t>系统无单</t>
  </si>
  <si>
    <t>A210127163124459</t>
  </si>
  <si>
    <t>合计8196元/9810.34 HKD</t>
  </si>
  <si>
    <t>CNY / HKD 当前参考汇率: 1.196966983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</si>
  <si>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</si>
  <si>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</si>
  <si>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</si>
  <si>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</si>
  <si>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</si>
  <si>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</si>
  <si>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</si>
  <si>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</si>
  <si>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</si>
  <si>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7天连锁酒店(广州中医药大学桂花岗店)</t>
  </si>
  <si>
    <t>2021-01-11</t>
  </si>
  <si>
    <t>2021-01-12</t>
  </si>
  <si>
    <t>RMB</t>
  </si>
  <si>
    <t>120.00</t>
  </si>
  <si>
    <t>95010</t>
  </si>
  <si>
    <t>2021/1/11 22:36:04</t>
  </si>
  <si>
    <t>7天连锁酒店(成都华阳缤纷广场店)</t>
  </si>
  <si>
    <t>101.00</t>
  </si>
  <si>
    <t>2021/1/11 21:26:58</t>
  </si>
  <si>
    <t>7天连锁酒店(南宁琅西店)</t>
  </si>
  <si>
    <t>110.00</t>
  </si>
  <si>
    <t>2021/1/11 20:10:10</t>
  </si>
  <si>
    <t>7天连锁酒店(四会天光墟玉器城东城区府店)</t>
  </si>
  <si>
    <t>142.00</t>
  </si>
  <si>
    <t>2021/1/11 18:27:38</t>
  </si>
  <si>
    <t>格林豪泰(苏州昆山张浦商鞅路新吴商贸店)</t>
  </si>
  <si>
    <t>138.00</t>
  </si>
  <si>
    <t>2021/1/11 17:54:18</t>
  </si>
  <si>
    <t>7天连锁酒店(西安钟鼓楼第四医院大差市店)</t>
  </si>
  <si>
    <t>2021/1/11 17:44:06</t>
  </si>
  <si>
    <t>尚客优精选酒店(邯郸滏东南大街店)</t>
  </si>
  <si>
    <t>88.00</t>
  </si>
  <si>
    <t>2021/1/11 16:59:50</t>
  </si>
  <si>
    <t>7天连锁酒店(天津中山路北站店)</t>
  </si>
  <si>
    <t>103.00</t>
  </si>
  <si>
    <t>2021/1/11 16:11:23</t>
  </si>
  <si>
    <t>无锡君来洲际酒店</t>
  </si>
  <si>
    <t>566.00</t>
  </si>
  <si>
    <t>2021/1/11 16:05:04</t>
  </si>
  <si>
    <t>7天连锁酒店(珠海拱北口岸圆明新园店)</t>
  </si>
  <si>
    <t>2021/1/11 14:44:06</t>
  </si>
  <si>
    <t>7天连锁酒店(北京亦庄万源街地铁站店)</t>
  </si>
  <si>
    <t>2021/1/11 13:11:34</t>
  </si>
  <si>
    <t>2021/1/11 12:25:30</t>
  </si>
  <si>
    <t>锦江之星(苏州石湖国际教育园店)</t>
  </si>
  <si>
    <t>131.00</t>
  </si>
  <si>
    <t>2021/1/11 12:08:07</t>
  </si>
  <si>
    <t>格林豪泰(孟州店)</t>
  </si>
  <si>
    <t>165.00</t>
  </si>
  <si>
    <t>2021/1/11 11:14:30</t>
  </si>
  <si>
    <t>0.00</t>
  </si>
  <si>
    <t>2021/1/11 8:26:03</t>
  </si>
  <si>
    <t>广州香湾酒店</t>
  </si>
  <si>
    <t>473.00</t>
  </si>
  <si>
    <t>2021/1/10 21:01:54</t>
  </si>
  <si>
    <t>7天优品酒店(西安大雁塔小寨地铁站店)</t>
  </si>
  <si>
    <t>118.00</t>
  </si>
  <si>
    <t>2021/1/10 9:08:08</t>
  </si>
  <si>
    <t>海口华彩华邑酒店</t>
  </si>
  <si>
    <t>2021-01-10</t>
  </si>
  <si>
    <t>2212.00</t>
  </si>
  <si>
    <t>2021/1/9 15:54:41</t>
  </si>
  <si>
    <t>7天连锁酒店(南京鼓楼医院珠江路地铁站店)</t>
  </si>
  <si>
    <t>134.00</t>
  </si>
  <si>
    <t>2021/1/5 17:57:02</t>
  </si>
  <si>
    <t>三亚中亚国际大酒店</t>
  </si>
  <si>
    <t>2021-01-06</t>
  </si>
  <si>
    <t>2667.00</t>
  </si>
  <si>
    <t>2020/12/31 21:19:42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</si>
</sst>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20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H32" sqref="H32"/>
    </sheetView>
  </sheetViews>
  <sheetFormatPr defaultColWidth="9" defaultRowHeight="13.5"/>
  <cols>
    <col min="1" max="5" width="9" style="4"/>
    <col min="6" max="7" width="10.375" style="4"/>
    <col min="8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14222344675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44202</v>
      </c>
      <c r="G2" s="6">
        <v>44208</v>
      </c>
      <c r="H2" s="4">
        <v>1</v>
      </c>
      <c r="I2" s="4">
        <v>6</v>
      </c>
      <c r="J2" s="4">
        <v>6</v>
      </c>
      <c r="K2" s="4" t="s">
        <v>25</v>
      </c>
      <c r="L2" s="4">
        <v>2667</v>
      </c>
      <c r="M2" s="4">
        <v>2667</v>
      </c>
      <c r="N2" s="4" t="s">
        <v>26</v>
      </c>
      <c r="O2" s="4" t="s">
        <v>27</v>
      </c>
      <c r="P2" s="4" t="s">
        <v>28</v>
      </c>
      <c r="Q2" s="4">
        <v>0</v>
      </c>
      <c r="R2" s="7">
        <v>44196</v>
      </c>
      <c r="S2" s="6">
        <v>44223</v>
      </c>
      <c r="T2" s="4" t="s">
        <v>29</v>
      </c>
      <c r="U2" s="4">
        <v>1938061</v>
      </c>
    </row>
    <row r="3" s="4" customFormat="1" spans="1:21">
      <c r="A3" s="4">
        <v>14250368387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44207</v>
      </c>
      <c r="G3" s="6">
        <v>44208</v>
      </c>
      <c r="H3" s="4">
        <v>1</v>
      </c>
      <c r="I3" s="4">
        <v>1</v>
      </c>
      <c r="J3" s="4">
        <v>1</v>
      </c>
      <c r="K3" s="4" t="s">
        <v>25</v>
      </c>
      <c r="L3" s="4">
        <v>134</v>
      </c>
      <c r="M3" s="4">
        <v>134</v>
      </c>
      <c r="N3" s="4" t="s">
        <v>32</v>
      </c>
      <c r="O3" s="4" t="s">
        <v>27</v>
      </c>
      <c r="P3" s="4" t="s">
        <v>28</v>
      </c>
      <c r="Q3" s="4">
        <v>0</v>
      </c>
      <c r="R3" s="7">
        <v>44201</v>
      </c>
      <c r="S3" s="6">
        <v>44223</v>
      </c>
      <c r="T3" s="4" t="s">
        <v>29</v>
      </c>
      <c r="U3" s="4">
        <v>1941024</v>
      </c>
    </row>
    <row r="4" s="4" customFormat="1" spans="1:20">
      <c r="A4" s="4">
        <v>14254776857</v>
      </c>
      <c r="B4" s="4" t="s">
        <v>21</v>
      </c>
      <c r="C4" s="4" t="s">
        <v>22</v>
      </c>
      <c r="D4" s="4" t="s">
        <v>33</v>
      </c>
      <c r="E4" s="4"/>
      <c r="F4" s="6">
        <v>44205</v>
      </c>
      <c r="G4" s="6">
        <v>44208</v>
      </c>
      <c r="H4" s="4">
        <v>0</v>
      </c>
      <c r="I4" s="4">
        <v>3</v>
      </c>
      <c r="J4" s="4">
        <v>0</v>
      </c>
      <c r="K4" s="4" t="s">
        <v>25</v>
      </c>
      <c r="L4" s="4">
        <v>5343</v>
      </c>
      <c r="M4" s="4">
        <v>5343</v>
      </c>
      <c r="N4" s="4"/>
      <c r="O4" s="4" t="s">
        <v>27</v>
      </c>
      <c r="P4" s="4" t="s">
        <v>28</v>
      </c>
      <c r="Q4" s="4">
        <v>0</v>
      </c>
      <c r="R4" s="7">
        <v>44202</v>
      </c>
      <c r="S4" s="6">
        <v>44223</v>
      </c>
      <c r="T4" s="4" t="s">
        <v>29</v>
      </c>
    </row>
    <row r="5" s="4" customFormat="1" spans="1:20">
      <c r="A5" s="4">
        <v>14254776857</v>
      </c>
      <c r="B5" s="4" t="s">
        <v>21</v>
      </c>
      <c r="C5" s="4" t="s">
        <v>34</v>
      </c>
      <c r="D5" s="4" t="s">
        <v>33</v>
      </c>
      <c r="E5" s="4"/>
      <c r="F5" s="6">
        <v>44205</v>
      </c>
      <c r="G5" s="6">
        <v>44208</v>
      </c>
      <c r="H5" s="4">
        <v>0</v>
      </c>
      <c r="I5" s="4">
        <v>3</v>
      </c>
      <c r="J5" s="4">
        <v>0</v>
      </c>
      <c r="K5" s="4" t="s">
        <v>25</v>
      </c>
      <c r="L5" s="4">
        <v>-5343</v>
      </c>
      <c r="M5" s="4">
        <v>-5343</v>
      </c>
      <c r="N5" s="4"/>
      <c r="O5" s="4" t="s">
        <v>27</v>
      </c>
      <c r="P5" s="4" t="s">
        <v>28</v>
      </c>
      <c r="Q5" s="4">
        <v>0</v>
      </c>
      <c r="R5" s="7">
        <v>44202</v>
      </c>
      <c r="S5" s="6">
        <v>44223</v>
      </c>
      <c r="T5" s="4" t="s">
        <v>29</v>
      </c>
    </row>
    <row r="6" s="4" customFormat="1" spans="1:21">
      <c r="A6" s="4">
        <v>14271691917</v>
      </c>
      <c r="B6" s="4" t="s">
        <v>21</v>
      </c>
      <c r="C6" s="4" t="s">
        <v>22</v>
      </c>
      <c r="D6" s="4" t="s">
        <v>35</v>
      </c>
      <c r="E6" s="4" t="s">
        <v>36</v>
      </c>
      <c r="F6" s="6">
        <v>44206</v>
      </c>
      <c r="G6" s="6">
        <v>44208</v>
      </c>
      <c r="H6" s="4">
        <v>1</v>
      </c>
      <c r="I6" s="4">
        <v>2</v>
      </c>
      <c r="J6" s="4">
        <v>2</v>
      </c>
      <c r="K6" s="4" t="s">
        <v>25</v>
      </c>
      <c r="L6" s="4">
        <v>2212</v>
      </c>
      <c r="M6" s="4">
        <v>2212</v>
      </c>
      <c r="N6" s="4" t="s">
        <v>37</v>
      </c>
      <c r="O6" s="4" t="s">
        <v>27</v>
      </c>
      <c r="P6" s="4" t="s">
        <v>28</v>
      </c>
      <c r="Q6" s="4">
        <v>0</v>
      </c>
      <c r="R6" s="7">
        <v>44205</v>
      </c>
      <c r="S6" s="6">
        <v>44223</v>
      </c>
      <c r="T6" s="4" t="s">
        <v>29</v>
      </c>
      <c r="U6" s="4">
        <v>1943286</v>
      </c>
    </row>
    <row r="7" s="4" customFormat="1" spans="1:21">
      <c r="A7" s="4">
        <v>14273776042</v>
      </c>
      <c r="B7" s="4" t="s">
        <v>21</v>
      </c>
      <c r="C7" s="4" t="s">
        <v>22</v>
      </c>
      <c r="D7" s="4" t="s">
        <v>38</v>
      </c>
      <c r="E7" s="4" t="s">
        <v>39</v>
      </c>
      <c r="F7" s="6">
        <v>44207</v>
      </c>
      <c r="G7" s="6">
        <v>44208</v>
      </c>
      <c r="H7" s="4">
        <v>1</v>
      </c>
      <c r="I7" s="4">
        <v>1</v>
      </c>
      <c r="J7" s="4">
        <v>1</v>
      </c>
      <c r="K7" s="4" t="s">
        <v>25</v>
      </c>
      <c r="L7" s="4">
        <v>118</v>
      </c>
      <c r="M7" s="4">
        <v>118</v>
      </c>
      <c r="N7" s="4" t="s">
        <v>40</v>
      </c>
      <c r="O7" s="4" t="s">
        <v>27</v>
      </c>
      <c r="P7" s="4" t="s">
        <v>28</v>
      </c>
      <c r="Q7" s="4">
        <v>0</v>
      </c>
      <c r="R7" s="7">
        <v>44206</v>
      </c>
      <c r="S7" s="6">
        <v>44223</v>
      </c>
      <c r="T7" s="4" t="s">
        <v>29</v>
      </c>
      <c r="U7" s="4">
        <v>1943555</v>
      </c>
    </row>
    <row r="8" s="4" customFormat="1" spans="1:21">
      <c r="A8" s="4">
        <v>14277006454</v>
      </c>
      <c r="B8" s="4" t="s">
        <v>21</v>
      </c>
      <c r="C8" s="4" t="s">
        <v>22</v>
      </c>
      <c r="D8" s="4" t="s">
        <v>41</v>
      </c>
      <c r="E8" s="4" t="s">
        <v>42</v>
      </c>
      <c r="F8" s="6">
        <v>44207</v>
      </c>
      <c r="G8" s="6">
        <v>44208</v>
      </c>
      <c r="H8" s="4">
        <v>1</v>
      </c>
      <c r="I8" s="4">
        <v>1</v>
      </c>
      <c r="J8" s="4">
        <v>1</v>
      </c>
      <c r="K8" s="4" t="s">
        <v>25</v>
      </c>
      <c r="L8" s="4">
        <v>473</v>
      </c>
      <c r="M8" s="4">
        <v>473</v>
      </c>
      <c r="N8" s="4" t="s">
        <v>43</v>
      </c>
      <c r="O8" s="4" t="s">
        <v>27</v>
      </c>
      <c r="P8" s="4" t="s">
        <v>28</v>
      </c>
      <c r="Q8" s="4">
        <v>0</v>
      </c>
      <c r="R8" s="7">
        <v>44206</v>
      </c>
      <c r="S8" s="6">
        <v>44223</v>
      </c>
      <c r="T8" s="4" t="s">
        <v>29</v>
      </c>
      <c r="U8" s="4">
        <v>1943796</v>
      </c>
    </row>
    <row r="9" s="4" customFormat="1" spans="1:20">
      <c r="A9" s="4">
        <v>14277788241</v>
      </c>
      <c r="B9" s="4" t="s">
        <v>21</v>
      </c>
      <c r="C9" s="4" t="s">
        <v>22</v>
      </c>
      <c r="D9" s="4" t="s">
        <v>44</v>
      </c>
      <c r="E9" s="4" t="s">
        <v>45</v>
      </c>
      <c r="F9" s="6">
        <v>44207</v>
      </c>
      <c r="G9" s="6">
        <v>44208</v>
      </c>
      <c r="H9" s="4">
        <v>1</v>
      </c>
      <c r="I9" s="4">
        <v>1</v>
      </c>
      <c r="J9" s="4">
        <v>1</v>
      </c>
      <c r="K9" s="4" t="s">
        <v>25</v>
      </c>
      <c r="L9" s="4">
        <v>88</v>
      </c>
      <c r="M9" s="4">
        <v>88</v>
      </c>
      <c r="N9" s="4" t="s">
        <v>46</v>
      </c>
      <c r="O9" s="4" t="s">
        <v>27</v>
      </c>
      <c r="P9" s="4" t="s">
        <v>28</v>
      </c>
      <c r="Q9" s="4">
        <v>0</v>
      </c>
      <c r="R9" s="7">
        <v>44207</v>
      </c>
      <c r="S9" s="6">
        <v>44223</v>
      </c>
      <c r="T9" s="4" t="s">
        <v>29</v>
      </c>
    </row>
    <row r="10" s="4" customFormat="1" spans="1:20">
      <c r="A10" s="4">
        <v>14277788241</v>
      </c>
      <c r="B10" s="4" t="s">
        <v>21</v>
      </c>
      <c r="C10" s="4" t="s">
        <v>34</v>
      </c>
      <c r="D10" s="4" t="s">
        <v>44</v>
      </c>
      <c r="E10" s="4" t="s">
        <v>45</v>
      </c>
      <c r="F10" s="6">
        <v>44207</v>
      </c>
      <c r="G10" s="6">
        <v>44208</v>
      </c>
      <c r="H10" s="4">
        <v>1</v>
      </c>
      <c r="I10" s="4">
        <v>1</v>
      </c>
      <c r="J10" s="4">
        <v>1</v>
      </c>
      <c r="K10" s="4" t="s">
        <v>25</v>
      </c>
      <c r="L10" s="4">
        <v>-88</v>
      </c>
      <c r="M10" s="4">
        <v>-88</v>
      </c>
      <c r="N10" s="4" t="s">
        <v>46</v>
      </c>
      <c r="O10" s="4" t="s">
        <v>27</v>
      </c>
      <c r="P10" s="4" t="s">
        <v>28</v>
      </c>
      <c r="Q10" s="4">
        <v>0</v>
      </c>
      <c r="R10" s="7">
        <v>44207</v>
      </c>
      <c r="S10" s="6">
        <v>44223</v>
      </c>
      <c r="T10" s="4" t="s">
        <v>29</v>
      </c>
    </row>
    <row r="11" s="4" customFormat="1" spans="1:21">
      <c r="A11" s="4">
        <v>14278147626</v>
      </c>
      <c r="B11" s="4" t="s">
        <v>21</v>
      </c>
      <c r="C11" s="4" t="s">
        <v>22</v>
      </c>
      <c r="D11" s="4" t="s">
        <v>47</v>
      </c>
      <c r="E11" s="4" t="s">
        <v>48</v>
      </c>
      <c r="F11" s="6">
        <v>44207</v>
      </c>
      <c r="G11" s="6">
        <v>44208</v>
      </c>
      <c r="H11" s="4">
        <v>1</v>
      </c>
      <c r="I11" s="4">
        <v>1</v>
      </c>
      <c r="J11" s="4">
        <v>1</v>
      </c>
      <c r="K11" s="4" t="s">
        <v>25</v>
      </c>
      <c r="L11" s="4">
        <v>165</v>
      </c>
      <c r="M11" s="4">
        <v>165</v>
      </c>
      <c r="N11" s="4" t="s">
        <v>49</v>
      </c>
      <c r="O11" s="4" t="s">
        <v>27</v>
      </c>
      <c r="P11" s="4" t="s">
        <v>28</v>
      </c>
      <c r="Q11" s="4">
        <v>0</v>
      </c>
      <c r="R11" s="7">
        <v>44207</v>
      </c>
      <c r="S11" s="6">
        <v>44223</v>
      </c>
      <c r="T11" s="4" t="s">
        <v>29</v>
      </c>
      <c r="U11" s="4">
        <v>1943981</v>
      </c>
    </row>
    <row r="12" s="4" customFormat="1" spans="1:21">
      <c r="A12" s="4">
        <v>14278334852</v>
      </c>
      <c r="B12" s="4" t="s">
        <v>21</v>
      </c>
      <c r="C12" s="4" t="s">
        <v>22</v>
      </c>
      <c r="D12" s="4" t="s">
        <v>50</v>
      </c>
      <c r="E12" s="4" t="s">
        <v>51</v>
      </c>
      <c r="F12" s="6">
        <v>44207</v>
      </c>
      <c r="G12" s="6">
        <v>44208</v>
      </c>
      <c r="H12" s="4">
        <v>1</v>
      </c>
      <c r="I12" s="4">
        <v>1</v>
      </c>
      <c r="J12" s="4">
        <v>1</v>
      </c>
      <c r="K12" s="4" t="s">
        <v>25</v>
      </c>
      <c r="L12" s="4">
        <v>131</v>
      </c>
      <c r="M12" s="4">
        <v>131</v>
      </c>
      <c r="N12" s="4" t="s">
        <v>52</v>
      </c>
      <c r="O12" s="4" t="s">
        <v>27</v>
      </c>
      <c r="P12" s="4" t="s">
        <v>28</v>
      </c>
      <c r="Q12" s="4">
        <v>0</v>
      </c>
      <c r="R12" s="7">
        <v>44207</v>
      </c>
      <c r="S12" s="6">
        <v>44223</v>
      </c>
      <c r="T12" s="4" t="s">
        <v>29</v>
      </c>
      <c r="U12" s="4">
        <v>1944007</v>
      </c>
    </row>
    <row r="13" s="4" customFormat="1" spans="1:21">
      <c r="A13" s="4">
        <v>14278396558</v>
      </c>
      <c r="B13" s="4" t="s">
        <v>21</v>
      </c>
      <c r="C13" s="4" t="s">
        <v>22</v>
      </c>
      <c r="D13" s="4" t="s">
        <v>53</v>
      </c>
      <c r="E13" s="4" t="s">
        <v>54</v>
      </c>
      <c r="F13" s="6">
        <v>44207</v>
      </c>
      <c r="G13" s="6">
        <v>44208</v>
      </c>
      <c r="H13" s="4">
        <v>1</v>
      </c>
      <c r="I13" s="4">
        <v>1</v>
      </c>
      <c r="J13" s="4">
        <v>1</v>
      </c>
      <c r="K13" s="4" t="s">
        <v>25</v>
      </c>
      <c r="L13" s="4">
        <v>566</v>
      </c>
      <c r="M13" s="4">
        <v>566</v>
      </c>
      <c r="N13" s="4" t="s">
        <v>55</v>
      </c>
      <c r="O13" s="4" t="s">
        <v>27</v>
      </c>
      <c r="P13" s="4" t="s">
        <v>28</v>
      </c>
      <c r="Q13" s="4">
        <v>0</v>
      </c>
      <c r="R13" s="7">
        <v>44207</v>
      </c>
      <c r="S13" s="6">
        <v>44223</v>
      </c>
      <c r="T13" s="4" t="s">
        <v>29</v>
      </c>
      <c r="U13" s="4">
        <v>1944010</v>
      </c>
    </row>
    <row r="14" s="4" customFormat="1" spans="1:21">
      <c r="A14" s="4">
        <v>14278562431</v>
      </c>
      <c r="B14" s="4" t="s">
        <v>21</v>
      </c>
      <c r="C14" s="4" t="s">
        <v>22</v>
      </c>
      <c r="D14" s="4" t="s">
        <v>56</v>
      </c>
      <c r="E14" s="4" t="s">
        <v>57</v>
      </c>
      <c r="F14" s="6">
        <v>44207</v>
      </c>
      <c r="G14" s="6">
        <v>44208</v>
      </c>
      <c r="H14" s="4">
        <v>1</v>
      </c>
      <c r="I14" s="4">
        <v>1</v>
      </c>
      <c r="J14" s="4">
        <v>1</v>
      </c>
      <c r="K14" s="4" t="s">
        <v>25</v>
      </c>
      <c r="L14" s="4">
        <v>142</v>
      </c>
      <c r="M14" s="4">
        <v>142</v>
      </c>
      <c r="N14" s="4" t="s">
        <v>58</v>
      </c>
      <c r="O14" s="4" t="s">
        <v>27</v>
      </c>
      <c r="P14" s="4" t="s">
        <v>28</v>
      </c>
      <c r="Q14" s="4">
        <v>0</v>
      </c>
      <c r="R14" s="7">
        <v>44207</v>
      </c>
      <c r="S14" s="6">
        <v>44223</v>
      </c>
      <c r="T14" s="4" t="s">
        <v>29</v>
      </c>
      <c r="U14" s="4">
        <v>1944037</v>
      </c>
    </row>
    <row r="15" s="4" customFormat="1" spans="1:21">
      <c r="A15" s="4">
        <v>14278864491</v>
      </c>
      <c r="B15" s="4" t="s">
        <v>21</v>
      </c>
      <c r="C15" s="4" t="s">
        <v>22</v>
      </c>
      <c r="D15" s="4" t="s">
        <v>59</v>
      </c>
      <c r="E15" s="4" t="s">
        <v>60</v>
      </c>
      <c r="F15" s="6">
        <v>44207</v>
      </c>
      <c r="G15" s="6">
        <v>44208</v>
      </c>
      <c r="H15" s="4">
        <v>1</v>
      </c>
      <c r="I15" s="4">
        <v>1</v>
      </c>
      <c r="J15" s="4">
        <v>1</v>
      </c>
      <c r="K15" s="4" t="s">
        <v>25</v>
      </c>
      <c r="L15" s="4">
        <v>110</v>
      </c>
      <c r="M15" s="4">
        <v>110</v>
      </c>
      <c r="N15" s="4" t="s">
        <v>61</v>
      </c>
      <c r="O15" s="4" t="s">
        <v>27</v>
      </c>
      <c r="P15" s="4" t="s">
        <v>28</v>
      </c>
      <c r="Q15" s="4">
        <v>0</v>
      </c>
      <c r="R15" s="7">
        <v>44207</v>
      </c>
      <c r="S15" s="6">
        <v>44223</v>
      </c>
      <c r="T15" s="4" t="s">
        <v>29</v>
      </c>
      <c r="U15" s="4">
        <v>1944070</v>
      </c>
    </row>
    <row r="16" s="4" customFormat="1" spans="1:21">
      <c r="A16" s="4">
        <v>14279123579</v>
      </c>
      <c r="B16" s="4" t="s">
        <v>21</v>
      </c>
      <c r="C16" s="4" t="s">
        <v>22</v>
      </c>
      <c r="D16" s="4" t="s">
        <v>53</v>
      </c>
      <c r="E16" s="4" t="s">
        <v>54</v>
      </c>
      <c r="F16" s="6">
        <v>44207</v>
      </c>
      <c r="G16" s="6">
        <v>44208</v>
      </c>
      <c r="H16" s="4">
        <v>1</v>
      </c>
      <c r="I16" s="4">
        <v>1</v>
      </c>
      <c r="J16" s="4">
        <v>1</v>
      </c>
      <c r="K16" s="4" t="s">
        <v>25</v>
      </c>
      <c r="L16" s="4">
        <v>566</v>
      </c>
      <c r="M16" s="4">
        <v>566</v>
      </c>
      <c r="N16" s="4" t="s">
        <v>62</v>
      </c>
      <c r="O16" s="4" t="s">
        <v>27</v>
      </c>
      <c r="P16" s="4" t="s">
        <v>28</v>
      </c>
      <c r="Q16" s="4">
        <v>0</v>
      </c>
      <c r="R16" s="7">
        <v>44207</v>
      </c>
      <c r="S16" s="6">
        <v>44223</v>
      </c>
      <c r="T16" s="4" t="s">
        <v>29</v>
      </c>
      <c r="U16" s="4">
        <v>1944112</v>
      </c>
    </row>
    <row r="17" s="4" customFormat="1" spans="1:21">
      <c r="A17" s="4">
        <v>14279145365</v>
      </c>
      <c r="B17" s="4" t="s">
        <v>21</v>
      </c>
      <c r="C17" s="4" t="s">
        <v>22</v>
      </c>
      <c r="D17" s="4" t="s">
        <v>63</v>
      </c>
      <c r="E17" s="4" t="s">
        <v>31</v>
      </c>
      <c r="F17" s="6">
        <v>44207</v>
      </c>
      <c r="G17" s="6">
        <v>44208</v>
      </c>
      <c r="H17" s="4">
        <v>1</v>
      </c>
      <c r="I17" s="4">
        <v>1</v>
      </c>
      <c r="J17" s="4">
        <v>1</v>
      </c>
      <c r="K17" s="4" t="s">
        <v>25</v>
      </c>
      <c r="L17" s="4">
        <v>103</v>
      </c>
      <c r="M17" s="4">
        <v>103</v>
      </c>
      <c r="N17" s="4" t="s">
        <v>64</v>
      </c>
      <c r="O17" s="4" t="s">
        <v>27</v>
      </c>
      <c r="P17" s="4" t="s">
        <v>28</v>
      </c>
      <c r="Q17" s="4">
        <v>0</v>
      </c>
      <c r="R17" s="7">
        <v>44207</v>
      </c>
      <c r="S17" s="6">
        <v>44223</v>
      </c>
      <c r="T17" s="4" t="s">
        <v>29</v>
      </c>
      <c r="U17" s="4">
        <v>1944113</v>
      </c>
    </row>
    <row r="18" s="4" customFormat="1" spans="1:21">
      <c r="A18" s="4">
        <v>14279327103</v>
      </c>
      <c r="B18" s="4" t="s">
        <v>21</v>
      </c>
      <c r="C18" s="4" t="s">
        <v>22</v>
      </c>
      <c r="D18" s="4" t="s">
        <v>44</v>
      </c>
      <c r="E18" s="4" t="s">
        <v>45</v>
      </c>
      <c r="F18" s="6">
        <v>44207</v>
      </c>
      <c r="G18" s="6">
        <v>44208</v>
      </c>
      <c r="H18" s="4">
        <v>1</v>
      </c>
      <c r="I18" s="4">
        <v>1</v>
      </c>
      <c r="J18" s="4">
        <v>1</v>
      </c>
      <c r="K18" s="4" t="s">
        <v>25</v>
      </c>
      <c r="L18" s="4">
        <v>88</v>
      </c>
      <c r="M18" s="4">
        <v>88</v>
      </c>
      <c r="N18" s="4" t="s">
        <v>65</v>
      </c>
      <c r="O18" s="4" t="s">
        <v>27</v>
      </c>
      <c r="P18" s="4" t="s">
        <v>28</v>
      </c>
      <c r="Q18" s="4">
        <v>0</v>
      </c>
      <c r="R18" s="7">
        <v>44207</v>
      </c>
      <c r="S18" s="6">
        <v>44223</v>
      </c>
      <c r="T18" s="4" t="s">
        <v>29</v>
      </c>
      <c r="U18" s="4">
        <v>1944137</v>
      </c>
    </row>
    <row r="19" s="4" customFormat="1" spans="1:21">
      <c r="A19" s="4">
        <v>14279430055</v>
      </c>
      <c r="B19" s="4" t="s">
        <v>21</v>
      </c>
      <c r="C19" s="4" t="s">
        <v>22</v>
      </c>
      <c r="D19" s="4" t="s">
        <v>66</v>
      </c>
      <c r="E19" s="4" t="s">
        <v>67</v>
      </c>
      <c r="F19" s="6">
        <v>44207</v>
      </c>
      <c r="G19" s="6">
        <v>44208</v>
      </c>
      <c r="H19" s="4">
        <v>1</v>
      </c>
      <c r="I19" s="4">
        <v>1</v>
      </c>
      <c r="J19" s="4">
        <v>1</v>
      </c>
      <c r="K19" s="4" t="s">
        <v>25</v>
      </c>
      <c r="L19" s="4">
        <v>188</v>
      </c>
      <c r="M19" s="4">
        <v>188</v>
      </c>
      <c r="N19" s="4" t="s">
        <v>68</v>
      </c>
      <c r="O19" s="4" t="s">
        <v>27</v>
      </c>
      <c r="P19" s="4" t="s">
        <v>28</v>
      </c>
      <c r="Q19" s="4">
        <v>0</v>
      </c>
      <c r="R19" s="7">
        <v>44207</v>
      </c>
      <c r="S19" s="6">
        <v>44223</v>
      </c>
      <c r="T19" s="4" t="s">
        <v>29</v>
      </c>
      <c r="U19" s="4">
        <v>1944153</v>
      </c>
    </row>
    <row r="20" s="4" customFormat="1" spans="1:21">
      <c r="A20" s="4">
        <v>14279505876</v>
      </c>
      <c r="B20" s="4" t="s">
        <v>21</v>
      </c>
      <c r="C20" s="4" t="s">
        <v>22</v>
      </c>
      <c r="D20" s="4" t="s">
        <v>69</v>
      </c>
      <c r="E20" s="4" t="s">
        <v>60</v>
      </c>
      <c r="F20" s="6">
        <v>44207</v>
      </c>
      <c r="G20" s="6">
        <v>44208</v>
      </c>
      <c r="H20" s="4">
        <v>1</v>
      </c>
      <c r="I20" s="4">
        <v>1</v>
      </c>
      <c r="J20" s="4">
        <v>1</v>
      </c>
      <c r="K20" s="4" t="s">
        <v>25</v>
      </c>
      <c r="L20" s="4">
        <v>110</v>
      </c>
      <c r="M20" s="4">
        <v>110</v>
      </c>
      <c r="N20" s="4" t="s">
        <v>70</v>
      </c>
      <c r="O20" s="4" t="s">
        <v>27</v>
      </c>
      <c r="P20" s="4" t="s">
        <v>28</v>
      </c>
      <c r="Q20" s="4">
        <v>0</v>
      </c>
      <c r="R20" s="7">
        <v>44207</v>
      </c>
      <c r="S20" s="6">
        <v>44223</v>
      </c>
      <c r="T20" s="4" t="s">
        <v>29</v>
      </c>
      <c r="U20" s="4">
        <v>1944156</v>
      </c>
    </row>
    <row r="21" s="4" customFormat="1" spans="1:21">
      <c r="A21" s="4">
        <v>14279430055</v>
      </c>
      <c r="B21" s="4" t="s">
        <v>21</v>
      </c>
      <c r="C21" s="4" t="s">
        <v>34</v>
      </c>
      <c r="D21" s="4" t="s">
        <v>66</v>
      </c>
      <c r="E21" s="4" t="s">
        <v>67</v>
      </c>
      <c r="F21" s="6">
        <v>44207</v>
      </c>
      <c r="G21" s="6">
        <v>44208</v>
      </c>
      <c r="H21" s="4">
        <v>1</v>
      </c>
      <c r="I21" s="4">
        <v>1</v>
      </c>
      <c r="J21" s="4">
        <v>1</v>
      </c>
      <c r="K21" s="4" t="s">
        <v>25</v>
      </c>
      <c r="L21" s="4">
        <v>-188</v>
      </c>
      <c r="M21" s="4">
        <v>-188</v>
      </c>
      <c r="N21" s="4" t="s">
        <v>68</v>
      </c>
      <c r="O21" s="4" t="s">
        <v>27</v>
      </c>
      <c r="P21" s="4" t="s">
        <v>28</v>
      </c>
      <c r="Q21" s="4">
        <v>0</v>
      </c>
      <c r="R21" s="7">
        <v>44207</v>
      </c>
      <c r="S21" s="6">
        <v>44223</v>
      </c>
      <c r="T21" s="4" t="s">
        <v>29</v>
      </c>
      <c r="U21" s="4">
        <v>1944153</v>
      </c>
    </row>
    <row r="22" s="4" customFormat="1" spans="1:21">
      <c r="A22" s="4">
        <v>14279547294</v>
      </c>
      <c r="B22" s="4" t="s">
        <v>21</v>
      </c>
      <c r="C22" s="4" t="s">
        <v>22</v>
      </c>
      <c r="D22" s="4" t="s">
        <v>71</v>
      </c>
      <c r="E22" s="4" t="s">
        <v>72</v>
      </c>
      <c r="F22" s="6">
        <v>44207</v>
      </c>
      <c r="G22" s="6">
        <v>44208</v>
      </c>
      <c r="H22" s="4">
        <v>1</v>
      </c>
      <c r="I22" s="4">
        <v>1</v>
      </c>
      <c r="J22" s="4">
        <v>1</v>
      </c>
      <c r="K22" s="4" t="s">
        <v>25</v>
      </c>
      <c r="L22" s="4">
        <v>138</v>
      </c>
      <c r="M22" s="4">
        <v>138</v>
      </c>
      <c r="N22" s="4" t="s">
        <v>73</v>
      </c>
      <c r="O22" s="4" t="s">
        <v>27</v>
      </c>
      <c r="P22" s="4" t="s">
        <v>28</v>
      </c>
      <c r="Q22" s="4">
        <v>0</v>
      </c>
      <c r="R22" s="7">
        <v>44207</v>
      </c>
      <c r="S22" s="6">
        <v>44223</v>
      </c>
      <c r="T22" s="4" t="s">
        <v>29</v>
      </c>
      <c r="U22" s="4">
        <v>1944160</v>
      </c>
    </row>
    <row r="23" s="4" customFormat="1" spans="1:21">
      <c r="A23" s="4">
        <v>14279670708</v>
      </c>
      <c r="B23" s="4" t="s">
        <v>21</v>
      </c>
      <c r="C23" s="4" t="s">
        <v>22</v>
      </c>
      <c r="D23" s="4" t="s">
        <v>74</v>
      </c>
      <c r="E23" s="4" t="s">
        <v>75</v>
      </c>
      <c r="F23" s="6">
        <v>44207</v>
      </c>
      <c r="G23" s="6">
        <v>44208</v>
      </c>
      <c r="H23" s="4">
        <v>1</v>
      </c>
      <c r="I23" s="4">
        <v>1</v>
      </c>
      <c r="J23" s="4">
        <v>1</v>
      </c>
      <c r="K23" s="4" t="s">
        <v>25</v>
      </c>
      <c r="L23" s="4">
        <v>142</v>
      </c>
      <c r="M23" s="4">
        <v>142</v>
      </c>
      <c r="N23" s="4" t="s">
        <v>76</v>
      </c>
      <c r="O23" s="4" t="s">
        <v>27</v>
      </c>
      <c r="P23" s="4" t="s">
        <v>28</v>
      </c>
      <c r="Q23" s="4">
        <v>0</v>
      </c>
      <c r="R23" s="7">
        <v>44207</v>
      </c>
      <c r="S23" s="6">
        <v>44223</v>
      </c>
      <c r="T23" s="4" t="s">
        <v>29</v>
      </c>
      <c r="U23" s="4">
        <v>1944172</v>
      </c>
    </row>
    <row r="24" s="4" customFormat="1" spans="1:21">
      <c r="A24" s="4">
        <v>14281584332</v>
      </c>
      <c r="B24" s="4" t="s">
        <v>21</v>
      </c>
      <c r="C24" s="4" t="s">
        <v>22</v>
      </c>
      <c r="D24" s="4" t="s">
        <v>77</v>
      </c>
      <c r="E24" s="4" t="s">
        <v>31</v>
      </c>
      <c r="F24" s="6">
        <v>44207</v>
      </c>
      <c r="G24" s="6">
        <v>44208</v>
      </c>
      <c r="H24" s="4">
        <v>1</v>
      </c>
      <c r="I24" s="4">
        <v>1</v>
      </c>
      <c r="J24" s="4">
        <v>1</v>
      </c>
      <c r="K24" s="4" t="s">
        <v>25</v>
      </c>
      <c r="L24" s="4">
        <v>110</v>
      </c>
      <c r="M24" s="4">
        <v>110</v>
      </c>
      <c r="N24" s="4" t="s">
        <v>78</v>
      </c>
      <c r="O24" s="4" t="s">
        <v>27</v>
      </c>
      <c r="P24" s="4" t="s">
        <v>28</v>
      </c>
      <c r="Q24" s="4">
        <v>0</v>
      </c>
      <c r="R24" s="7">
        <v>44207</v>
      </c>
      <c r="S24" s="6">
        <v>44223</v>
      </c>
      <c r="T24" s="4" t="s">
        <v>29</v>
      </c>
      <c r="U24" s="4">
        <v>1944200</v>
      </c>
    </row>
    <row r="25" s="4" customFormat="1" spans="1:21">
      <c r="A25" s="4">
        <v>14281868681</v>
      </c>
      <c r="B25" s="4" t="s">
        <v>21</v>
      </c>
      <c r="C25" s="4" t="s">
        <v>22</v>
      </c>
      <c r="D25" s="4" t="s">
        <v>79</v>
      </c>
      <c r="E25" s="4" t="s">
        <v>60</v>
      </c>
      <c r="F25" s="6">
        <v>44207</v>
      </c>
      <c r="G25" s="6">
        <v>44208</v>
      </c>
      <c r="H25" s="4">
        <v>1</v>
      </c>
      <c r="I25" s="4">
        <v>1</v>
      </c>
      <c r="J25" s="4">
        <v>1</v>
      </c>
      <c r="K25" s="4" t="s">
        <v>25</v>
      </c>
      <c r="L25" s="4">
        <v>101</v>
      </c>
      <c r="M25" s="4">
        <v>101</v>
      </c>
      <c r="N25" s="4" t="s">
        <v>80</v>
      </c>
      <c r="O25" s="4" t="s">
        <v>27</v>
      </c>
      <c r="P25" s="4" t="s">
        <v>28</v>
      </c>
      <c r="Q25" s="4">
        <v>0</v>
      </c>
      <c r="R25" s="7">
        <v>44207</v>
      </c>
      <c r="S25" s="6">
        <v>44223</v>
      </c>
      <c r="T25" s="4" t="s">
        <v>29</v>
      </c>
      <c r="U25" s="4">
        <v>1944236</v>
      </c>
    </row>
    <row r="26" s="4" customFormat="1" spans="1:21">
      <c r="A26" s="4">
        <v>14282089643</v>
      </c>
      <c r="B26" s="4" t="s">
        <v>21</v>
      </c>
      <c r="C26" s="4" t="s">
        <v>22</v>
      </c>
      <c r="D26" s="4" t="s">
        <v>81</v>
      </c>
      <c r="E26" s="4" t="s">
        <v>31</v>
      </c>
      <c r="F26" s="6">
        <v>44207</v>
      </c>
      <c r="G26" s="6">
        <v>44208</v>
      </c>
      <c r="H26" s="4">
        <v>1</v>
      </c>
      <c r="I26" s="4">
        <v>1</v>
      </c>
      <c r="J26" s="4">
        <v>1</v>
      </c>
      <c r="K26" s="4" t="s">
        <v>25</v>
      </c>
      <c r="L26" s="4">
        <v>120</v>
      </c>
      <c r="M26" s="4">
        <v>120</v>
      </c>
      <c r="N26" s="4" t="s">
        <v>82</v>
      </c>
      <c r="O26" s="4" t="s">
        <v>27</v>
      </c>
      <c r="P26" s="4" t="s">
        <v>28</v>
      </c>
      <c r="Q26" s="4">
        <v>0</v>
      </c>
      <c r="R26" s="7">
        <v>44207</v>
      </c>
      <c r="S26" s="6">
        <v>44223</v>
      </c>
      <c r="T26" s="4" t="s">
        <v>29</v>
      </c>
      <c r="U26" s="4">
        <v>1944292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I30" sqref="I30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83</v>
      </c>
    </row>
    <row r="2" s="4" customFormat="1" spans="1:11">
      <c r="A2" s="4">
        <v>14222344675</v>
      </c>
      <c r="B2" s="4">
        <v>2667</v>
      </c>
      <c r="C2" s="4" t="str">
        <f>VLOOKUP(A2,HOP!A:H,8,0)</f>
        <v>2667.00</v>
      </c>
      <c r="D2" s="4">
        <f>VLOOKUP(A2,HOP!A:B,2,0)</f>
        <v>1938061</v>
      </c>
      <c r="E2" s="4">
        <f>B2-C2</f>
        <v>0</v>
      </c>
      <c r="K2" s="4" t="str">
        <f>$K$1&amp;D2</f>
        <v>,1938061</v>
      </c>
    </row>
    <row r="3" s="4" customFormat="1" spans="1:11">
      <c r="A3" s="4">
        <v>14250368387</v>
      </c>
      <c r="B3" s="4">
        <v>134</v>
      </c>
      <c r="C3" s="4" t="str">
        <f>VLOOKUP(A3,HOP!A:H,8,0)</f>
        <v>134.00</v>
      </c>
      <c r="D3" s="4">
        <f>VLOOKUP(A3,HOP!A:B,2,0)</f>
        <v>1941024</v>
      </c>
      <c r="E3" s="4">
        <f>B3-C3</f>
        <v>0</v>
      </c>
      <c r="K3" s="4" t="str">
        <f>$K$1&amp;D3</f>
        <v>,1941024</v>
      </c>
    </row>
    <row r="4" s="4" customFormat="1" spans="1:11">
      <c r="A4" s="5">
        <v>14279430055</v>
      </c>
      <c r="B4" s="5">
        <v>0</v>
      </c>
      <c r="C4" s="5">
        <v>0</v>
      </c>
      <c r="D4" s="5">
        <v>1944153</v>
      </c>
      <c r="E4" s="5">
        <f>B4-C4</f>
        <v>0</v>
      </c>
      <c r="K4" s="5" t="str">
        <f>$K$1&amp;D4</f>
        <v>,1944153</v>
      </c>
    </row>
    <row r="5" s="4" customFormat="1" spans="1:11">
      <c r="A5" s="4">
        <v>14271691917</v>
      </c>
      <c r="B5" s="4">
        <v>2212</v>
      </c>
      <c r="C5" s="4" t="str">
        <f>VLOOKUP(A5,HOP!A:H,8,0)</f>
        <v>2212.00</v>
      </c>
      <c r="D5" s="4">
        <f>VLOOKUP(A5,HOP!A:B,2,0)</f>
        <v>1943286</v>
      </c>
      <c r="E5" s="4">
        <f>B5-C5</f>
        <v>0</v>
      </c>
      <c r="K5" s="4" t="str">
        <f>$K$1&amp;D5</f>
        <v>,1943286</v>
      </c>
    </row>
    <row r="6" s="4" customFormat="1" spans="1:11">
      <c r="A6" s="4">
        <v>14273776042</v>
      </c>
      <c r="B6" s="4">
        <v>118</v>
      </c>
      <c r="C6" s="4" t="str">
        <f>VLOOKUP(A6,HOP!A:H,8,0)</f>
        <v>118.00</v>
      </c>
      <c r="D6" s="4">
        <f>VLOOKUP(A6,HOP!A:B,2,0)</f>
        <v>1943555</v>
      </c>
      <c r="E6" s="4">
        <f>B6-C6</f>
        <v>0</v>
      </c>
      <c r="K6" s="4" t="str">
        <f>$K$1&amp;D6</f>
        <v>,1943555</v>
      </c>
    </row>
    <row r="7" s="4" customFormat="1" spans="1:11">
      <c r="A7" s="4">
        <v>14277006454</v>
      </c>
      <c r="B7" s="4">
        <v>473</v>
      </c>
      <c r="C7" s="4" t="str">
        <f>VLOOKUP(A7,HOP!A:H,8,0)</f>
        <v>473.00</v>
      </c>
      <c r="D7" s="4">
        <f>VLOOKUP(A7,HOP!A:B,2,0)</f>
        <v>1943796</v>
      </c>
      <c r="E7" s="4">
        <f>B7-C7</f>
        <v>0</v>
      </c>
      <c r="K7" s="4" t="str">
        <f>$K$1&amp;D7</f>
        <v>,1943796</v>
      </c>
    </row>
    <row r="8" s="4" customFormat="1" spans="1:11">
      <c r="A8" s="4">
        <v>14277788241</v>
      </c>
      <c r="B8" s="4">
        <v>0</v>
      </c>
      <c r="C8" s="4" t="str">
        <f>VLOOKUP(A8,HOP!A:H,8,0)</f>
        <v>0.00</v>
      </c>
      <c r="D8" s="4">
        <f>VLOOKUP(A8,HOP!A:B,2,0)</f>
        <v>1943935</v>
      </c>
      <c r="E8" s="4">
        <f>B8-C8</f>
        <v>0</v>
      </c>
      <c r="K8" s="4" t="str">
        <f>$K$1&amp;D8</f>
        <v>,1943935</v>
      </c>
    </row>
    <row r="9" s="4" customFormat="1" spans="1:11">
      <c r="A9" s="4">
        <v>14278147626</v>
      </c>
      <c r="B9" s="4">
        <v>165</v>
      </c>
      <c r="C9" s="4" t="str">
        <f>VLOOKUP(A9,HOP!A:H,8,0)</f>
        <v>165.00</v>
      </c>
      <c r="D9" s="4">
        <f>VLOOKUP(A9,HOP!A:B,2,0)</f>
        <v>1943981</v>
      </c>
      <c r="E9" s="4">
        <f t="shared" ref="E9:E24" si="0">B9-C9</f>
        <v>0</v>
      </c>
      <c r="K9" s="4" t="str">
        <f t="shared" ref="K9:K24" si="1">$K$1&amp;D9</f>
        <v>,1943981</v>
      </c>
    </row>
    <row r="10" s="4" customFormat="1" spans="1:11">
      <c r="A10" s="4">
        <v>14278334852</v>
      </c>
      <c r="B10" s="4">
        <v>131</v>
      </c>
      <c r="C10" s="4" t="str">
        <f>VLOOKUP(A10,HOP!A:H,8,0)</f>
        <v>131.00</v>
      </c>
      <c r="D10" s="4">
        <f>VLOOKUP(A10,HOP!A:B,2,0)</f>
        <v>1944007</v>
      </c>
      <c r="E10" s="4">
        <f t="shared" si="0"/>
        <v>0</v>
      </c>
      <c r="K10" s="4" t="str">
        <f t="shared" si="1"/>
        <v>,1944007</v>
      </c>
    </row>
    <row r="11" s="4" customFormat="1" spans="1:11">
      <c r="A11" s="4">
        <v>14278396558</v>
      </c>
      <c r="B11" s="4">
        <v>566</v>
      </c>
      <c r="C11" s="4" t="str">
        <f>VLOOKUP(A11,HOP!A:H,8,0)</f>
        <v>566.00</v>
      </c>
      <c r="D11" s="4">
        <f>VLOOKUP(A11,HOP!A:B,2,0)</f>
        <v>1944010</v>
      </c>
      <c r="E11" s="4">
        <f t="shared" si="0"/>
        <v>0</v>
      </c>
      <c r="K11" s="4" t="str">
        <f t="shared" si="1"/>
        <v>,1944010</v>
      </c>
    </row>
    <row r="12" s="4" customFormat="1" spans="1:11">
      <c r="A12" s="4">
        <v>14278562431</v>
      </c>
      <c r="B12" s="4">
        <v>142</v>
      </c>
      <c r="C12" s="4" t="str">
        <f>VLOOKUP(A12,HOP!A:H,8,0)</f>
        <v>142.00</v>
      </c>
      <c r="D12" s="4">
        <f>VLOOKUP(A12,HOP!A:B,2,0)</f>
        <v>1944037</v>
      </c>
      <c r="E12" s="4">
        <f t="shared" si="0"/>
        <v>0</v>
      </c>
      <c r="K12" s="4" t="str">
        <f t="shared" si="1"/>
        <v>,1944037</v>
      </c>
    </row>
    <row r="13" s="4" customFormat="1" spans="1:11">
      <c r="A13" s="4">
        <v>14278864491</v>
      </c>
      <c r="B13" s="4">
        <v>110</v>
      </c>
      <c r="C13" s="4" t="str">
        <f>VLOOKUP(A13,HOP!A:H,8,0)</f>
        <v>110.00</v>
      </c>
      <c r="D13" s="4">
        <f>VLOOKUP(A13,HOP!A:B,2,0)</f>
        <v>1944070</v>
      </c>
      <c r="E13" s="4">
        <f t="shared" si="0"/>
        <v>0</v>
      </c>
      <c r="K13" s="4" t="str">
        <f t="shared" si="1"/>
        <v>,1944070</v>
      </c>
    </row>
    <row r="14" s="4" customFormat="1" spans="1:11">
      <c r="A14" s="4">
        <v>14279123579</v>
      </c>
      <c r="B14" s="4">
        <v>566</v>
      </c>
      <c r="C14" s="4" t="str">
        <f>VLOOKUP(A14,HOP!A:H,8,0)</f>
        <v>566.00</v>
      </c>
      <c r="D14" s="4">
        <f>VLOOKUP(A14,HOP!A:B,2,0)</f>
        <v>1944112</v>
      </c>
      <c r="E14" s="4">
        <f t="shared" si="0"/>
        <v>0</v>
      </c>
      <c r="K14" s="4" t="str">
        <f t="shared" si="1"/>
        <v>,1944112</v>
      </c>
    </row>
    <row r="15" s="4" customFormat="1" spans="1:11">
      <c r="A15" s="4">
        <v>14279145365</v>
      </c>
      <c r="B15" s="4">
        <v>103</v>
      </c>
      <c r="C15" s="4" t="str">
        <f>VLOOKUP(A15,HOP!A:H,8,0)</f>
        <v>103.00</v>
      </c>
      <c r="D15" s="4">
        <f>VLOOKUP(A15,HOP!A:B,2,0)</f>
        <v>1944113</v>
      </c>
      <c r="E15" s="4">
        <f t="shared" si="0"/>
        <v>0</v>
      </c>
      <c r="K15" s="4" t="str">
        <f t="shared" si="1"/>
        <v>,1944113</v>
      </c>
    </row>
    <row r="16" s="4" customFormat="1" spans="1:11">
      <c r="A16" s="4">
        <v>14279327103</v>
      </c>
      <c r="B16" s="4">
        <v>88</v>
      </c>
      <c r="C16" s="4" t="str">
        <f>VLOOKUP(A16,HOP!A:H,8,0)</f>
        <v>88.00</v>
      </c>
      <c r="D16" s="4">
        <f>VLOOKUP(A16,HOP!A:B,2,0)</f>
        <v>1944137</v>
      </c>
      <c r="E16" s="4">
        <f t="shared" si="0"/>
        <v>0</v>
      </c>
      <c r="K16" s="4" t="str">
        <f t="shared" si="1"/>
        <v>,1944137</v>
      </c>
    </row>
    <row r="17" s="4" customFormat="1" spans="1:11">
      <c r="A17" s="5">
        <v>14254776857</v>
      </c>
      <c r="B17" s="5">
        <v>0</v>
      </c>
      <c r="C17" s="5" t="e">
        <f>VLOOKUP(A17,HOP!A:H,8,0)</f>
        <v>#N/A</v>
      </c>
      <c r="D17" s="5" t="e">
        <f>VLOOKUP(A17,HOP!A:B,2,0)</f>
        <v>#N/A</v>
      </c>
      <c r="E17" s="5" t="e">
        <f>B17-C17</f>
        <v>#N/A</v>
      </c>
      <c r="F17" s="4" t="s">
        <v>84</v>
      </c>
      <c r="K17" s="5" t="e">
        <f>$K$1&amp;D17</f>
        <v>#N/A</v>
      </c>
    </row>
    <row r="18" s="4" customFormat="1" spans="1:11">
      <c r="A18" s="4">
        <v>14279505876</v>
      </c>
      <c r="B18" s="4">
        <v>110</v>
      </c>
      <c r="C18" s="4" t="str">
        <f>VLOOKUP(A18,HOP!A:H,8,0)</f>
        <v>110.00</v>
      </c>
      <c r="D18" s="4">
        <f>VLOOKUP(A18,HOP!A:B,2,0)</f>
        <v>1944156</v>
      </c>
      <c r="E18" s="4">
        <f t="shared" si="0"/>
        <v>0</v>
      </c>
      <c r="K18" s="4" t="str">
        <f t="shared" si="1"/>
        <v>,1944156</v>
      </c>
    </row>
    <row r="19" s="4" customFormat="1" spans="1:11">
      <c r="A19" s="4">
        <v>14279547294</v>
      </c>
      <c r="B19" s="4">
        <v>138</v>
      </c>
      <c r="C19" s="4" t="str">
        <f>VLOOKUP(A19,HOP!A:H,8,0)</f>
        <v>138.00</v>
      </c>
      <c r="D19" s="4">
        <f>VLOOKUP(A19,HOP!A:B,2,0)</f>
        <v>1944160</v>
      </c>
      <c r="E19" s="4">
        <f>B19-C19</f>
        <v>0</v>
      </c>
      <c r="K19" s="4" t="str">
        <f>$K$1&amp;D19</f>
        <v>,1944160</v>
      </c>
    </row>
    <row r="20" s="4" customFormat="1" spans="1:11">
      <c r="A20" s="4">
        <v>14279670708</v>
      </c>
      <c r="B20" s="4">
        <v>142</v>
      </c>
      <c r="C20" s="4" t="str">
        <f>VLOOKUP(A20,HOP!A:H,8,0)</f>
        <v>142.00</v>
      </c>
      <c r="D20" s="4">
        <f>VLOOKUP(A20,HOP!A:B,2,0)</f>
        <v>1944172</v>
      </c>
      <c r="E20" s="4">
        <f>B20-C20</f>
        <v>0</v>
      </c>
      <c r="K20" s="4" t="str">
        <f>$K$1&amp;D20</f>
        <v>,1944172</v>
      </c>
    </row>
    <row r="21" s="4" customFormat="1" spans="1:11">
      <c r="A21" s="4">
        <v>14281584332</v>
      </c>
      <c r="B21" s="4">
        <v>110</v>
      </c>
      <c r="C21" s="4" t="str">
        <f>VLOOKUP(A21,HOP!A:H,8,0)</f>
        <v>110.00</v>
      </c>
      <c r="D21" s="4">
        <f>VLOOKUP(A21,HOP!A:B,2,0)</f>
        <v>1944200</v>
      </c>
      <c r="E21" s="4">
        <f>B21-C21</f>
        <v>0</v>
      </c>
      <c r="K21" s="4" t="str">
        <f>$K$1&amp;D21</f>
        <v>,1944200</v>
      </c>
    </row>
    <row r="22" s="4" customFormat="1" spans="1:11">
      <c r="A22" s="4">
        <v>14281868681</v>
      </c>
      <c r="B22" s="4">
        <v>101</v>
      </c>
      <c r="C22" s="4" t="str">
        <f>VLOOKUP(A22,HOP!A:H,8,0)</f>
        <v>101.00</v>
      </c>
      <c r="D22" s="4">
        <f>VLOOKUP(A22,HOP!A:B,2,0)</f>
        <v>1944236</v>
      </c>
      <c r="E22" s="4">
        <f>B22-C22</f>
        <v>0</v>
      </c>
      <c r="K22" s="4" t="str">
        <f>$K$1&amp;D22</f>
        <v>,1944236</v>
      </c>
    </row>
    <row r="23" s="4" customFormat="1" spans="1:11">
      <c r="A23" s="4">
        <v>14282089643</v>
      </c>
      <c r="B23" s="4">
        <v>120</v>
      </c>
      <c r="C23" s="4" t="str">
        <f>VLOOKUP(A23,HOP!A:H,8,0)</f>
        <v>120.00</v>
      </c>
      <c r="D23" s="4">
        <f>VLOOKUP(A23,HOP!A:B,2,0)</f>
        <v>1944292</v>
      </c>
      <c r="E23" s="4">
        <f>B23-C23</f>
        <v>0</v>
      </c>
      <c r="K23" s="4" t="str">
        <f>$K$1&amp;D23</f>
        <v>,1944292</v>
      </c>
    </row>
    <row r="25" spans="2:2">
      <c r="B25" s="4">
        <f>SUM(B2:B24)</f>
        <v>8196</v>
      </c>
    </row>
    <row r="27" spans="1:1">
      <c r="A27" s="4" t="s">
        <v>85</v>
      </c>
    </row>
    <row r="28" spans="1:1">
      <c r="A28" s="4" t="s">
        <v>86</v>
      </c>
    </row>
    <row r="29" spans="1:1">
      <c r="A29" s="4" t="s">
        <v>87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2" sqref="A2:B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88</v>
      </c>
      <c r="B1" s="2" t="s">
        <v>89</v>
      </c>
      <c r="C1" s="2" t="s">
        <v>90</v>
      </c>
      <c r="D1" s="2" t="s">
        <v>91</v>
      </c>
      <c r="E1" s="2" t="s">
        <v>5</v>
      </c>
      <c r="F1" s="2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17</v>
      </c>
    </row>
    <row r="2" s="1" customFormat="1" ht="20" customHeight="1" spans="1:11">
      <c r="A2" s="3">
        <v>14282089643</v>
      </c>
      <c r="B2" s="3">
        <v>1944292</v>
      </c>
      <c r="C2" s="2" t="s">
        <v>97</v>
      </c>
      <c r="D2" s="2" t="s">
        <v>82</v>
      </c>
      <c r="E2" s="2" t="s">
        <v>98</v>
      </c>
      <c r="F2" s="2" t="s">
        <v>99</v>
      </c>
      <c r="G2" s="2" t="s">
        <v>100</v>
      </c>
      <c r="H2" s="2" t="s">
        <v>101</v>
      </c>
      <c r="I2" s="2" t="s">
        <v>82</v>
      </c>
      <c r="J2" s="2" t="s">
        <v>102</v>
      </c>
      <c r="K2" s="2" t="s">
        <v>103</v>
      </c>
    </row>
    <row r="3" s="1" customFormat="1" ht="20" customHeight="1" spans="1:11">
      <c r="A3" s="3">
        <v>14281868681</v>
      </c>
      <c r="B3" s="3">
        <v>1944236</v>
      </c>
      <c r="C3" s="2" t="s">
        <v>104</v>
      </c>
      <c r="D3" s="2" t="s">
        <v>80</v>
      </c>
      <c r="E3" s="2" t="s">
        <v>98</v>
      </c>
      <c r="F3" s="2" t="s">
        <v>99</v>
      </c>
      <c r="G3" s="2" t="s">
        <v>100</v>
      </c>
      <c r="H3" s="2" t="s">
        <v>105</v>
      </c>
      <c r="I3" s="2" t="s">
        <v>80</v>
      </c>
      <c r="J3" s="2" t="s">
        <v>102</v>
      </c>
      <c r="K3" s="2" t="s">
        <v>106</v>
      </c>
    </row>
    <row r="4" s="1" customFormat="1" ht="20" customHeight="1" spans="1:11">
      <c r="A4" s="3">
        <v>14281584332</v>
      </c>
      <c r="B4" s="3">
        <v>1944200</v>
      </c>
      <c r="C4" s="2" t="s">
        <v>107</v>
      </c>
      <c r="D4" s="2" t="s">
        <v>78</v>
      </c>
      <c r="E4" s="2" t="s">
        <v>98</v>
      </c>
      <c r="F4" s="2" t="s">
        <v>99</v>
      </c>
      <c r="G4" s="2" t="s">
        <v>100</v>
      </c>
      <c r="H4" s="2" t="s">
        <v>108</v>
      </c>
      <c r="I4" s="2" t="s">
        <v>78</v>
      </c>
      <c r="J4" s="2" t="s">
        <v>102</v>
      </c>
      <c r="K4" s="2" t="s">
        <v>109</v>
      </c>
    </row>
    <row r="5" s="1" customFormat="1" ht="20" customHeight="1" spans="1:11">
      <c r="A5" s="3">
        <v>14279670708</v>
      </c>
      <c r="B5" s="3">
        <v>1944172</v>
      </c>
      <c r="C5" s="2" t="s">
        <v>110</v>
      </c>
      <c r="D5" s="2" t="s">
        <v>76</v>
      </c>
      <c r="E5" s="2" t="s">
        <v>98</v>
      </c>
      <c r="F5" s="2" t="s">
        <v>99</v>
      </c>
      <c r="G5" s="2" t="s">
        <v>100</v>
      </c>
      <c r="H5" s="2" t="s">
        <v>111</v>
      </c>
      <c r="I5" s="2" t="s">
        <v>76</v>
      </c>
      <c r="J5" s="2" t="s">
        <v>102</v>
      </c>
      <c r="K5" s="2" t="s">
        <v>112</v>
      </c>
    </row>
    <row r="6" s="1" customFormat="1" ht="20" customHeight="1" spans="1:11">
      <c r="A6" s="3">
        <v>14279547294</v>
      </c>
      <c r="B6" s="3">
        <v>1944160</v>
      </c>
      <c r="C6" s="2" t="s">
        <v>113</v>
      </c>
      <c r="D6" s="2" t="s">
        <v>73</v>
      </c>
      <c r="E6" s="2" t="s">
        <v>98</v>
      </c>
      <c r="F6" s="2" t="s">
        <v>99</v>
      </c>
      <c r="G6" s="2" t="s">
        <v>100</v>
      </c>
      <c r="H6" s="2" t="s">
        <v>114</v>
      </c>
      <c r="I6" s="2" t="s">
        <v>73</v>
      </c>
      <c r="J6" s="2" t="s">
        <v>102</v>
      </c>
      <c r="K6" s="2" t="s">
        <v>115</v>
      </c>
    </row>
    <row r="7" s="1" customFormat="1" ht="20" customHeight="1" spans="1:11">
      <c r="A7" s="3">
        <v>14279505876</v>
      </c>
      <c r="B7" s="3">
        <v>1944156</v>
      </c>
      <c r="C7" s="2" t="s">
        <v>116</v>
      </c>
      <c r="D7" s="2" t="s">
        <v>70</v>
      </c>
      <c r="E7" s="2" t="s">
        <v>98</v>
      </c>
      <c r="F7" s="2" t="s">
        <v>99</v>
      </c>
      <c r="G7" s="2" t="s">
        <v>100</v>
      </c>
      <c r="H7" s="2" t="s">
        <v>108</v>
      </c>
      <c r="I7" s="2" t="s">
        <v>70</v>
      </c>
      <c r="J7" s="2" t="s">
        <v>102</v>
      </c>
      <c r="K7" s="2" t="s">
        <v>117</v>
      </c>
    </row>
    <row r="8" s="1" customFormat="1" ht="20" customHeight="1" spans="1:11">
      <c r="A8" s="3">
        <v>14279327103</v>
      </c>
      <c r="B8" s="3">
        <v>1944137</v>
      </c>
      <c r="C8" s="2" t="s">
        <v>118</v>
      </c>
      <c r="D8" s="2" t="s">
        <v>65</v>
      </c>
      <c r="E8" s="2" t="s">
        <v>98</v>
      </c>
      <c r="F8" s="2" t="s">
        <v>99</v>
      </c>
      <c r="G8" s="2" t="s">
        <v>100</v>
      </c>
      <c r="H8" s="2" t="s">
        <v>119</v>
      </c>
      <c r="I8" s="2" t="s">
        <v>65</v>
      </c>
      <c r="J8" s="2" t="s">
        <v>102</v>
      </c>
      <c r="K8" s="2" t="s">
        <v>120</v>
      </c>
    </row>
    <row r="9" s="1" customFormat="1" ht="20" customHeight="1" spans="1:11">
      <c r="A9" s="3">
        <v>14279145365</v>
      </c>
      <c r="B9" s="3">
        <v>1944113</v>
      </c>
      <c r="C9" s="2" t="s">
        <v>121</v>
      </c>
      <c r="D9" s="2" t="s">
        <v>64</v>
      </c>
      <c r="E9" s="2" t="s">
        <v>98</v>
      </c>
      <c r="F9" s="2" t="s">
        <v>99</v>
      </c>
      <c r="G9" s="2" t="s">
        <v>100</v>
      </c>
      <c r="H9" s="2" t="s">
        <v>122</v>
      </c>
      <c r="I9" s="2" t="s">
        <v>64</v>
      </c>
      <c r="J9" s="2" t="s">
        <v>102</v>
      </c>
      <c r="K9" s="2" t="s">
        <v>123</v>
      </c>
    </row>
    <row r="10" s="1" customFormat="1" ht="20" customHeight="1" spans="1:11">
      <c r="A10" s="3">
        <v>14279123579</v>
      </c>
      <c r="B10" s="3">
        <v>1944112</v>
      </c>
      <c r="C10" s="2" t="s">
        <v>124</v>
      </c>
      <c r="D10" s="2" t="s">
        <v>62</v>
      </c>
      <c r="E10" s="2" t="s">
        <v>98</v>
      </c>
      <c r="F10" s="2" t="s">
        <v>99</v>
      </c>
      <c r="G10" s="2" t="s">
        <v>100</v>
      </c>
      <c r="H10" s="2" t="s">
        <v>125</v>
      </c>
      <c r="I10" s="2" t="s">
        <v>62</v>
      </c>
      <c r="J10" s="2" t="s">
        <v>102</v>
      </c>
      <c r="K10" s="2" t="s">
        <v>126</v>
      </c>
    </row>
    <row r="11" s="1" customFormat="1" ht="20" customHeight="1" spans="1:11">
      <c r="A11" s="3">
        <v>14278864491</v>
      </c>
      <c r="B11" s="3">
        <v>1944070</v>
      </c>
      <c r="C11" s="2" t="s">
        <v>127</v>
      </c>
      <c r="D11" s="2" t="s">
        <v>61</v>
      </c>
      <c r="E11" s="2" t="s">
        <v>98</v>
      </c>
      <c r="F11" s="2" t="s">
        <v>99</v>
      </c>
      <c r="G11" s="2" t="s">
        <v>100</v>
      </c>
      <c r="H11" s="2" t="s">
        <v>108</v>
      </c>
      <c r="I11" s="2" t="s">
        <v>61</v>
      </c>
      <c r="J11" s="2" t="s">
        <v>102</v>
      </c>
      <c r="K11" s="2" t="s">
        <v>128</v>
      </c>
    </row>
    <row r="12" s="1" customFormat="1" ht="20" customHeight="1" spans="1:11">
      <c r="A12" s="3">
        <v>14278562431</v>
      </c>
      <c r="B12" s="3">
        <v>1944037</v>
      </c>
      <c r="C12" s="2" t="s">
        <v>129</v>
      </c>
      <c r="D12" s="2" t="s">
        <v>58</v>
      </c>
      <c r="E12" s="2" t="s">
        <v>98</v>
      </c>
      <c r="F12" s="2" t="s">
        <v>99</v>
      </c>
      <c r="G12" s="2" t="s">
        <v>100</v>
      </c>
      <c r="H12" s="2" t="s">
        <v>111</v>
      </c>
      <c r="I12" s="2" t="s">
        <v>58</v>
      </c>
      <c r="J12" s="2" t="s">
        <v>102</v>
      </c>
      <c r="K12" s="2" t="s">
        <v>130</v>
      </c>
    </row>
    <row r="13" s="1" customFormat="1" ht="20" customHeight="1" spans="1:11">
      <c r="A13" s="3">
        <v>14278396558</v>
      </c>
      <c r="B13" s="3">
        <v>1944010</v>
      </c>
      <c r="C13" s="2" t="s">
        <v>124</v>
      </c>
      <c r="D13" s="2" t="s">
        <v>55</v>
      </c>
      <c r="E13" s="2" t="s">
        <v>98</v>
      </c>
      <c r="F13" s="2" t="s">
        <v>99</v>
      </c>
      <c r="G13" s="2" t="s">
        <v>100</v>
      </c>
      <c r="H13" s="2" t="s">
        <v>125</v>
      </c>
      <c r="I13" s="2" t="s">
        <v>55</v>
      </c>
      <c r="J13" s="2" t="s">
        <v>102</v>
      </c>
      <c r="K13" s="2" t="s">
        <v>131</v>
      </c>
    </row>
    <row r="14" s="1" customFormat="1" ht="20" customHeight="1" spans="1:11">
      <c r="A14" s="3">
        <v>14278334852</v>
      </c>
      <c r="B14" s="3">
        <v>1944007</v>
      </c>
      <c r="C14" s="2" t="s">
        <v>132</v>
      </c>
      <c r="D14" s="2" t="s">
        <v>52</v>
      </c>
      <c r="E14" s="2" t="s">
        <v>98</v>
      </c>
      <c r="F14" s="2" t="s">
        <v>99</v>
      </c>
      <c r="G14" s="2" t="s">
        <v>100</v>
      </c>
      <c r="H14" s="2" t="s">
        <v>133</v>
      </c>
      <c r="I14" s="2" t="s">
        <v>52</v>
      </c>
      <c r="J14" s="2" t="s">
        <v>102</v>
      </c>
      <c r="K14" s="2" t="s">
        <v>134</v>
      </c>
    </row>
    <row r="15" s="1" customFormat="1" ht="20" customHeight="1" spans="1:11">
      <c r="A15" s="3">
        <v>14278147626</v>
      </c>
      <c r="B15" s="3">
        <v>1943981</v>
      </c>
      <c r="C15" s="2" t="s">
        <v>135</v>
      </c>
      <c r="D15" s="2" t="s">
        <v>49</v>
      </c>
      <c r="E15" s="2" t="s">
        <v>98</v>
      </c>
      <c r="F15" s="2" t="s">
        <v>99</v>
      </c>
      <c r="G15" s="2" t="s">
        <v>100</v>
      </c>
      <c r="H15" s="2" t="s">
        <v>136</v>
      </c>
      <c r="I15" s="2" t="s">
        <v>49</v>
      </c>
      <c r="J15" s="2" t="s">
        <v>102</v>
      </c>
      <c r="K15" s="2" t="s">
        <v>137</v>
      </c>
    </row>
    <row r="16" s="1" customFormat="1" ht="20" customHeight="1" spans="1:11">
      <c r="A16" s="3">
        <v>14277788241</v>
      </c>
      <c r="B16" s="3">
        <v>1943935</v>
      </c>
      <c r="C16" s="2" t="s">
        <v>118</v>
      </c>
      <c r="D16" s="2" t="s">
        <v>46</v>
      </c>
      <c r="E16" s="2" t="s">
        <v>98</v>
      </c>
      <c r="F16" s="2" t="s">
        <v>99</v>
      </c>
      <c r="G16" s="2" t="s">
        <v>100</v>
      </c>
      <c r="H16" s="2" t="s">
        <v>138</v>
      </c>
      <c r="I16" s="2" t="s">
        <v>46</v>
      </c>
      <c r="J16" s="2" t="s">
        <v>102</v>
      </c>
      <c r="K16" s="2" t="s">
        <v>139</v>
      </c>
    </row>
    <row r="17" s="1" customFormat="1" ht="20" customHeight="1" spans="1:11">
      <c r="A17" s="3">
        <v>14277006454</v>
      </c>
      <c r="B17" s="3">
        <v>1943796</v>
      </c>
      <c r="C17" s="2" t="s">
        <v>140</v>
      </c>
      <c r="D17" s="2" t="s">
        <v>43</v>
      </c>
      <c r="E17" s="2" t="s">
        <v>98</v>
      </c>
      <c r="F17" s="2" t="s">
        <v>99</v>
      </c>
      <c r="G17" s="2" t="s">
        <v>100</v>
      </c>
      <c r="H17" s="2" t="s">
        <v>141</v>
      </c>
      <c r="I17" s="2" t="s">
        <v>43</v>
      </c>
      <c r="J17" s="2" t="s">
        <v>102</v>
      </c>
      <c r="K17" s="2" t="s">
        <v>142</v>
      </c>
    </row>
    <row r="18" s="1" customFormat="1" ht="20" customHeight="1" spans="1:11">
      <c r="A18" s="3">
        <v>14273776042</v>
      </c>
      <c r="B18" s="3">
        <v>1943555</v>
      </c>
      <c r="C18" s="2" t="s">
        <v>143</v>
      </c>
      <c r="D18" s="2" t="s">
        <v>40</v>
      </c>
      <c r="E18" s="2" t="s">
        <v>98</v>
      </c>
      <c r="F18" s="2" t="s">
        <v>99</v>
      </c>
      <c r="G18" s="2" t="s">
        <v>100</v>
      </c>
      <c r="H18" s="2" t="s">
        <v>144</v>
      </c>
      <c r="I18" s="2" t="s">
        <v>40</v>
      </c>
      <c r="J18" s="2" t="s">
        <v>102</v>
      </c>
      <c r="K18" s="2" t="s">
        <v>145</v>
      </c>
    </row>
    <row r="19" s="1" customFormat="1" ht="20" customHeight="1" spans="1:11">
      <c r="A19" s="3">
        <v>14271691917</v>
      </c>
      <c r="B19" s="3">
        <v>1943286</v>
      </c>
      <c r="C19" s="2" t="s">
        <v>146</v>
      </c>
      <c r="D19" s="2" t="s">
        <v>37</v>
      </c>
      <c r="E19" s="2" t="s">
        <v>147</v>
      </c>
      <c r="F19" s="2" t="s">
        <v>99</v>
      </c>
      <c r="G19" s="2" t="s">
        <v>100</v>
      </c>
      <c r="H19" s="2" t="s">
        <v>148</v>
      </c>
      <c r="I19" s="2" t="s">
        <v>37</v>
      </c>
      <c r="J19" s="2" t="s">
        <v>102</v>
      </c>
      <c r="K19" s="2" t="s">
        <v>149</v>
      </c>
    </row>
    <row r="20" s="1" customFormat="1" ht="20" customHeight="1" spans="1:11">
      <c r="A20" s="3">
        <v>14250368387</v>
      </c>
      <c r="B20" s="3">
        <v>1941024</v>
      </c>
      <c r="C20" s="2" t="s">
        <v>150</v>
      </c>
      <c r="D20" s="2" t="s">
        <v>32</v>
      </c>
      <c r="E20" s="2" t="s">
        <v>98</v>
      </c>
      <c r="F20" s="2" t="s">
        <v>99</v>
      </c>
      <c r="G20" s="2" t="s">
        <v>100</v>
      </c>
      <c r="H20" s="2" t="s">
        <v>151</v>
      </c>
      <c r="I20" s="2" t="s">
        <v>32</v>
      </c>
      <c r="J20" s="2" t="s">
        <v>102</v>
      </c>
      <c r="K20" s="2" t="s">
        <v>152</v>
      </c>
    </row>
    <row r="21" s="1" customFormat="1" ht="20" customHeight="1" spans="1:11">
      <c r="A21" s="3">
        <v>14222344675</v>
      </c>
      <c r="B21" s="3">
        <v>1938061</v>
      </c>
      <c r="C21" s="2" t="s">
        <v>153</v>
      </c>
      <c r="D21" s="2" t="s">
        <v>26</v>
      </c>
      <c r="E21" s="2" t="s">
        <v>154</v>
      </c>
      <c r="F21" s="2" t="s">
        <v>99</v>
      </c>
      <c r="G21" s="2" t="s">
        <v>100</v>
      </c>
      <c r="H21" s="2" t="s">
        <v>155</v>
      </c>
      <c r="I21" s="2" t="s">
        <v>26</v>
      </c>
      <c r="J21" s="2" t="s">
        <v>102</v>
      </c>
      <c r="K21" s="2" t="s">
        <v>156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2021-01-27T08:26:44Z</dcterms:created>
  <dcterms:modified xsi:type="dcterms:W3CDTF">2021-01-27T08:35:59Z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