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<sst xmlns="http://schemas.openxmlformats.org/spreadsheetml/2006/main" count="224" uniqueCount="124">
  <si>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</si>
  <si>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</si>
  <si>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</si>
  <si>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</si>
  <si>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</si>
  <si>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</si>
  <si>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</si>
  <si>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</si>
  <si>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</si>
  <si>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</si>
  <si>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</si>
  <si>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</si>
  <si>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</si>
  <si>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</si>
  <si>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</si>
  <si>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</si>
  <si>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</si>
  <si>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</si>
  <si>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</si>
  <si>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</si>
  <si>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</si>
  <si>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DLT6281988</t>
  </si>
  <si>
    <t>代分销</t>
  </si>
  <si>
    <t>正常</t>
  </si>
  <si>
    <t>[龙门]龙门十字水生态温泉度假村(68606996)</t>
  </si>
  <si>
    <t>畔山亲子房&lt;今日特惠&gt;&lt;三人入住&gt;&lt;双早&gt;</t>
  </si>
  <si>
    <t>CNY</t>
  </si>
  <si>
    <t>吴靖</t>
  </si>
  <si>
    <t>DFXA13744210129CNY</t>
  </si>
  <si>
    <t>未提现</t>
  </si>
  <si>
    <t>携程开票</t>
  </si>
  <si>
    <t>DLT6290080</t>
  </si>
  <si>
    <t>[和平]和平热龙温泉度假村(69334770)</t>
  </si>
  <si>
    <t>二房木屋别墅&lt;早餐&gt;&lt;四人入住&gt;&lt;特惠专享&gt;</t>
  </si>
  <si>
    <t>梁文光</t>
  </si>
  <si>
    <t>DLT6293653</t>
  </si>
  <si>
    <t>[中山]中山名座假日酒店(66874879)</t>
  </si>
  <si>
    <t>特色大床房&lt;双人入住&gt;&lt;无早&gt;&lt;特惠专享&gt;</t>
  </si>
  <si>
    <t>杨铭</t>
  </si>
  <si>
    <t>DLT6293744</t>
  </si>
  <si>
    <t>一房木屋别墅&lt;限量特价&gt;&lt;双人入住&gt;&lt;双早&gt;</t>
  </si>
  <si>
    <t>杨道红</t>
  </si>
  <si>
    <t>,</t>
  </si>
  <si>
    <t>A210129162651459</t>
  </si>
  <si>
    <t>合计3465元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</si>
  <si>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</si>
  <si>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</si>
  <si>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</si>
  <si>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</si>
  <si>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</si>
  <si>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</si>
  <si>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</si>
  <si>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</si>
  <si>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</si>
  <si>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1967016</t>
  </si>
  <si>
    <t>和平热龙温泉度假村</t>
  </si>
  <si>
    <t>2021-01-27</t>
  </si>
  <si>
    <t>2021-01-28</t>
  </si>
  <si>
    <t>RMB</t>
  </si>
  <si>
    <t>550.00</t>
  </si>
  <si>
    <t/>
  </si>
  <si>
    <t>2021/1/27 19:30:03</t>
  </si>
  <si>
    <t>1966981</t>
  </si>
  <si>
    <t>中山名座假日酒店</t>
  </si>
  <si>
    <t>365.00</t>
  </si>
  <si>
    <t>2021/1/27 18:58:22</t>
  </si>
  <si>
    <t>14346402430</t>
  </si>
  <si>
    <t>1966844</t>
  </si>
  <si>
    <t>梅州昌盛豪生大酒店</t>
  </si>
  <si>
    <t>刘裕明</t>
  </si>
  <si>
    <t>408.00</t>
  </si>
  <si>
    <t>95010</t>
  </si>
  <si>
    <t>2021/1/27 17:44:13</t>
  </si>
  <si>
    <t>14346182945</t>
  </si>
  <si>
    <t>1966736</t>
  </si>
  <si>
    <t>徐未</t>
  </si>
  <si>
    <t>2021/1/27 16:23:54</t>
  </si>
  <si>
    <t>14346061196</t>
  </si>
  <si>
    <t>1966692</t>
  </si>
  <si>
    <t>梅州麓湖山酒店</t>
  </si>
  <si>
    <t>庄鹏腾</t>
  </si>
  <si>
    <t>239.00</t>
  </si>
  <si>
    <t>2021/1/27 15:40:49</t>
  </si>
  <si>
    <t>14345372408</t>
  </si>
  <si>
    <t>1966284</t>
  </si>
  <si>
    <t>昆明中凰酒店</t>
  </si>
  <si>
    <t>刘东发</t>
  </si>
  <si>
    <t>275.00</t>
  </si>
  <si>
    <t>2021/1/27 10:56:32</t>
  </si>
  <si>
    <t>14345186263</t>
  </si>
  <si>
    <t>1966155</t>
  </si>
  <si>
    <t>东莞稻香喜舍酒店</t>
  </si>
  <si>
    <t>赵泽炎</t>
  </si>
  <si>
    <t>354.00</t>
  </si>
  <si>
    <t>2021/1/27 9:07:42</t>
  </si>
  <si>
    <t>14345154431</t>
  </si>
  <si>
    <t>1966136</t>
  </si>
  <si>
    <t>李天野</t>
  </si>
  <si>
    <t>2021/1/27 8:38:26</t>
  </si>
  <si>
    <t>14341466655</t>
  </si>
  <si>
    <t>1965398</t>
  </si>
  <si>
    <t>何自发</t>
  </si>
  <si>
    <t>2021-01-26</t>
  </si>
  <si>
    <t>816.00</t>
  </si>
  <si>
    <t>2021/1/26 16:36:47</t>
  </si>
  <si>
    <t>1964953</t>
  </si>
  <si>
    <t>700.00</t>
  </si>
  <si>
    <t>2021/1/26 11:19:28</t>
  </si>
  <si>
    <t>14338230921</t>
  </si>
  <si>
    <t>1963776</t>
  </si>
  <si>
    <t>无锡君来洲际酒店</t>
  </si>
  <si>
    <t>倪建清</t>
  </si>
  <si>
    <t>530.00</t>
  </si>
  <si>
    <t>2021/1/25 12:39:21</t>
  </si>
  <si>
    <t>1960410</t>
  </si>
  <si>
    <t>龙门十字水生态温泉度假村</t>
  </si>
  <si>
    <t>1850.00</t>
  </si>
  <si>
    <t>2021/1/22 18:48:48</t>
  </si>
  <si>
    <t>14321294388</t>
  </si>
  <si>
    <t>1957951</t>
  </si>
  <si>
    <t>西双版纳悦椿温泉度假酒店</t>
  </si>
  <si>
    <t>孙义民</t>
  </si>
  <si>
    <t>0.00</t>
  </si>
  <si>
    <t>2021/1/21 7:35:43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</si>
</sst>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H16" sqref="H16"/>
    </sheetView>
  </sheetViews>
  <sheetFormatPr defaultColWidth="9" defaultRowHeight="13.5" outlineLevelRow="4"/>
  <cols>
    <col min="1" max="5" width="9" style="3"/>
    <col min="6" max="7" width="10.375" style="3"/>
    <col min="8" max="16384" width="9" style="3"/>
  </cols>
  <sheetData>
    <row r="1" s="3" customForma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="3" customFormat="1" spans="1:20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4">
        <v>44223</v>
      </c>
      <c r="G2" s="4">
        <v>44224</v>
      </c>
      <c r="H2" s="3">
        <v>1</v>
      </c>
      <c r="I2" s="3">
        <v>1</v>
      </c>
      <c r="J2" s="3">
        <v>1</v>
      </c>
      <c r="K2" s="3" t="s">
        <v>26</v>
      </c>
      <c r="L2" s="3">
        <v>1850</v>
      </c>
      <c r="M2" s="3">
        <v>1850</v>
      </c>
      <c r="N2" s="3" t="s">
        <v>27</v>
      </c>
      <c r="O2" s="3" t="s">
        <v>28</v>
      </c>
      <c r="P2" s="3" t="s">
        <v>29</v>
      </c>
      <c r="Q2" s="3">
        <v>0</v>
      </c>
      <c r="R2" s="5">
        <v>44218.7608680556</v>
      </c>
      <c r="S2" s="4">
        <v>44225</v>
      </c>
      <c r="T2" s="3" t="s">
        <v>30</v>
      </c>
    </row>
    <row r="3" s="3" customFormat="1" spans="1:20">
      <c r="A3" s="3" t="s">
        <v>31</v>
      </c>
      <c r="B3" s="3" t="s">
        <v>22</v>
      </c>
      <c r="C3" s="3" t="s">
        <v>23</v>
      </c>
      <c r="D3" s="3" t="s">
        <v>32</v>
      </c>
      <c r="E3" s="3" t="s">
        <v>33</v>
      </c>
      <c r="F3" s="4">
        <v>44223</v>
      </c>
      <c r="G3" s="4">
        <v>44224</v>
      </c>
      <c r="H3" s="3">
        <v>1</v>
      </c>
      <c r="I3" s="3">
        <v>1</v>
      </c>
      <c r="J3" s="3">
        <v>1</v>
      </c>
      <c r="K3" s="3" t="s">
        <v>26</v>
      </c>
      <c r="L3" s="3">
        <v>700</v>
      </c>
      <c r="M3" s="3">
        <v>700</v>
      </c>
      <c r="N3" s="3" t="s">
        <v>34</v>
      </c>
      <c r="O3" s="3" t="s">
        <v>28</v>
      </c>
      <c r="P3" s="3" t="s">
        <v>29</v>
      </c>
      <c r="Q3" s="3">
        <v>0</v>
      </c>
      <c r="R3" s="5">
        <v>44222.4696180556</v>
      </c>
      <c r="S3" s="4">
        <v>44225</v>
      </c>
      <c r="T3" s="3" t="s">
        <v>30</v>
      </c>
    </row>
    <row r="4" s="3" customFormat="1" spans="1:20">
      <c r="A4" s="3" t="s">
        <v>35</v>
      </c>
      <c r="B4" s="3" t="s">
        <v>22</v>
      </c>
      <c r="C4" s="3" t="s">
        <v>23</v>
      </c>
      <c r="D4" s="3" t="s">
        <v>36</v>
      </c>
      <c r="E4" s="3" t="s">
        <v>37</v>
      </c>
      <c r="F4" s="4">
        <v>44223</v>
      </c>
      <c r="G4" s="4">
        <v>44224</v>
      </c>
      <c r="H4" s="3">
        <v>1</v>
      </c>
      <c r="I4" s="3">
        <v>1</v>
      </c>
      <c r="J4" s="3">
        <v>1</v>
      </c>
      <c r="K4" s="3" t="s">
        <v>26</v>
      </c>
      <c r="L4" s="3">
        <v>365</v>
      </c>
      <c r="M4" s="3">
        <v>365</v>
      </c>
      <c r="N4" s="3" t="s">
        <v>38</v>
      </c>
      <c r="O4" s="3" t="s">
        <v>28</v>
      </c>
      <c r="P4" s="3" t="s">
        <v>29</v>
      </c>
      <c r="Q4" s="3">
        <v>0</v>
      </c>
      <c r="R4" s="5">
        <v>44223.7869907407</v>
      </c>
      <c r="S4" s="4">
        <v>44225</v>
      </c>
      <c r="T4" s="3" t="s">
        <v>30</v>
      </c>
    </row>
    <row r="5" s="3" customFormat="1" spans="1:20">
      <c r="A5" s="3" t="s">
        <v>39</v>
      </c>
      <c r="B5" s="3" t="s">
        <v>22</v>
      </c>
      <c r="C5" s="3" t="s">
        <v>23</v>
      </c>
      <c r="D5" s="3" t="s">
        <v>32</v>
      </c>
      <c r="E5" s="3" t="s">
        <v>40</v>
      </c>
      <c r="F5" s="4">
        <v>44223</v>
      </c>
      <c r="G5" s="4">
        <v>44224</v>
      </c>
      <c r="H5" s="3">
        <v>1</v>
      </c>
      <c r="I5" s="3">
        <v>1</v>
      </c>
      <c r="J5" s="3">
        <v>1</v>
      </c>
      <c r="K5" s="3" t="s">
        <v>26</v>
      </c>
      <c r="L5" s="3">
        <v>550</v>
      </c>
      <c r="M5" s="3">
        <v>550</v>
      </c>
      <c r="N5" s="3" t="s">
        <v>41</v>
      </c>
      <c r="O5" s="3" t="s">
        <v>28</v>
      </c>
      <c r="P5" s="3" t="s">
        <v>29</v>
      </c>
      <c r="Q5" s="3">
        <v>0</v>
      </c>
      <c r="R5" s="5">
        <v>44223.809849537</v>
      </c>
      <c r="S5" s="4">
        <v>44225</v>
      </c>
      <c r="T5" s="3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I10" sqref="I10"/>
    </sheetView>
  </sheetViews>
  <sheetFormatPr defaultColWidth="9" defaultRowHeight="13.5"/>
  <cols>
    <col min="1" max="1" width="12.75" style="3" customWidth="1"/>
    <col min="2" max="16367" width="9" style="3"/>
  </cols>
  <sheetData>
    <row r="1" s="3" customFormat="1" spans="1:11">
      <c r="A1" s="3" t="s">
        <v>0</v>
      </c>
      <c r="B1" s="3" t="s">
        <v>12</v>
      </c>
      <c r="K1" s="3" t="s">
        <v>42</v>
      </c>
    </row>
    <row r="2" s="3" customFormat="1" spans="1:11">
      <c r="A2" s="3" t="s">
        <v>21</v>
      </c>
      <c r="B2" s="3">
        <v>1850</v>
      </c>
      <c r="C2" s="3" t="str">
        <f>VLOOKUP(A2,HOP!A:H,8,0)</f>
        <v>1850.00</v>
      </c>
      <c r="D2" s="3" t="str">
        <f>VLOOKUP(A2,HOP!A:B,2,0)</f>
        <v>1960410</v>
      </c>
      <c r="E2" s="3">
        <f>B2-C2</f>
        <v>0</v>
      </c>
      <c r="K2" s="3" t="str">
        <f>$K$1&amp;D2</f>
        <v>,1960410</v>
      </c>
    </row>
    <row r="3" s="3" customFormat="1" spans="1:11">
      <c r="A3" s="3" t="s">
        <v>31</v>
      </c>
      <c r="B3" s="3">
        <v>700</v>
      </c>
      <c r="C3" s="3" t="str">
        <f>VLOOKUP(A3,HOP!A:H,8,0)</f>
        <v>700.00</v>
      </c>
      <c r="D3" s="3" t="str">
        <f>VLOOKUP(A3,HOP!A:B,2,0)</f>
        <v>1964953</v>
      </c>
      <c r="E3" s="3">
        <f>B3-C3</f>
        <v>0</v>
      </c>
      <c r="K3" s="3" t="str">
        <f>$K$1&amp;D3</f>
        <v>,1964953</v>
      </c>
    </row>
    <row r="4" s="3" customFormat="1" spans="1:11">
      <c r="A4" s="3" t="s">
        <v>35</v>
      </c>
      <c r="B4" s="3">
        <v>365</v>
      </c>
      <c r="C4" s="3" t="str">
        <f>VLOOKUP(A4,HOP!A:H,8,0)</f>
        <v>365.00</v>
      </c>
      <c r="D4" s="3" t="str">
        <f>VLOOKUP(A4,HOP!A:B,2,0)</f>
        <v>1966981</v>
      </c>
      <c r="E4" s="3">
        <f>B4-C4</f>
        <v>0</v>
      </c>
      <c r="K4" s="3" t="str">
        <f>$K$1&amp;D4</f>
        <v>,1966981</v>
      </c>
    </row>
    <row r="5" s="3" customFormat="1" spans="1:11">
      <c r="A5" s="3" t="s">
        <v>39</v>
      </c>
      <c r="B5" s="3">
        <v>550</v>
      </c>
      <c r="C5" s="3" t="str">
        <f>VLOOKUP(A5,HOP!A:H,8,0)</f>
        <v>550.00</v>
      </c>
      <c r="D5" s="3" t="str">
        <f>VLOOKUP(A5,HOP!A:B,2,0)</f>
        <v>1967016</v>
      </c>
      <c r="E5" s="3">
        <f>B5-C5</f>
        <v>0</v>
      </c>
      <c r="K5" s="3" t="str">
        <f>$K$1&amp;D5</f>
        <v>,1967016</v>
      </c>
    </row>
    <row r="7" spans="2:2">
      <c r="B7" s="3">
        <f>SUM(B2:B6)</f>
        <v>3465</v>
      </c>
    </row>
    <row r="9" spans="1:1">
      <c r="A9" s="3" t="s">
        <v>43</v>
      </c>
    </row>
    <row r="10" spans="1:1">
      <c r="A10" s="3" t="s">
        <v>44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A12" sqref="A1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45</v>
      </c>
      <c r="B1" s="2" t="s">
        <v>46</v>
      </c>
      <c r="C1" s="2" t="s">
        <v>47</v>
      </c>
      <c r="D1" s="2" t="s">
        <v>48</v>
      </c>
      <c r="E1" s="2" t="s">
        <v>5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17</v>
      </c>
    </row>
    <row r="2" s="1" customFormat="1" ht="20" customHeight="1" spans="1:11">
      <c r="A2" s="2" t="s">
        <v>39</v>
      </c>
      <c r="B2" s="2" t="s">
        <v>54</v>
      </c>
      <c r="C2" s="2" t="s">
        <v>55</v>
      </c>
      <c r="D2" s="2" t="s">
        <v>41</v>
      </c>
      <c r="E2" s="2" t="s">
        <v>56</v>
      </c>
      <c r="F2" s="2" t="s">
        <v>57</v>
      </c>
      <c r="G2" s="2" t="s">
        <v>58</v>
      </c>
      <c r="H2" s="2" t="s">
        <v>59</v>
      </c>
      <c r="I2" s="2" t="s">
        <v>60</v>
      </c>
      <c r="J2" s="2" t="s">
        <v>60</v>
      </c>
      <c r="K2" s="2" t="s">
        <v>61</v>
      </c>
    </row>
    <row r="3" s="1" customFormat="1" ht="20" customHeight="1" spans="1:11">
      <c r="A3" s="2" t="s">
        <v>35</v>
      </c>
      <c r="B3" s="2" t="s">
        <v>62</v>
      </c>
      <c r="C3" s="2" t="s">
        <v>63</v>
      </c>
      <c r="D3" s="2" t="s">
        <v>38</v>
      </c>
      <c r="E3" s="2" t="s">
        <v>56</v>
      </c>
      <c r="F3" s="2" t="s">
        <v>57</v>
      </c>
      <c r="G3" s="2" t="s">
        <v>58</v>
      </c>
      <c r="H3" s="2" t="s">
        <v>64</v>
      </c>
      <c r="I3" s="2" t="s">
        <v>60</v>
      </c>
      <c r="J3" s="2" t="s">
        <v>60</v>
      </c>
      <c r="K3" s="2" t="s">
        <v>65</v>
      </c>
    </row>
    <row r="4" s="1" customFormat="1" ht="20" customHeight="1" spans="1:11">
      <c r="A4" s="2" t="s">
        <v>66</v>
      </c>
      <c r="B4" s="2" t="s">
        <v>67</v>
      </c>
      <c r="C4" s="2" t="s">
        <v>68</v>
      </c>
      <c r="D4" s="2" t="s">
        <v>69</v>
      </c>
      <c r="E4" s="2" t="s">
        <v>56</v>
      </c>
      <c r="F4" s="2" t="s">
        <v>57</v>
      </c>
      <c r="G4" s="2" t="s">
        <v>58</v>
      </c>
      <c r="H4" s="2" t="s">
        <v>70</v>
      </c>
      <c r="I4" s="2" t="s">
        <v>69</v>
      </c>
      <c r="J4" s="2" t="s">
        <v>71</v>
      </c>
      <c r="K4" s="2" t="s">
        <v>72</v>
      </c>
    </row>
    <row r="5" s="1" customFormat="1" ht="20" customHeight="1" spans="1:11">
      <c r="A5" s="2" t="s">
        <v>73</v>
      </c>
      <c r="B5" s="2" t="s">
        <v>74</v>
      </c>
      <c r="C5" s="2" t="s">
        <v>68</v>
      </c>
      <c r="D5" s="2" t="s">
        <v>75</v>
      </c>
      <c r="E5" s="2" t="s">
        <v>56</v>
      </c>
      <c r="F5" s="2" t="s">
        <v>57</v>
      </c>
      <c r="G5" s="2" t="s">
        <v>58</v>
      </c>
      <c r="H5" s="2" t="s">
        <v>70</v>
      </c>
      <c r="I5" s="2" t="s">
        <v>75</v>
      </c>
      <c r="J5" s="2" t="s">
        <v>71</v>
      </c>
      <c r="K5" s="2" t="s">
        <v>76</v>
      </c>
    </row>
    <row r="6" s="1" customFormat="1" ht="20" customHeight="1" spans="1:11">
      <c r="A6" s="2" t="s">
        <v>77</v>
      </c>
      <c r="B6" s="2" t="s">
        <v>78</v>
      </c>
      <c r="C6" s="2" t="s">
        <v>79</v>
      </c>
      <c r="D6" s="2" t="s">
        <v>80</v>
      </c>
      <c r="E6" s="2" t="s">
        <v>56</v>
      </c>
      <c r="F6" s="2" t="s">
        <v>57</v>
      </c>
      <c r="G6" s="2" t="s">
        <v>58</v>
      </c>
      <c r="H6" s="2" t="s">
        <v>81</v>
      </c>
      <c r="I6" s="2" t="s">
        <v>60</v>
      </c>
      <c r="J6" s="2" t="s">
        <v>60</v>
      </c>
      <c r="K6" s="2" t="s">
        <v>82</v>
      </c>
    </row>
    <row r="7" s="1" customFormat="1" ht="20" customHeight="1" spans="1:11">
      <c r="A7" s="2" t="s">
        <v>83</v>
      </c>
      <c r="B7" s="2" t="s">
        <v>84</v>
      </c>
      <c r="C7" s="2" t="s">
        <v>85</v>
      </c>
      <c r="D7" s="2" t="s">
        <v>86</v>
      </c>
      <c r="E7" s="2" t="s">
        <v>56</v>
      </c>
      <c r="F7" s="2" t="s">
        <v>57</v>
      </c>
      <c r="G7" s="2" t="s">
        <v>58</v>
      </c>
      <c r="H7" s="2" t="s">
        <v>87</v>
      </c>
      <c r="I7" s="2" t="s">
        <v>86</v>
      </c>
      <c r="J7" s="2" t="s">
        <v>71</v>
      </c>
      <c r="K7" s="2" t="s">
        <v>88</v>
      </c>
    </row>
    <row r="8" s="1" customFormat="1" ht="20" customHeight="1" spans="1:11">
      <c r="A8" s="2" t="s">
        <v>89</v>
      </c>
      <c r="B8" s="2" t="s">
        <v>90</v>
      </c>
      <c r="C8" s="2" t="s">
        <v>91</v>
      </c>
      <c r="D8" s="2" t="s">
        <v>92</v>
      </c>
      <c r="E8" s="2" t="s">
        <v>56</v>
      </c>
      <c r="F8" s="2" t="s">
        <v>57</v>
      </c>
      <c r="G8" s="2" t="s">
        <v>58</v>
      </c>
      <c r="H8" s="2" t="s">
        <v>93</v>
      </c>
      <c r="I8" s="2" t="s">
        <v>92</v>
      </c>
      <c r="J8" s="2" t="s">
        <v>71</v>
      </c>
      <c r="K8" s="2" t="s">
        <v>94</v>
      </c>
    </row>
    <row r="9" s="1" customFormat="1" ht="20" customHeight="1" spans="1:11">
      <c r="A9" s="2" t="s">
        <v>95</v>
      </c>
      <c r="B9" s="2" t="s">
        <v>96</v>
      </c>
      <c r="C9" s="2" t="s">
        <v>79</v>
      </c>
      <c r="D9" s="2" t="s">
        <v>97</v>
      </c>
      <c r="E9" s="2" t="s">
        <v>56</v>
      </c>
      <c r="F9" s="2" t="s">
        <v>57</v>
      </c>
      <c r="G9" s="2" t="s">
        <v>58</v>
      </c>
      <c r="H9" s="2" t="s">
        <v>81</v>
      </c>
      <c r="I9" s="2" t="s">
        <v>60</v>
      </c>
      <c r="J9" s="2" t="s">
        <v>60</v>
      </c>
      <c r="K9" s="2" t="s">
        <v>98</v>
      </c>
    </row>
    <row r="10" s="1" customFormat="1" ht="20" customHeight="1" spans="1:11">
      <c r="A10" s="2" t="s">
        <v>99</v>
      </c>
      <c r="B10" s="2" t="s">
        <v>100</v>
      </c>
      <c r="C10" s="2" t="s">
        <v>68</v>
      </c>
      <c r="D10" s="2" t="s">
        <v>101</v>
      </c>
      <c r="E10" s="2" t="s">
        <v>102</v>
      </c>
      <c r="F10" s="2" t="s">
        <v>57</v>
      </c>
      <c r="G10" s="2" t="s">
        <v>58</v>
      </c>
      <c r="H10" s="2" t="s">
        <v>103</v>
      </c>
      <c r="I10" s="2" t="s">
        <v>101</v>
      </c>
      <c r="J10" s="2" t="s">
        <v>71</v>
      </c>
      <c r="K10" s="2" t="s">
        <v>104</v>
      </c>
    </row>
    <row r="11" s="1" customFormat="1" ht="20" customHeight="1" spans="1:11">
      <c r="A11" s="2" t="s">
        <v>31</v>
      </c>
      <c r="B11" s="2" t="s">
        <v>105</v>
      </c>
      <c r="C11" s="2" t="s">
        <v>55</v>
      </c>
      <c r="D11" s="2" t="s">
        <v>34</v>
      </c>
      <c r="E11" s="2" t="s">
        <v>56</v>
      </c>
      <c r="F11" s="2" t="s">
        <v>57</v>
      </c>
      <c r="G11" s="2" t="s">
        <v>58</v>
      </c>
      <c r="H11" s="2" t="s">
        <v>106</v>
      </c>
      <c r="I11" s="2" t="s">
        <v>60</v>
      </c>
      <c r="J11" s="2" t="s">
        <v>60</v>
      </c>
      <c r="K11" s="2" t="s">
        <v>107</v>
      </c>
    </row>
    <row r="12" s="1" customFormat="1" ht="20" customHeight="1" spans="1:11">
      <c r="A12" s="2" t="s">
        <v>108</v>
      </c>
      <c r="B12" s="2" t="s">
        <v>109</v>
      </c>
      <c r="C12" s="2" t="s">
        <v>110</v>
      </c>
      <c r="D12" s="2" t="s">
        <v>111</v>
      </c>
      <c r="E12" s="2" t="s">
        <v>56</v>
      </c>
      <c r="F12" s="2" t="s">
        <v>57</v>
      </c>
      <c r="G12" s="2" t="s">
        <v>58</v>
      </c>
      <c r="H12" s="2" t="s">
        <v>112</v>
      </c>
      <c r="I12" s="2" t="s">
        <v>111</v>
      </c>
      <c r="J12" s="2" t="s">
        <v>71</v>
      </c>
      <c r="K12" s="2" t="s">
        <v>113</v>
      </c>
    </row>
    <row r="13" s="1" customFormat="1" ht="20" customHeight="1" spans="1:11">
      <c r="A13" s="2" t="s">
        <v>21</v>
      </c>
      <c r="B13" s="2" t="s">
        <v>114</v>
      </c>
      <c r="C13" s="2" t="s">
        <v>115</v>
      </c>
      <c r="D13" s="2" t="s">
        <v>27</v>
      </c>
      <c r="E13" s="2" t="s">
        <v>56</v>
      </c>
      <c r="F13" s="2" t="s">
        <v>57</v>
      </c>
      <c r="G13" s="2" t="s">
        <v>58</v>
      </c>
      <c r="H13" s="2" t="s">
        <v>116</v>
      </c>
      <c r="I13" s="2" t="s">
        <v>60</v>
      </c>
      <c r="J13" s="2" t="s">
        <v>60</v>
      </c>
      <c r="K13" s="2" t="s">
        <v>117</v>
      </c>
    </row>
    <row r="14" s="1" customFormat="1" ht="20" customHeight="1" spans="1:11">
      <c r="A14" s="2" t="s">
        <v>118</v>
      </c>
      <c r="B14" s="2" t="s">
        <v>119</v>
      </c>
      <c r="C14" s="2" t="s">
        <v>120</v>
      </c>
      <c r="D14" s="2" t="s">
        <v>121</v>
      </c>
      <c r="E14" s="2" t="s">
        <v>56</v>
      </c>
      <c r="F14" s="2" t="s">
        <v>57</v>
      </c>
      <c r="G14" s="2" t="s">
        <v>58</v>
      </c>
      <c r="H14" s="2" t="s">
        <v>122</v>
      </c>
      <c r="I14" s="2" t="s">
        <v>121</v>
      </c>
      <c r="J14" s="2" t="s">
        <v>71</v>
      </c>
      <c r="K14" s="2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2021-01-29T08:22:46Z</dcterms:created>
  <dcterms:modified xsi:type="dcterms:W3CDTF">2021-01-29T08:28:03Z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