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<sst xmlns="http://schemas.openxmlformats.org/spreadsheetml/2006/main" count="735" uniqueCount="273">
  <si>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</si>
  <si>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</si>
  <si>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</si>
  <si>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</si>
  <si>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</si>
  <si>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</si>
  <si>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</si>
  <si>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</si>
  <si>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</si>
  <si>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</si>
  <si>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</si>
  <si>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</si>
  <si>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</si>
  <si>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</si>
  <si>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</si>
  <si>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</si>
  <si>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</si>
  <si>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</si>
  <si>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</si>
  <si>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</si>
  <si>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</si>
  <si>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</si>
  <si>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</si>
  <si>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[三亚]三亚南田温泉好汉坡国际度假酒店(60988868)</t>
  </si>
  <si>
    <t>经典豪华大床房&lt;内宾&gt;&lt;双人入住&gt;&lt;预付&gt;&lt;双早&gt;</t>
  </si>
  <si>
    <t>CNY</t>
  </si>
  <si>
    <t>刘晋荣</t>
  </si>
  <si>
    <t>CA11323210130CNY</t>
  </si>
  <si>
    <t>未提现</t>
  </si>
  <si>
    <t>携程开票</t>
  </si>
  <si>
    <t>取消</t>
  </si>
  <si>
    <t>[北京]7天优品酒店(北京国贸大望路地铁站店)(66090749)</t>
  </si>
  <si>
    <t>精选特优房&lt;内宾&gt;&lt;双人入住&gt;&lt;预付&gt;&lt;无早&gt;</t>
  </si>
  <si>
    <t>何忠卫</t>
  </si>
  <si>
    <t>[苏州]苏州奥克伍德国际酒店公寓(60984678)</t>
  </si>
  <si>
    <t>豪华双床房&lt;内宾&gt;&lt;双人入住&gt;&lt;预付&gt;&lt;双早&gt;</t>
  </si>
  <si>
    <t>李国会</t>
  </si>
  <si>
    <t>[上海]上海新锦江大酒店(54895257)</t>
  </si>
  <si>
    <t>高级大床房&lt;双人入住&gt;&lt;中宾&gt;&lt;预付&gt;&lt;双早&gt;</t>
  </si>
  <si>
    <t>刘成阳</t>
  </si>
  <si>
    <t>[上海]上海虹桥美仑美居酒店(54881153)</t>
  </si>
  <si>
    <t>高级大床房&lt;内宾&gt;&lt;双人入住&gt;&lt;预付&gt;&lt;无早&gt;</t>
  </si>
  <si>
    <t>洪露</t>
  </si>
  <si>
    <t>[广州]7天连锁酒店(广州黄沙地铁站沙面店)(66095375)</t>
  </si>
  <si>
    <t>自主大床房&lt;内宾&gt;&lt;双人入住&gt;&lt;预付&gt;&lt;无早&gt;</t>
  </si>
  <si>
    <t>林晓杨</t>
  </si>
  <si>
    <t>[成都]IU酒店(成都高新西区龙湖时代天街店)(66021129)</t>
  </si>
  <si>
    <t>小U·舒适大床房&lt;内宾&gt;&lt;双人入住&gt;&lt;预付&gt;&lt;无早&gt;</t>
  </si>
  <si>
    <t>刘辉</t>
  </si>
  <si>
    <t>[唐山]7天优品酒店(唐山新华西道北京交通大学店)(66004407)</t>
  </si>
  <si>
    <t>陈亚民</t>
  </si>
  <si>
    <t>[成都]7天连锁酒店(成都五大花园龙爪堰地铁站店)(66065723)</t>
  </si>
  <si>
    <t>自主双床房&lt;内宾&gt;&lt;双人入住&gt;&lt;预付&gt;&lt;无早&gt;</t>
  </si>
  <si>
    <t>李麒麟</t>
  </si>
  <si>
    <t>[深圳]7天连锁酒店(深圳华强北地铁站店)(65993107)</t>
  </si>
  <si>
    <t>赵磊</t>
  </si>
  <si>
    <t>[上海]上海虹桥绿地铂瑞酒店(60982156)</t>
  </si>
  <si>
    <t>超级高级大床房&lt;内宾&gt;&lt;双人入住&gt;&lt;预付&gt;&lt;无早&gt;</t>
  </si>
  <si>
    <t>任天翔</t>
  </si>
  <si>
    <t>[广州]广东迎宾馆(69047225)</t>
  </si>
  <si>
    <t>园景双床房(白云楼)&lt;内宾&gt;&lt;双人入住&gt;&lt;预付&gt;&lt;无早&gt;</t>
  </si>
  <si>
    <t>方泽鹏</t>
  </si>
  <si>
    <t>[银川]银川凯宾斯基饭店(60982005)</t>
  </si>
  <si>
    <t>豪华大床房&lt;内宾&gt;&lt;双人入住&gt;&lt;预付&gt;&lt;双早&gt;</t>
  </si>
  <si>
    <t>李振权</t>
  </si>
  <si>
    <t>[淮安]淮安曙光国际大酒店(70400671)</t>
  </si>
  <si>
    <t>行政大床房&lt;内宾&gt;&lt;双人入住&gt;&lt;预付&gt;&lt;无早&gt;</t>
  </si>
  <si>
    <t>杨杰</t>
  </si>
  <si>
    <t>[彭州]IU酒店(彭州市政府店)(66084538)</t>
  </si>
  <si>
    <t>小U·超级大床房&lt;内宾&gt;&lt;双人入住&gt;&lt;预付&gt;&lt;无早&gt;</t>
  </si>
  <si>
    <t>黄勉</t>
  </si>
  <si>
    <t>赔款</t>
  </si>
  <si>
    <t>[石家庄]IU酒店(石家庄西南高教区红旗大街店)(22815645)</t>
  </si>
  <si>
    <t>左伟涛</t>
  </si>
  <si>
    <t>[苏州]格林豪泰(苏州吴中万达世茂广场店)(22815645)</t>
  </si>
  <si>
    <t>家庭房&lt;内宾&gt;&lt;单人入住&gt;&lt;预付&gt;&lt;无早&gt;</t>
  </si>
  <si>
    <t>杨攀胜</t>
  </si>
  <si>
    <t>吴昕坛</t>
  </si>
  <si>
    <t>鄢洪</t>
  </si>
  <si>
    <t>,</t>
  </si>
  <si>
    <t>原单未结算，强制扣款525元，已抵冲</t>
  </si>
  <si>
    <t>原单未结算，强制扣款666元，已抵冲</t>
  </si>
  <si>
    <t>原单未结算，强制扣款462元，已抵冲</t>
  </si>
  <si>
    <t>A210130171110459</t>
  </si>
  <si>
    <t>合计1987元/2389.87 HKD</t>
  </si>
  <si>
    <t>CNY / HKD 当前参考汇率: 1.20275509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</si>
  <si>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</si>
  <si>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</si>
  <si>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</si>
  <si>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</si>
  <si>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</si>
  <si>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</si>
  <si>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</si>
  <si>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</si>
  <si>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</si>
  <si>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IU酒店(彭州市政府店)</t>
  </si>
  <si>
    <t>2021-01-14</t>
  </si>
  <si>
    <t>2021-01-15</t>
  </si>
  <si>
    <t>RMB</t>
  </si>
  <si>
    <t>178.00</t>
  </si>
  <si>
    <t>95010</t>
  </si>
  <si>
    <t>2021/1/14 22:39:08</t>
  </si>
  <si>
    <t>淮安曙光国际大酒店</t>
  </si>
  <si>
    <t>414.00</t>
  </si>
  <si>
    <t>2021/1/14 21:42:29</t>
  </si>
  <si>
    <t>银川凯宾斯基饭店</t>
  </si>
  <si>
    <t>580.00</t>
  </si>
  <si>
    <t>2021/1/14 19:56:13</t>
  </si>
  <si>
    <t>广东迎宾馆</t>
  </si>
  <si>
    <t>393.00</t>
  </si>
  <si>
    <t>2021/1/14 17:41:35</t>
  </si>
  <si>
    <t>上海虹桥绿地铂瑞酒店</t>
  </si>
  <si>
    <t>577.00</t>
  </si>
  <si>
    <t>2021/1/14 17:28:38</t>
  </si>
  <si>
    <t>7天连锁酒店(成都五大花园龙爪堰地铁站店)</t>
  </si>
  <si>
    <t>109.00</t>
  </si>
  <si>
    <t>2021/1/14 12:03:04</t>
  </si>
  <si>
    <t>7天优品酒店(唐山新华西道北京交通大学店)</t>
  </si>
  <si>
    <t>134.00</t>
  </si>
  <si>
    <t>2021/1/14 11:57:10</t>
  </si>
  <si>
    <t>IU酒店(成都高新西区龙湖时代天街店)</t>
  </si>
  <si>
    <t>2021/1/14 11:19:22</t>
  </si>
  <si>
    <t>7天连锁酒店(广州黄沙地铁站沙面店)</t>
  </si>
  <si>
    <t>110.00</t>
  </si>
  <si>
    <t>2021/1/13 21:28:41</t>
  </si>
  <si>
    <t>上海虹桥美仑美居酒店</t>
  </si>
  <si>
    <t>278.00</t>
  </si>
  <si>
    <t>2021/1/13 15:14:54</t>
  </si>
  <si>
    <t>上海新锦江大酒店</t>
  </si>
  <si>
    <t>538.00</t>
  </si>
  <si>
    <t>2021/1/13 12:27:59</t>
  </si>
  <si>
    <t>苏州奥克伍德国际酒店公寓</t>
  </si>
  <si>
    <t>2021-01-13</t>
  </si>
  <si>
    <t>506.00</t>
  </si>
  <si>
    <t>2021/1/13 2:24:10</t>
  </si>
  <si>
    <t>7天优品酒店(北京国贸大望路地铁站店)</t>
  </si>
  <si>
    <t>151.00</t>
  </si>
  <si>
    <t>2021/1/11 9:20:50</t>
  </si>
  <si>
    <t>尚客优精选酒店(邯郸滏东南大街店)</t>
  </si>
  <si>
    <t>闫帅超</t>
  </si>
  <si>
    <t>2021-01-11</t>
  </si>
  <si>
    <t>2021-01-12</t>
  </si>
  <si>
    <t>0.00</t>
  </si>
  <si>
    <t>2021/1/11 8:26:03</t>
  </si>
  <si>
    <t>尚客优精选酒店（马鞍山达观天下店）</t>
  </si>
  <si>
    <t>缓缓</t>
  </si>
  <si>
    <t>2021-01-09</t>
  </si>
  <si>
    <t>2021-01-10</t>
  </si>
  <si>
    <t>2021/1/9 12:06:33</t>
  </si>
  <si>
    <t>7天连锁酒店(杭州萧山机场店)</t>
  </si>
  <si>
    <t>范宣美</t>
  </si>
  <si>
    <t>2021/1/8 22:20:19</t>
  </si>
  <si>
    <t>7天连锁酒店(成都川师大成龙校区总部经济港店)</t>
  </si>
  <si>
    <t>张慧明</t>
  </si>
  <si>
    <t>2021/1/8 11:47:36</t>
  </si>
  <si>
    <t>潮漫酒店(广州火车站三元里地铁站店)</t>
  </si>
  <si>
    <t>张炼钢</t>
  </si>
  <si>
    <t>2021-01-07</t>
  </si>
  <si>
    <t>2021-01-08</t>
  </si>
  <si>
    <t>2021/1/7 13:34:34</t>
  </si>
  <si>
    <t>7天连锁酒店(广州永和开发区店)</t>
  </si>
  <si>
    <t>翟庆全</t>
  </si>
  <si>
    <t>2021/1/7 1:02:49</t>
  </si>
  <si>
    <t>格林东方酒店(连云港嘉瑞宝广场店)</t>
  </si>
  <si>
    <t>李超</t>
  </si>
  <si>
    <t>2021-01-06</t>
  </si>
  <si>
    <t>206.00</t>
  </si>
  <si>
    <t>2021/1/6 16:39:58</t>
  </si>
  <si>
    <t>格林豪泰(上海莘庄工业园沁春路店)</t>
  </si>
  <si>
    <t>张红霞</t>
  </si>
  <si>
    <t>2021/1/6 13:22:16</t>
  </si>
  <si>
    <t>格林豪泰贝壳酒店(北京昌平南口镇兴隆东街店)</t>
  </si>
  <si>
    <t>王英来</t>
  </si>
  <si>
    <t>2021/1/5 19:56:01</t>
  </si>
  <si>
    <t>广州珠江国际酒店</t>
  </si>
  <si>
    <t>余丽映</t>
  </si>
  <si>
    <t>2021-01-05</t>
  </si>
  <si>
    <t>2021/1/5 14:33:42</t>
  </si>
  <si>
    <t>无锡君来洲际酒店</t>
  </si>
  <si>
    <t>陈思烨</t>
  </si>
  <si>
    <t>2021/1/5 14:31:23</t>
  </si>
  <si>
    <t>李倩</t>
  </si>
  <si>
    <t>2021/1/5 14:13:00</t>
  </si>
  <si>
    <t>北京丽都皇冠假日酒店</t>
  </si>
  <si>
    <t>方青书</t>
  </si>
  <si>
    <t>2021/1/5 11:20:55</t>
  </si>
  <si>
    <t>格林豪泰上海市浦东机场合庆镇环庆中路快捷酒店</t>
  </si>
  <si>
    <t>彭加平</t>
  </si>
  <si>
    <t>2021/1/5 1:14:27</t>
  </si>
  <si>
    <t>7天连锁酒店(兰州南关十字店)</t>
  </si>
  <si>
    <t>赵天琦</t>
  </si>
  <si>
    <t>2021/1/4 13:48:01</t>
  </si>
  <si>
    <t>麗枫酒店(厦门中山路步行街镇海路地铁站店)</t>
  </si>
  <si>
    <t>刘伟</t>
  </si>
  <si>
    <t>2021-01-04</t>
  </si>
  <si>
    <t>2021/1/4 9:18:00</t>
  </si>
  <si>
    <t>三亚南田温泉好汉坡国际度假酒店</t>
  </si>
  <si>
    <t>2021/1/3 21:22:45</t>
  </si>
  <si>
    <t>IU酒店(北京回龙观生命科学园地铁站店)</t>
  </si>
  <si>
    <t>高飞</t>
  </si>
  <si>
    <t>2021-01-03</t>
  </si>
  <si>
    <t>2021/1/3 15:17:39</t>
  </si>
  <si>
    <t>非繁城品酒店(乐山大佛店)</t>
  </si>
  <si>
    <t>刘旭</t>
  </si>
  <si>
    <t>2021/1/3 14:00:41</t>
  </si>
  <si>
    <t>IU酒店(广州体育中心林和西地铁站店)</t>
  </si>
  <si>
    <t>许培鑫</t>
  </si>
  <si>
    <t>2021/1/3 4:08:45</t>
  </si>
  <si>
    <t>7天连锁酒店(镇江火车站万达广场店)</t>
  </si>
  <si>
    <t>曹剑毫</t>
  </si>
  <si>
    <t>2021/1/3 0:52:23</t>
  </si>
  <si>
    <t>7天连锁酒店(北京首都机场二店)</t>
  </si>
  <si>
    <t>王保兴</t>
  </si>
  <si>
    <t>2021/1/2 21:11:59</t>
  </si>
  <si>
    <t>洪博文</t>
  </si>
  <si>
    <t>2021-01-02</t>
  </si>
  <si>
    <t>2021/1/2 18:56:37</t>
  </si>
  <si>
    <t>海南龙沐湾温德姆至尊豪廷大酒店</t>
  </si>
  <si>
    <t>黎钟贤</t>
  </si>
  <si>
    <t>2021/1/2 12:35:31</t>
  </si>
  <si>
    <t>7天连锁酒店(佛山东方广场沃尔玛店)</t>
  </si>
  <si>
    <t>曾杰</t>
  </si>
  <si>
    <t>2021/1/2 1:35:50</t>
  </si>
  <si>
    <t>赵忠</t>
  </si>
  <si>
    <t>2021-01-01</t>
  </si>
  <si>
    <t>2021/1/1 3:15:14</t>
  </si>
  <si>
    <t>广州威珀斯酒店</t>
  </si>
  <si>
    <t>酉春华</t>
  </si>
  <si>
    <t>2021/1/1 3:12:59</t>
  </si>
  <si>
    <t>格林东方酒店(日照高铁站店)</t>
  </si>
  <si>
    <t>朱方国</t>
  </si>
  <si>
    <t>2020-12-30</t>
  </si>
  <si>
    <t>2020-12-31</t>
  </si>
  <si>
    <t>2020/12/30 20:04:46</t>
  </si>
  <si>
    <t>东莞华尔登国际酒店</t>
  </si>
  <si>
    <t>段虹霞</t>
  </si>
  <si>
    <t>2020/12/30 10:22:54</t>
  </si>
  <si>
    <t>7天连锁酒店(杭州下沙店)</t>
  </si>
  <si>
    <t>李长红</t>
  </si>
  <si>
    <t>2020/12/29 18:47:29</t>
  </si>
  <si>
    <t>李俊杰</t>
  </si>
  <si>
    <t>2020/12/29 17:30:04</t>
  </si>
  <si>
    <t>7天连锁酒店(成都望江楼万达广场店)</t>
  </si>
  <si>
    <t>冯学勇</t>
  </si>
  <si>
    <t>2020-12-29</t>
  </si>
  <si>
    <t>2020/12/29 16:08:20</t>
  </si>
  <si>
    <t>7天连锁酒店（北京上地清河地铁站店）</t>
  </si>
  <si>
    <t>何静</t>
  </si>
  <si>
    <t>2020/12/29 12:54:48</t>
  </si>
  <si>
    <t>格林豪泰(苏州吴中万达世茂广场店)</t>
  </si>
  <si>
    <t>2020/12/29 10:46:22</t>
  </si>
  <si>
    <t>2020/12/29 10:34:59</t>
  </si>
  <si>
    <t>2020/12/29 10:34:03</t>
  </si>
  <si>
    <t>贝壳酒店(洛阳栾川县老君山地质广场店)</t>
  </si>
  <si>
    <t>焦林毅</t>
  </si>
  <si>
    <t>2020/12/28 10:49:06</t>
  </si>
  <si>
    <t>IU酒店(石家庄西南高教区红旗大街店)</t>
  </si>
  <si>
    <t>2020-12-28</t>
  </si>
  <si>
    <t>2020/12/27 22:11:38</t>
  </si>
  <si>
    <t>海南香水湾君澜度假酒店</t>
  </si>
  <si>
    <t>苏文娜</t>
  </si>
  <si>
    <t>2020/12/16 10:58:33</t>
  </si>
  <si>
    <t>肖静杰</t>
  </si>
  <si>
    <t>2020/12/11 19:02:08</t>
  </si>
  <si>
    <t>广州融创万达文华酒店</t>
  </si>
  <si>
    <t>江爱群</t>
  </si>
  <si>
    <t>2020/12/9 22:58:37</t>
  </si>
  <si>
    <t>英德璞营地</t>
  </si>
  <si>
    <t>杨丹妮</t>
  </si>
  <si>
    <t/>
  </si>
  <si>
    <t>2020/11/30 16:16:54</t>
  </si>
  <si>
    <t>蔡志锐</t>
  </si>
  <si>
    <t>2020/10/28 17:56:16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</si>
</sst>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14242775000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44210</v>
      </c>
      <c r="G2" s="5">
        <v>44211</v>
      </c>
      <c r="H2" s="4">
        <v>1</v>
      </c>
      <c r="I2" s="4">
        <v>1</v>
      </c>
      <c r="J2" s="4">
        <v>1</v>
      </c>
      <c r="K2" s="4" t="s">
        <v>25</v>
      </c>
      <c r="L2" s="4">
        <v>449</v>
      </c>
      <c r="M2" s="4">
        <v>449</v>
      </c>
      <c r="N2" s="4" t="s">
        <v>26</v>
      </c>
      <c r="O2" s="4" t="s">
        <v>27</v>
      </c>
      <c r="P2" s="4" t="s">
        <v>28</v>
      </c>
      <c r="Q2" s="4">
        <v>0</v>
      </c>
      <c r="R2" s="6">
        <v>44199</v>
      </c>
      <c r="S2" s="5">
        <v>44226</v>
      </c>
      <c r="T2" s="4" t="s">
        <v>29</v>
      </c>
      <c r="U2" s="4">
        <v>1939970</v>
      </c>
    </row>
    <row r="3" s="4" customFormat="1" spans="1:21">
      <c r="A3" s="4">
        <v>14242775000</v>
      </c>
      <c r="B3" s="4" t="s">
        <v>21</v>
      </c>
      <c r="C3" s="4" t="s">
        <v>30</v>
      </c>
      <c r="D3" s="4" t="s">
        <v>23</v>
      </c>
      <c r="E3" s="4" t="s">
        <v>24</v>
      </c>
      <c r="F3" s="5">
        <v>44210</v>
      </c>
      <c r="G3" s="5">
        <v>44211</v>
      </c>
      <c r="H3" s="4">
        <v>1</v>
      </c>
      <c r="I3" s="4">
        <v>1</v>
      </c>
      <c r="J3" s="4">
        <v>1</v>
      </c>
      <c r="K3" s="4" t="s">
        <v>25</v>
      </c>
      <c r="L3" s="4">
        <v>-449</v>
      </c>
      <c r="M3" s="4">
        <v>-449</v>
      </c>
      <c r="N3" s="4" t="s">
        <v>26</v>
      </c>
      <c r="O3" s="4" t="s">
        <v>27</v>
      </c>
      <c r="P3" s="4" t="s">
        <v>28</v>
      </c>
      <c r="Q3" s="4">
        <v>0</v>
      </c>
      <c r="R3" s="6">
        <v>44199</v>
      </c>
      <c r="S3" s="5">
        <v>44226</v>
      </c>
      <c r="T3" s="4" t="s">
        <v>29</v>
      </c>
      <c r="U3" s="4">
        <v>1939970</v>
      </c>
    </row>
    <row r="4" s="4" customFormat="1" spans="1:21">
      <c r="A4" s="4">
        <v>14277871325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44210</v>
      </c>
      <c r="G4" s="5">
        <v>44211</v>
      </c>
      <c r="H4" s="4">
        <v>1</v>
      </c>
      <c r="I4" s="4">
        <v>1</v>
      </c>
      <c r="J4" s="4">
        <v>1</v>
      </c>
      <c r="K4" s="4" t="s">
        <v>25</v>
      </c>
      <c r="L4" s="4">
        <v>151</v>
      </c>
      <c r="M4" s="4">
        <v>151</v>
      </c>
      <c r="N4" s="4" t="s">
        <v>33</v>
      </c>
      <c r="O4" s="4" t="s">
        <v>27</v>
      </c>
      <c r="P4" s="4" t="s">
        <v>28</v>
      </c>
      <c r="Q4" s="4">
        <v>0</v>
      </c>
      <c r="R4" s="6">
        <v>44207</v>
      </c>
      <c r="S4" s="5">
        <v>44226</v>
      </c>
      <c r="T4" s="4" t="s">
        <v>29</v>
      </c>
      <c r="U4" s="4">
        <v>1943951</v>
      </c>
    </row>
    <row r="5" s="4" customFormat="1" spans="1:21">
      <c r="A5" s="4">
        <v>14286859656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44210</v>
      </c>
      <c r="G5" s="5">
        <v>44211</v>
      </c>
      <c r="H5" s="4">
        <v>1</v>
      </c>
      <c r="I5" s="4">
        <v>1</v>
      </c>
      <c r="J5" s="4">
        <v>1</v>
      </c>
      <c r="K5" s="4" t="s">
        <v>25</v>
      </c>
      <c r="L5" s="4">
        <v>506</v>
      </c>
      <c r="M5" s="4">
        <v>506</v>
      </c>
      <c r="N5" s="4" t="s">
        <v>36</v>
      </c>
      <c r="O5" s="4" t="s">
        <v>27</v>
      </c>
      <c r="P5" s="4" t="s">
        <v>28</v>
      </c>
      <c r="Q5" s="4">
        <v>0</v>
      </c>
      <c r="R5" s="6">
        <v>44209</v>
      </c>
      <c r="S5" s="5">
        <v>44226</v>
      </c>
      <c r="T5" s="4" t="s">
        <v>29</v>
      </c>
      <c r="U5" s="4">
        <v>1944751</v>
      </c>
    </row>
    <row r="6" s="4" customFormat="1" spans="1:21">
      <c r="A6" s="4">
        <v>14287877057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44210</v>
      </c>
      <c r="G6" s="5">
        <v>44211</v>
      </c>
      <c r="H6" s="4">
        <v>1</v>
      </c>
      <c r="I6" s="4">
        <v>1</v>
      </c>
      <c r="J6" s="4">
        <v>1</v>
      </c>
      <c r="K6" s="4" t="s">
        <v>25</v>
      </c>
      <c r="L6" s="4">
        <v>538</v>
      </c>
      <c r="M6" s="4">
        <v>538</v>
      </c>
      <c r="N6" s="4" t="s">
        <v>39</v>
      </c>
      <c r="O6" s="4" t="s">
        <v>27</v>
      </c>
      <c r="P6" s="4" t="s">
        <v>28</v>
      </c>
      <c r="Q6" s="4">
        <v>0</v>
      </c>
      <c r="R6" s="6">
        <v>44209</v>
      </c>
      <c r="S6" s="5">
        <v>44226</v>
      </c>
      <c r="T6" s="4" t="s">
        <v>29</v>
      </c>
      <c r="U6" s="4">
        <v>1944882</v>
      </c>
    </row>
    <row r="7" s="4" customFormat="1" spans="1:21">
      <c r="A7" s="4">
        <v>14288309181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44210</v>
      </c>
      <c r="G7" s="5">
        <v>44211</v>
      </c>
      <c r="H7" s="4">
        <v>1</v>
      </c>
      <c r="I7" s="4">
        <v>1</v>
      </c>
      <c r="J7" s="4">
        <v>1</v>
      </c>
      <c r="K7" s="4" t="s">
        <v>25</v>
      </c>
      <c r="L7" s="4">
        <v>278</v>
      </c>
      <c r="M7" s="4">
        <v>278</v>
      </c>
      <c r="N7" s="4" t="s">
        <v>42</v>
      </c>
      <c r="O7" s="4" t="s">
        <v>27</v>
      </c>
      <c r="P7" s="4" t="s">
        <v>28</v>
      </c>
      <c r="Q7" s="4">
        <v>0</v>
      </c>
      <c r="R7" s="6">
        <v>44209</v>
      </c>
      <c r="S7" s="5">
        <v>44226</v>
      </c>
      <c r="T7" s="4" t="s">
        <v>29</v>
      </c>
      <c r="U7" s="4">
        <v>1945126</v>
      </c>
    </row>
    <row r="8" s="4" customFormat="1" spans="1:21">
      <c r="A8" s="4">
        <v>14289847206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44210</v>
      </c>
      <c r="G8" s="5">
        <v>44211</v>
      </c>
      <c r="H8" s="4">
        <v>1</v>
      </c>
      <c r="I8" s="4">
        <v>1</v>
      </c>
      <c r="J8" s="4">
        <v>1</v>
      </c>
      <c r="K8" s="4" t="s">
        <v>25</v>
      </c>
      <c r="L8" s="4">
        <v>110</v>
      </c>
      <c r="M8" s="4">
        <v>110</v>
      </c>
      <c r="N8" s="4" t="s">
        <v>45</v>
      </c>
      <c r="O8" s="4" t="s">
        <v>27</v>
      </c>
      <c r="P8" s="4" t="s">
        <v>28</v>
      </c>
      <c r="Q8" s="4">
        <v>0</v>
      </c>
      <c r="R8" s="6">
        <v>44209</v>
      </c>
      <c r="S8" s="5">
        <v>44226</v>
      </c>
      <c r="T8" s="4" t="s">
        <v>29</v>
      </c>
      <c r="U8" s="4">
        <v>1945809</v>
      </c>
    </row>
    <row r="9" s="4" customFormat="1" spans="1:21">
      <c r="A9" s="4">
        <v>14293222792</v>
      </c>
      <c r="B9" s="4" t="s">
        <v>21</v>
      </c>
      <c r="C9" s="4" t="s">
        <v>22</v>
      </c>
      <c r="D9" s="4" t="s">
        <v>46</v>
      </c>
      <c r="E9" s="4" t="s">
        <v>47</v>
      </c>
      <c r="F9" s="5">
        <v>44210</v>
      </c>
      <c r="G9" s="5">
        <v>44211</v>
      </c>
      <c r="H9" s="4">
        <v>1</v>
      </c>
      <c r="I9" s="4">
        <v>1</v>
      </c>
      <c r="J9" s="4">
        <v>1</v>
      </c>
      <c r="K9" s="4" t="s">
        <v>25</v>
      </c>
      <c r="L9" s="4">
        <v>134</v>
      </c>
      <c r="M9" s="4">
        <v>134</v>
      </c>
      <c r="N9" s="4" t="s">
        <v>48</v>
      </c>
      <c r="O9" s="4" t="s">
        <v>27</v>
      </c>
      <c r="P9" s="4" t="s">
        <v>28</v>
      </c>
      <c r="Q9" s="4">
        <v>0</v>
      </c>
      <c r="R9" s="6">
        <v>44210</v>
      </c>
      <c r="S9" s="5">
        <v>44226</v>
      </c>
      <c r="T9" s="4" t="s">
        <v>29</v>
      </c>
      <c r="U9" s="4">
        <v>1946378</v>
      </c>
    </row>
    <row r="10" s="4" customFormat="1" spans="1:21">
      <c r="A10" s="4">
        <v>14293351446</v>
      </c>
      <c r="B10" s="4" t="s">
        <v>21</v>
      </c>
      <c r="C10" s="4" t="s">
        <v>22</v>
      </c>
      <c r="D10" s="4" t="s">
        <v>49</v>
      </c>
      <c r="E10" s="4" t="s">
        <v>32</v>
      </c>
      <c r="F10" s="5">
        <v>44210</v>
      </c>
      <c r="G10" s="5">
        <v>44211</v>
      </c>
      <c r="H10" s="4">
        <v>1</v>
      </c>
      <c r="I10" s="4">
        <v>1</v>
      </c>
      <c r="J10" s="4">
        <v>1</v>
      </c>
      <c r="K10" s="4" t="s">
        <v>25</v>
      </c>
      <c r="L10" s="4">
        <v>134</v>
      </c>
      <c r="M10" s="4">
        <v>134</v>
      </c>
      <c r="N10" s="4" t="s">
        <v>50</v>
      </c>
      <c r="O10" s="4" t="s">
        <v>27</v>
      </c>
      <c r="P10" s="4" t="s">
        <v>28</v>
      </c>
      <c r="Q10" s="4">
        <v>0</v>
      </c>
      <c r="R10" s="6">
        <v>44210</v>
      </c>
      <c r="S10" s="5">
        <v>44226</v>
      </c>
      <c r="T10" s="4" t="s">
        <v>29</v>
      </c>
      <c r="U10" s="4">
        <v>1946455</v>
      </c>
    </row>
    <row r="11" s="4" customFormat="1" spans="1:21">
      <c r="A11" s="4">
        <v>14293370737</v>
      </c>
      <c r="B11" s="4" t="s">
        <v>21</v>
      </c>
      <c r="C11" s="4" t="s">
        <v>22</v>
      </c>
      <c r="D11" s="4" t="s">
        <v>51</v>
      </c>
      <c r="E11" s="4" t="s">
        <v>52</v>
      </c>
      <c r="F11" s="5">
        <v>44210</v>
      </c>
      <c r="G11" s="5">
        <v>44211</v>
      </c>
      <c r="H11" s="4">
        <v>1</v>
      </c>
      <c r="I11" s="4">
        <v>1</v>
      </c>
      <c r="J11" s="4">
        <v>1</v>
      </c>
      <c r="K11" s="4" t="s">
        <v>25</v>
      </c>
      <c r="L11" s="4">
        <v>109</v>
      </c>
      <c r="M11" s="4">
        <v>109</v>
      </c>
      <c r="N11" s="4" t="s">
        <v>53</v>
      </c>
      <c r="O11" s="4" t="s">
        <v>27</v>
      </c>
      <c r="P11" s="4" t="s">
        <v>28</v>
      </c>
      <c r="Q11" s="4">
        <v>0</v>
      </c>
      <c r="R11" s="6">
        <v>44210</v>
      </c>
      <c r="S11" s="5">
        <v>44226</v>
      </c>
      <c r="T11" s="4" t="s">
        <v>29</v>
      </c>
      <c r="U11" s="4">
        <v>1946474</v>
      </c>
    </row>
    <row r="12" s="4" customFormat="1" spans="1:21">
      <c r="A12" s="4">
        <v>14293795733</v>
      </c>
      <c r="B12" s="4" t="s">
        <v>21</v>
      </c>
      <c r="C12" s="4" t="s">
        <v>22</v>
      </c>
      <c r="D12" s="4" t="s">
        <v>54</v>
      </c>
      <c r="E12" s="4" t="s">
        <v>52</v>
      </c>
      <c r="F12" s="5">
        <v>44210</v>
      </c>
      <c r="G12" s="5">
        <v>44211</v>
      </c>
      <c r="H12" s="4">
        <v>1</v>
      </c>
      <c r="I12" s="4">
        <v>1</v>
      </c>
      <c r="J12" s="4">
        <v>1</v>
      </c>
      <c r="K12" s="4" t="s">
        <v>25</v>
      </c>
      <c r="L12" s="4">
        <v>129</v>
      </c>
      <c r="M12" s="4">
        <v>129</v>
      </c>
      <c r="N12" s="4" t="s">
        <v>55</v>
      </c>
      <c r="O12" s="4" t="s">
        <v>27</v>
      </c>
      <c r="P12" s="4" t="s">
        <v>28</v>
      </c>
      <c r="Q12" s="4">
        <v>0</v>
      </c>
      <c r="R12" s="6">
        <v>44210</v>
      </c>
      <c r="S12" s="5">
        <v>44226</v>
      </c>
      <c r="T12" s="4" t="s">
        <v>29</v>
      </c>
      <c r="U12" s="4">
        <v>1946691</v>
      </c>
    </row>
    <row r="13" s="4" customFormat="1" spans="1:21">
      <c r="A13" s="4">
        <v>14293795733</v>
      </c>
      <c r="B13" s="4" t="s">
        <v>21</v>
      </c>
      <c r="C13" s="4" t="s">
        <v>30</v>
      </c>
      <c r="D13" s="4" t="s">
        <v>54</v>
      </c>
      <c r="E13" s="4" t="s">
        <v>52</v>
      </c>
      <c r="F13" s="5">
        <v>44210</v>
      </c>
      <c r="G13" s="5">
        <v>44211</v>
      </c>
      <c r="H13" s="4">
        <v>1</v>
      </c>
      <c r="I13" s="4">
        <v>1</v>
      </c>
      <c r="J13" s="4">
        <v>1</v>
      </c>
      <c r="K13" s="4" t="s">
        <v>25</v>
      </c>
      <c r="L13" s="4">
        <v>-129</v>
      </c>
      <c r="M13" s="4">
        <v>-129</v>
      </c>
      <c r="N13" s="4" t="s">
        <v>55</v>
      </c>
      <c r="O13" s="4" t="s">
        <v>27</v>
      </c>
      <c r="P13" s="4" t="s">
        <v>28</v>
      </c>
      <c r="Q13" s="4">
        <v>0</v>
      </c>
      <c r="R13" s="6">
        <v>44210</v>
      </c>
      <c r="S13" s="5">
        <v>44226</v>
      </c>
      <c r="T13" s="4" t="s">
        <v>29</v>
      </c>
      <c r="U13" s="4">
        <v>1946691</v>
      </c>
    </row>
    <row r="14" s="4" customFormat="1" spans="1:21">
      <c r="A14" s="4">
        <v>14294460036</v>
      </c>
      <c r="B14" s="4" t="s">
        <v>21</v>
      </c>
      <c r="C14" s="4" t="s">
        <v>22</v>
      </c>
      <c r="D14" s="4" t="s">
        <v>56</v>
      </c>
      <c r="E14" s="4" t="s">
        <v>57</v>
      </c>
      <c r="F14" s="5">
        <v>44210</v>
      </c>
      <c r="G14" s="5">
        <v>44211</v>
      </c>
      <c r="H14" s="4">
        <v>1</v>
      </c>
      <c r="I14" s="4">
        <v>1</v>
      </c>
      <c r="J14" s="4">
        <v>1</v>
      </c>
      <c r="K14" s="4" t="s">
        <v>25</v>
      </c>
      <c r="L14" s="4">
        <v>577</v>
      </c>
      <c r="M14" s="4">
        <v>577</v>
      </c>
      <c r="N14" s="4" t="s">
        <v>58</v>
      </c>
      <c r="O14" s="4" t="s">
        <v>27</v>
      </c>
      <c r="P14" s="4" t="s">
        <v>28</v>
      </c>
      <c r="Q14" s="4">
        <v>0</v>
      </c>
      <c r="R14" s="6">
        <v>44210</v>
      </c>
      <c r="S14" s="5">
        <v>44226</v>
      </c>
      <c r="T14" s="4" t="s">
        <v>29</v>
      </c>
      <c r="U14" s="4">
        <v>1947020</v>
      </c>
    </row>
    <row r="15" s="4" customFormat="1" spans="1:21">
      <c r="A15" s="4">
        <v>14294515831</v>
      </c>
      <c r="B15" s="4" t="s">
        <v>21</v>
      </c>
      <c r="C15" s="4" t="s">
        <v>22</v>
      </c>
      <c r="D15" s="4" t="s">
        <v>59</v>
      </c>
      <c r="E15" s="4" t="s">
        <v>60</v>
      </c>
      <c r="F15" s="5">
        <v>44210</v>
      </c>
      <c r="G15" s="5">
        <v>44211</v>
      </c>
      <c r="H15" s="4">
        <v>1</v>
      </c>
      <c r="I15" s="4">
        <v>1</v>
      </c>
      <c r="J15" s="4">
        <v>1</v>
      </c>
      <c r="K15" s="4" t="s">
        <v>25</v>
      </c>
      <c r="L15" s="4">
        <v>393</v>
      </c>
      <c r="M15" s="4">
        <v>393</v>
      </c>
      <c r="N15" s="4" t="s">
        <v>61</v>
      </c>
      <c r="O15" s="4" t="s">
        <v>27</v>
      </c>
      <c r="P15" s="4" t="s">
        <v>28</v>
      </c>
      <c r="Q15" s="4">
        <v>0</v>
      </c>
      <c r="R15" s="6">
        <v>44210</v>
      </c>
      <c r="S15" s="5">
        <v>44226</v>
      </c>
      <c r="T15" s="4" t="s">
        <v>29</v>
      </c>
      <c r="U15" s="4">
        <v>1947044</v>
      </c>
    </row>
    <row r="16" s="4" customFormat="1" spans="1:21">
      <c r="A16" s="4">
        <v>14295027174</v>
      </c>
      <c r="B16" s="4" t="s">
        <v>21</v>
      </c>
      <c r="C16" s="4" t="s">
        <v>22</v>
      </c>
      <c r="D16" s="4" t="s">
        <v>62</v>
      </c>
      <c r="E16" s="4" t="s">
        <v>63</v>
      </c>
      <c r="F16" s="5">
        <v>44210</v>
      </c>
      <c r="G16" s="5">
        <v>44211</v>
      </c>
      <c r="H16" s="4">
        <v>1</v>
      </c>
      <c r="I16" s="4">
        <v>1</v>
      </c>
      <c r="J16" s="4">
        <v>1</v>
      </c>
      <c r="K16" s="4" t="s">
        <v>25</v>
      </c>
      <c r="L16" s="4">
        <v>580</v>
      </c>
      <c r="M16" s="4">
        <v>580</v>
      </c>
      <c r="N16" s="4" t="s">
        <v>64</v>
      </c>
      <c r="O16" s="4" t="s">
        <v>27</v>
      </c>
      <c r="P16" s="4" t="s">
        <v>28</v>
      </c>
      <c r="Q16" s="4">
        <v>0</v>
      </c>
      <c r="R16" s="6">
        <v>44210</v>
      </c>
      <c r="S16" s="5">
        <v>44226</v>
      </c>
      <c r="T16" s="4" t="s">
        <v>29</v>
      </c>
      <c r="U16" s="4">
        <v>1947326</v>
      </c>
    </row>
    <row r="17" s="4" customFormat="1" spans="1:21">
      <c r="A17" s="4">
        <v>14295407960</v>
      </c>
      <c r="B17" s="4" t="s">
        <v>21</v>
      </c>
      <c r="C17" s="4" t="s">
        <v>22</v>
      </c>
      <c r="D17" s="4" t="s">
        <v>65</v>
      </c>
      <c r="E17" s="4" t="s">
        <v>66</v>
      </c>
      <c r="F17" s="5">
        <v>44210</v>
      </c>
      <c r="G17" s="5">
        <v>44211</v>
      </c>
      <c r="H17" s="4">
        <v>1</v>
      </c>
      <c r="I17" s="4">
        <v>1</v>
      </c>
      <c r="J17" s="4">
        <v>1</v>
      </c>
      <c r="K17" s="4" t="s">
        <v>25</v>
      </c>
      <c r="L17" s="4">
        <v>414</v>
      </c>
      <c r="M17" s="4">
        <v>414</v>
      </c>
      <c r="N17" s="4" t="s">
        <v>67</v>
      </c>
      <c r="O17" s="4" t="s">
        <v>27</v>
      </c>
      <c r="P17" s="4" t="s">
        <v>28</v>
      </c>
      <c r="Q17" s="4">
        <v>0</v>
      </c>
      <c r="R17" s="6">
        <v>44210</v>
      </c>
      <c r="S17" s="5">
        <v>44226</v>
      </c>
      <c r="T17" s="4" t="s">
        <v>29</v>
      </c>
      <c r="U17" s="4">
        <v>1947589</v>
      </c>
    </row>
    <row r="18" s="4" customFormat="1" spans="1:21">
      <c r="A18" s="4">
        <v>14295589913</v>
      </c>
      <c r="B18" s="4" t="s">
        <v>21</v>
      </c>
      <c r="C18" s="4" t="s">
        <v>22</v>
      </c>
      <c r="D18" s="4" t="s">
        <v>68</v>
      </c>
      <c r="E18" s="4" t="s">
        <v>69</v>
      </c>
      <c r="F18" s="5">
        <v>44210</v>
      </c>
      <c r="G18" s="5">
        <v>44211</v>
      </c>
      <c r="H18" s="4">
        <v>1</v>
      </c>
      <c r="I18" s="4">
        <v>1</v>
      </c>
      <c r="J18" s="4">
        <v>1</v>
      </c>
      <c r="K18" s="4" t="s">
        <v>25</v>
      </c>
      <c r="L18" s="4">
        <v>178</v>
      </c>
      <c r="M18" s="4">
        <v>178</v>
      </c>
      <c r="N18" s="4" t="s">
        <v>70</v>
      </c>
      <c r="O18" s="4" t="s">
        <v>27</v>
      </c>
      <c r="P18" s="4" t="s">
        <v>28</v>
      </c>
      <c r="Q18" s="4">
        <v>0</v>
      </c>
      <c r="R18" s="6">
        <v>44210</v>
      </c>
      <c r="S18" s="5">
        <v>44226</v>
      </c>
      <c r="T18" s="4" t="s">
        <v>29</v>
      </c>
      <c r="U18" s="4">
        <v>1947722</v>
      </c>
    </row>
    <row r="19" s="4" customFormat="1" spans="1:21">
      <c r="A19" s="4">
        <v>14198345524</v>
      </c>
      <c r="B19" s="4" t="s">
        <v>21</v>
      </c>
      <c r="C19" s="4" t="s">
        <v>71</v>
      </c>
      <c r="D19" s="4" t="s">
        <v>72</v>
      </c>
      <c r="E19" s="4" t="s">
        <v>69</v>
      </c>
      <c r="F19" s="5">
        <v>44193</v>
      </c>
      <c r="G19" s="5">
        <v>44194</v>
      </c>
      <c r="H19" s="4">
        <v>1</v>
      </c>
      <c r="I19" s="4">
        <v>1</v>
      </c>
      <c r="J19" s="4">
        <v>1</v>
      </c>
      <c r="K19" s="4" t="s">
        <v>25</v>
      </c>
      <c r="L19" s="4">
        <v>-525</v>
      </c>
      <c r="M19" s="4">
        <v>-525</v>
      </c>
      <c r="N19" s="4" t="s">
        <v>73</v>
      </c>
      <c r="O19" s="4" t="s">
        <v>27</v>
      </c>
      <c r="P19" s="4" t="s">
        <v>28</v>
      </c>
      <c r="Q19" s="4">
        <v>0</v>
      </c>
      <c r="R19" s="6">
        <v>44192</v>
      </c>
      <c r="S19" s="5">
        <v>44226</v>
      </c>
      <c r="T19" s="4" t="s">
        <v>29</v>
      </c>
      <c r="U19" s="4">
        <v>1934825</v>
      </c>
    </row>
    <row r="20" s="4" customFormat="1" spans="1:20">
      <c r="A20" s="4">
        <v>14205248409</v>
      </c>
      <c r="B20" s="4" t="s">
        <v>21</v>
      </c>
      <c r="C20" s="4" t="s">
        <v>71</v>
      </c>
      <c r="D20" s="4" t="s">
        <v>74</v>
      </c>
      <c r="E20" s="4" t="s">
        <v>75</v>
      </c>
      <c r="F20" s="5">
        <v>44194</v>
      </c>
      <c r="G20" s="5">
        <v>44195</v>
      </c>
      <c r="H20" s="4">
        <v>1</v>
      </c>
      <c r="I20" s="4">
        <v>1</v>
      </c>
      <c r="J20" s="4">
        <v>1</v>
      </c>
      <c r="K20" s="4" t="s">
        <v>25</v>
      </c>
      <c r="L20" s="4">
        <v>-666</v>
      </c>
      <c r="M20" s="4">
        <v>-666</v>
      </c>
      <c r="N20" s="4" t="s">
        <v>76</v>
      </c>
      <c r="O20" s="4" t="s">
        <v>27</v>
      </c>
      <c r="P20" s="4" t="s">
        <v>28</v>
      </c>
      <c r="Q20" s="4">
        <v>0</v>
      </c>
      <c r="R20" s="6">
        <v>44194</v>
      </c>
      <c r="S20" s="5">
        <v>44226</v>
      </c>
      <c r="T20" s="4" t="s">
        <v>29</v>
      </c>
    </row>
    <row r="21" s="4" customFormat="1" spans="1:21">
      <c r="A21" s="4">
        <v>14205220032</v>
      </c>
      <c r="B21" s="4" t="s">
        <v>21</v>
      </c>
      <c r="C21" s="4" t="s">
        <v>71</v>
      </c>
      <c r="D21" s="4" t="s">
        <v>74</v>
      </c>
      <c r="E21" s="4" t="s">
        <v>41</v>
      </c>
      <c r="F21" s="5">
        <v>44194</v>
      </c>
      <c r="G21" s="5">
        <v>44195</v>
      </c>
      <c r="H21" s="4">
        <v>1</v>
      </c>
      <c r="I21" s="4">
        <v>1</v>
      </c>
      <c r="J21" s="4">
        <v>1</v>
      </c>
      <c r="K21" s="4" t="s">
        <v>25</v>
      </c>
      <c r="L21" s="4">
        <v>-462</v>
      </c>
      <c r="M21" s="4">
        <v>-462</v>
      </c>
      <c r="N21" s="4" t="s">
        <v>77</v>
      </c>
      <c r="O21" s="4" t="s">
        <v>27</v>
      </c>
      <c r="P21" s="4" t="s">
        <v>28</v>
      </c>
      <c r="Q21" s="4">
        <v>0</v>
      </c>
      <c r="R21" s="6">
        <v>44194</v>
      </c>
      <c r="S21" s="5">
        <v>44226</v>
      </c>
      <c r="T21" s="4" t="s">
        <v>29</v>
      </c>
      <c r="U21" s="4">
        <v>1935855</v>
      </c>
    </row>
    <row r="22" s="4" customFormat="1" spans="1:21">
      <c r="A22" s="4">
        <v>14205222137</v>
      </c>
      <c r="B22" s="4" t="s">
        <v>21</v>
      </c>
      <c r="C22" s="4" t="s">
        <v>71</v>
      </c>
      <c r="D22" s="4" t="s">
        <v>74</v>
      </c>
      <c r="E22" s="4" t="s">
        <v>41</v>
      </c>
      <c r="F22" s="5">
        <v>44194</v>
      </c>
      <c r="G22" s="5">
        <v>44195</v>
      </c>
      <c r="H22" s="4">
        <v>1</v>
      </c>
      <c r="I22" s="4">
        <v>1</v>
      </c>
      <c r="J22" s="4">
        <v>1</v>
      </c>
      <c r="K22" s="4" t="s">
        <v>25</v>
      </c>
      <c r="L22" s="4">
        <v>-462</v>
      </c>
      <c r="M22" s="4">
        <v>-462</v>
      </c>
      <c r="N22" s="4" t="s">
        <v>78</v>
      </c>
      <c r="O22" s="4" t="s">
        <v>27</v>
      </c>
      <c r="P22" s="4" t="s">
        <v>28</v>
      </c>
      <c r="Q22" s="4">
        <v>0</v>
      </c>
      <c r="R22" s="6">
        <v>44194</v>
      </c>
      <c r="S22" s="5">
        <v>44226</v>
      </c>
      <c r="T22" s="4" t="s">
        <v>29</v>
      </c>
      <c r="U22" s="4">
        <v>1935856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N34" sqref="N34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79</v>
      </c>
    </row>
    <row r="2" s="4" customFormat="1" spans="1:11">
      <c r="A2" s="4">
        <v>14242775000</v>
      </c>
      <c r="B2" s="4">
        <v>0</v>
      </c>
      <c r="C2" s="4" t="str">
        <f>VLOOKUP(A2,HOP!A:H,8,0)</f>
        <v>0.00</v>
      </c>
      <c r="D2" s="4">
        <f>VLOOKUP(A2,HOP!A:B,2,0)</f>
        <v>1939970</v>
      </c>
      <c r="E2" s="4">
        <f>B2-C2</f>
        <v>0</v>
      </c>
      <c r="K2" s="4" t="str">
        <f>$K$1&amp;D2</f>
        <v>,1939970</v>
      </c>
    </row>
    <row r="3" s="4" customFormat="1" spans="1:11">
      <c r="A3" s="4">
        <v>14277871325</v>
      </c>
      <c r="B3" s="4">
        <v>151</v>
      </c>
      <c r="C3" s="4" t="str">
        <f>VLOOKUP(A3,HOP!A:H,8,0)</f>
        <v>151.00</v>
      </c>
      <c r="D3" s="4">
        <f>VLOOKUP(A3,HOP!A:B,2,0)</f>
        <v>1943951</v>
      </c>
      <c r="E3" s="4">
        <f t="shared" ref="E3:E21" si="0">B3-C3</f>
        <v>0</v>
      </c>
      <c r="K3" s="4" t="str">
        <f t="shared" ref="K3:K21" si="1">$K$1&amp;D3</f>
        <v>,1943951</v>
      </c>
    </row>
    <row r="4" s="4" customFormat="1" spans="1:11">
      <c r="A4" s="4">
        <v>14286859656</v>
      </c>
      <c r="B4" s="4">
        <v>506</v>
      </c>
      <c r="C4" s="4" t="str">
        <f>VLOOKUP(A4,HOP!A:H,8,0)</f>
        <v>506.00</v>
      </c>
      <c r="D4" s="4">
        <f>VLOOKUP(A4,HOP!A:B,2,0)</f>
        <v>1944751</v>
      </c>
      <c r="E4" s="4">
        <f t="shared" si="0"/>
        <v>0</v>
      </c>
      <c r="K4" s="4" t="str">
        <f t="shared" si="1"/>
        <v>,1944751</v>
      </c>
    </row>
    <row r="5" s="4" customFormat="1" spans="1:11">
      <c r="A5" s="4">
        <v>14287877057</v>
      </c>
      <c r="B5" s="4">
        <v>538</v>
      </c>
      <c r="C5" s="4" t="str">
        <f>VLOOKUP(A5,HOP!A:H,8,0)</f>
        <v>538.00</v>
      </c>
      <c r="D5" s="4">
        <f>VLOOKUP(A5,HOP!A:B,2,0)</f>
        <v>1944882</v>
      </c>
      <c r="E5" s="4">
        <f t="shared" si="0"/>
        <v>0</v>
      </c>
      <c r="K5" s="4" t="str">
        <f t="shared" si="1"/>
        <v>,1944882</v>
      </c>
    </row>
    <row r="6" s="4" customFormat="1" spans="1:11">
      <c r="A6" s="4">
        <v>14288309181</v>
      </c>
      <c r="B6" s="4">
        <v>278</v>
      </c>
      <c r="C6" s="4" t="str">
        <f>VLOOKUP(A6,HOP!A:H,8,0)</f>
        <v>278.00</v>
      </c>
      <c r="D6" s="4">
        <f>VLOOKUP(A6,HOP!A:B,2,0)</f>
        <v>1945126</v>
      </c>
      <c r="E6" s="4">
        <f t="shared" si="0"/>
        <v>0</v>
      </c>
      <c r="K6" s="4" t="str">
        <f t="shared" si="1"/>
        <v>,1945126</v>
      </c>
    </row>
    <row r="7" s="4" customFormat="1" spans="1:11">
      <c r="A7" s="4">
        <v>14289847206</v>
      </c>
      <c r="B7" s="4">
        <v>110</v>
      </c>
      <c r="C7" s="4" t="str">
        <f>VLOOKUP(A7,HOP!A:H,8,0)</f>
        <v>110.00</v>
      </c>
      <c r="D7" s="4">
        <f>VLOOKUP(A7,HOP!A:B,2,0)</f>
        <v>1945809</v>
      </c>
      <c r="E7" s="4">
        <f t="shared" si="0"/>
        <v>0</v>
      </c>
      <c r="K7" s="4" t="str">
        <f t="shared" si="1"/>
        <v>,1945809</v>
      </c>
    </row>
    <row r="8" s="4" customFormat="1" spans="1:11">
      <c r="A8" s="4">
        <v>14293222792</v>
      </c>
      <c r="B8" s="4">
        <v>134</v>
      </c>
      <c r="C8" s="4" t="str">
        <f>VLOOKUP(A8,HOP!A:H,8,0)</f>
        <v>134.00</v>
      </c>
      <c r="D8" s="4">
        <f>VLOOKUP(A8,HOP!A:B,2,0)</f>
        <v>1946378</v>
      </c>
      <c r="E8" s="4">
        <f t="shared" si="0"/>
        <v>0</v>
      </c>
      <c r="K8" s="4" t="str">
        <f t="shared" si="1"/>
        <v>,1946378</v>
      </c>
    </row>
    <row r="9" s="4" customFormat="1" spans="1:11">
      <c r="A9" s="4">
        <v>14293351446</v>
      </c>
      <c r="B9" s="4">
        <v>134</v>
      </c>
      <c r="C9" s="4" t="str">
        <f>VLOOKUP(A9,HOP!A:H,8,0)</f>
        <v>134.00</v>
      </c>
      <c r="D9" s="4">
        <f>VLOOKUP(A9,HOP!A:B,2,0)</f>
        <v>1946455</v>
      </c>
      <c r="E9" s="4">
        <f t="shared" si="0"/>
        <v>0</v>
      </c>
      <c r="K9" s="4" t="str">
        <f t="shared" si="1"/>
        <v>,1946455</v>
      </c>
    </row>
    <row r="10" s="4" customFormat="1" spans="1:11">
      <c r="A10" s="4">
        <v>14293370737</v>
      </c>
      <c r="B10" s="4">
        <v>109</v>
      </c>
      <c r="C10" s="4" t="str">
        <f>VLOOKUP(A10,HOP!A:H,8,0)</f>
        <v>109.00</v>
      </c>
      <c r="D10" s="4">
        <f>VLOOKUP(A10,HOP!A:B,2,0)</f>
        <v>1946474</v>
      </c>
      <c r="E10" s="4">
        <f t="shared" si="0"/>
        <v>0</v>
      </c>
      <c r="K10" s="4" t="str">
        <f t="shared" si="1"/>
        <v>,1946474</v>
      </c>
    </row>
    <row r="11" s="4" customFormat="1" spans="1:11">
      <c r="A11" s="4">
        <v>14293795733</v>
      </c>
      <c r="B11" s="4">
        <v>0</v>
      </c>
      <c r="C11" s="4">
        <v>0</v>
      </c>
      <c r="D11" s="4">
        <v>1946691</v>
      </c>
      <c r="E11" s="4">
        <f t="shared" si="0"/>
        <v>0</v>
      </c>
      <c r="K11" s="4" t="str">
        <f t="shared" si="1"/>
        <v>,1946691</v>
      </c>
    </row>
    <row r="12" s="4" customFormat="1" spans="1:11">
      <c r="A12" s="4">
        <v>14294460036</v>
      </c>
      <c r="B12" s="4">
        <v>577</v>
      </c>
      <c r="C12" s="4" t="str">
        <f>VLOOKUP(A12,HOP!A:H,8,0)</f>
        <v>577.00</v>
      </c>
      <c r="D12" s="4">
        <f>VLOOKUP(A12,HOP!A:B,2,0)</f>
        <v>1947020</v>
      </c>
      <c r="E12" s="4">
        <f>B12-C12</f>
        <v>0</v>
      </c>
      <c r="K12" s="4" t="str">
        <f>$K$1&amp;D12</f>
        <v>,1947020</v>
      </c>
    </row>
    <row r="13" s="4" customFormat="1" spans="1:11">
      <c r="A13" s="4">
        <v>14294515831</v>
      </c>
      <c r="B13" s="4">
        <v>393</v>
      </c>
      <c r="C13" s="4" t="str">
        <f>VLOOKUP(A13,HOP!A:H,8,0)</f>
        <v>393.00</v>
      </c>
      <c r="D13" s="4">
        <f>VLOOKUP(A13,HOP!A:B,2,0)</f>
        <v>1947044</v>
      </c>
      <c r="E13" s="4">
        <f>B13-C13</f>
        <v>0</v>
      </c>
      <c r="K13" s="4" t="str">
        <f>$K$1&amp;D13</f>
        <v>,1947044</v>
      </c>
    </row>
    <row r="14" s="4" customFormat="1" spans="1:11">
      <c r="A14" s="4">
        <v>14295027174</v>
      </c>
      <c r="B14" s="4">
        <v>580</v>
      </c>
      <c r="C14" s="4" t="str">
        <f>VLOOKUP(A14,HOP!A:H,8,0)</f>
        <v>580.00</v>
      </c>
      <c r="D14" s="4">
        <f>VLOOKUP(A14,HOP!A:B,2,0)</f>
        <v>1947326</v>
      </c>
      <c r="E14" s="4">
        <f>B14-C14</f>
        <v>0</v>
      </c>
      <c r="K14" s="4" t="str">
        <f>$K$1&amp;D14</f>
        <v>,1947326</v>
      </c>
    </row>
    <row r="15" s="4" customFormat="1" spans="1:11">
      <c r="A15" s="4">
        <v>14295407960</v>
      </c>
      <c r="B15" s="4">
        <v>414</v>
      </c>
      <c r="C15" s="4" t="str">
        <f>VLOOKUP(A15,HOP!A:H,8,0)</f>
        <v>414.00</v>
      </c>
      <c r="D15" s="4">
        <f>VLOOKUP(A15,HOP!A:B,2,0)</f>
        <v>1947589</v>
      </c>
      <c r="E15" s="4">
        <f>B15-C15</f>
        <v>0</v>
      </c>
      <c r="K15" s="4" t="str">
        <f>$K$1&amp;D15</f>
        <v>,1947589</v>
      </c>
    </row>
    <row r="16" s="4" customFormat="1" spans="1:11">
      <c r="A16" s="4">
        <v>14295589913</v>
      </c>
      <c r="B16" s="4">
        <v>178</v>
      </c>
      <c r="C16" s="4" t="str">
        <f>VLOOKUP(A16,HOP!A:H,8,0)</f>
        <v>178.00</v>
      </c>
      <c r="D16" s="4">
        <f>VLOOKUP(A16,HOP!A:B,2,0)</f>
        <v>1947722</v>
      </c>
      <c r="E16" s="4">
        <f>B16-C16</f>
        <v>0</v>
      </c>
      <c r="K16" s="4" t="str">
        <f>$K$1&amp;D16</f>
        <v>,1947722</v>
      </c>
    </row>
    <row r="17" s="4" customFormat="1" spans="1:11">
      <c r="A17" s="4">
        <v>14198345524</v>
      </c>
      <c r="B17" s="4">
        <v>-525</v>
      </c>
      <c r="C17" s="4" t="str">
        <f>VLOOKUP(A17,HOP!A:H,8,0)</f>
        <v>0.00</v>
      </c>
      <c r="D17" s="4">
        <f>VLOOKUP(A17,HOP!A:B,2,0)</f>
        <v>1934825</v>
      </c>
      <c r="E17" s="4">
        <f>B17-C17</f>
        <v>-525</v>
      </c>
      <c r="F17" s="4" t="s">
        <v>80</v>
      </c>
      <c r="K17" s="4" t="str">
        <f>$K$1&amp;D17</f>
        <v>,1934825</v>
      </c>
    </row>
    <row r="18" s="4" customFormat="1" spans="1:11">
      <c r="A18" s="4">
        <v>14205248409</v>
      </c>
      <c r="B18" s="4">
        <v>-666</v>
      </c>
      <c r="C18" s="4" t="str">
        <f>VLOOKUP(A18,HOP!A:H,8,0)</f>
        <v>0.00</v>
      </c>
      <c r="D18" s="4">
        <f>VLOOKUP(A18,HOP!A:B,2,0)</f>
        <v>1935867</v>
      </c>
      <c r="E18" s="4">
        <f>B18-C18</f>
        <v>-666</v>
      </c>
      <c r="F18" s="4" t="s">
        <v>81</v>
      </c>
      <c r="K18" s="4" t="str">
        <f>$K$1&amp;D18</f>
        <v>,1935867</v>
      </c>
    </row>
    <row r="19" s="4" customFormat="1" spans="1:11">
      <c r="A19" s="4">
        <v>14205220032</v>
      </c>
      <c r="B19" s="4">
        <v>-462</v>
      </c>
      <c r="C19" s="4" t="str">
        <f>VLOOKUP(A19,HOP!A:H,8,0)</f>
        <v>0.00</v>
      </c>
      <c r="D19" s="4">
        <f>VLOOKUP(A19,HOP!A:B,2,0)</f>
        <v>1935855</v>
      </c>
      <c r="E19" s="4">
        <f>B19-C19</f>
        <v>-462</v>
      </c>
      <c r="F19" s="4" t="s">
        <v>82</v>
      </c>
      <c r="K19" s="4" t="str">
        <f>$K$1&amp;D19</f>
        <v>,1935855</v>
      </c>
    </row>
    <row r="20" s="4" customFormat="1" spans="1:11">
      <c r="A20" s="4">
        <v>14205222137</v>
      </c>
      <c r="B20" s="4">
        <v>-462</v>
      </c>
      <c r="C20" s="4" t="str">
        <f>VLOOKUP(A20,HOP!A:H,8,0)</f>
        <v>0.00</v>
      </c>
      <c r="D20" s="4">
        <f>VLOOKUP(A20,HOP!A:B,2,0)</f>
        <v>1935856</v>
      </c>
      <c r="E20" s="4">
        <f>B20-C20</f>
        <v>-462</v>
      </c>
      <c r="F20" s="4" t="s">
        <v>82</v>
      </c>
      <c r="K20" s="4" t="str">
        <f>$K$1&amp;D20</f>
        <v>,1935856</v>
      </c>
    </row>
    <row r="22" spans="2:2">
      <c r="B22" s="4">
        <f>SUM(B2:B21)</f>
        <v>1987</v>
      </c>
    </row>
    <row r="24" spans="1:1">
      <c r="A24" s="4" t="s">
        <v>83</v>
      </c>
    </row>
    <row r="25" spans="1:1">
      <c r="A25" s="4" t="s">
        <v>84</v>
      </c>
    </row>
    <row r="26" spans="1:1">
      <c r="A26" s="4" t="s">
        <v>85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workbookViewId="0">
      <selection activeCell="C16" sqref="C1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86</v>
      </c>
      <c r="B1" s="2" t="s">
        <v>87</v>
      </c>
      <c r="C1" s="2" t="s">
        <v>88</v>
      </c>
      <c r="D1" s="2" t="s">
        <v>89</v>
      </c>
      <c r="E1" s="2" t="s">
        <v>5</v>
      </c>
      <c r="F1" s="2" t="s">
        <v>90</v>
      </c>
      <c r="G1" s="2" t="s">
        <v>91</v>
      </c>
      <c r="H1" s="2" t="s">
        <v>92</v>
      </c>
      <c r="I1" s="2" t="s">
        <v>93</v>
      </c>
      <c r="J1" s="2" t="s">
        <v>94</v>
      </c>
      <c r="K1" s="2" t="s">
        <v>17</v>
      </c>
    </row>
    <row r="2" s="1" customFormat="1" ht="20" customHeight="1" spans="1:11">
      <c r="A2" s="3">
        <v>14295589913</v>
      </c>
      <c r="B2" s="3">
        <v>1947722</v>
      </c>
      <c r="C2" s="2" t="s">
        <v>95</v>
      </c>
      <c r="D2" s="2" t="s">
        <v>70</v>
      </c>
      <c r="E2" s="2" t="s">
        <v>96</v>
      </c>
      <c r="F2" s="2" t="s">
        <v>97</v>
      </c>
      <c r="G2" s="2" t="s">
        <v>98</v>
      </c>
      <c r="H2" s="2" t="s">
        <v>99</v>
      </c>
      <c r="I2" s="2" t="s">
        <v>70</v>
      </c>
      <c r="J2" s="2" t="s">
        <v>100</v>
      </c>
      <c r="K2" s="2" t="s">
        <v>101</v>
      </c>
    </row>
    <row r="3" s="1" customFormat="1" ht="20" customHeight="1" spans="1:11">
      <c r="A3" s="3">
        <v>14295407960</v>
      </c>
      <c r="B3" s="3">
        <v>1947589</v>
      </c>
      <c r="C3" s="2" t="s">
        <v>102</v>
      </c>
      <c r="D3" s="2" t="s">
        <v>67</v>
      </c>
      <c r="E3" s="2" t="s">
        <v>96</v>
      </c>
      <c r="F3" s="2" t="s">
        <v>97</v>
      </c>
      <c r="G3" s="2" t="s">
        <v>98</v>
      </c>
      <c r="H3" s="2" t="s">
        <v>103</v>
      </c>
      <c r="I3" s="2" t="s">
        <v>67</v>
      </c>
      <c r="J3" s="2" t="s">
        <v>100</v>
      </c>
      <c r="K3" s="2" t="s">
        <v>104</v>
      </c>
    </row>
    <row r="4" s="1" customFormat="1" ht="20" customHeight="1" spans="1:11">
      <c r="A4" s="3">
        <v>14295027174</v>
      </c>
      <c r="B4" s="3">
        <v>1947326</v>
      </c>
      <c r="C4" s="2" t="s">
        <v>105</v>
      </c>
      <c r="D4" s="2" t="s">
        <v>64</v>
      </c>
      <c r="E4" s="2" t="s">
        <v>96</v>
      </c>
      <c r="F4" s="2" t="s">
        <v>97</v>
      </c>
      <c r="G4" s="2" t="s">
        <v>98</v>
      </c>
      <c r="H4" s="2" t="s">
        <v>106</v>
      </c>
      <c r="I4" s="2" t="s">
        <v>64</v>
      </c>
      <c r="J4" s="2" t="s">
        <v>100</v>
      </c>
      <c r="K4" s="2" t="s">
        <v>107</v>
      </c>
    </row>
    <row r="5" s="1" customFormat="1" ht="20" customHeight="1" spans="1:11">
      <c r="A5" s="3">
        <v>14294515831</v>
      </c>
      <c r="B5" s="3">
        <v>1947044</v>
      </c>
      <c r="C5" s="2" t="s">
        <v>108</v>
      </c>
      <c r="D5" s="2" t="s">
        <v>61</v>
      </c>
      <c r="E5" s="2" t="s">
        <v>96</v>
      </c>
      <c r="F5" s="2" t="s">
        <v>97</v>
      </c>
      <c r="G5" s="2" t="s">
        <v>98</v>
      </c>
      <c r="H5" s="2" t="s">
        <v>109</v>
      </c>
      <c r="I5" s="2" t="s">
        <v>61</v>
      </c>
      <c r="J5" s="2" t="s">
        <v>100</v>
      </c>
      <c r="K5" s="2" t="s">
        <v>110</v>
      </c>
    </row>
    <row r="6" s="1" customFormat="1" ht="20" customHeight="1" spans="1:11">
      <c r="A6" s="3">
        <v>14294460036</v>
      </c>
      <c r="B6" s="3">
        <v>1947020</v>
      </c>
      <c r="C6" s="2" t="s">
        <v>111</v>
      </c>
      <c r="D6" s="2" t="s">
        <v>58</v>
      </c>
      <c r="E6" s="2" t="s">
        <v>96</v>
      </c>
      <c r="F6" s="2" t="s">
        <v>97</v>
      </c>
      <c r="G6" s="2" t="s">
        <v>98</v>
      </c>
      <c r="H6" s="2" t="s">
        <v>112</v>
      </c>
      <c r="I6" s="2" t="s">
        <v>58</v>
      </c>
      <c r="J6" s="2" t="s">
        <v>100</v>
      </c>
      <c r="K6" s="2" t="s">
        <v>113</v>
      </c>
    </row>
    <row r="7" s="1" customFormat="1" ht="20" customHeight="1" spans="1:11">
      <c r="A7" s="3">
        <v>14293370737</v>
      </c>
      <c r="B7" s="3">
        <v>1946474</v>
      </c>
      <c r="C7" s="2" t="s">
        <v>114</v>
      </c>
      <c r="D7" s="2" t="s">
        <v>53</v>
      </c>
      <c r="E7" s="2" t="s">
        <v>96</v>
      </c>
      <c r="F7" s="2" t="s">
        <v>97</v>
      </c>
      <c r="G7" s="2" t="s">
        <v>98</v>
      </c>
      <c r="H7" s="2" t="s">
        <v>115</v>
      </c>
      <c r="I7" s="2" t="s">
        <v>53</v>
      </c>
      <c r="J7" s="2" t="s">
        <v>100</v>
      </c>
      <c r="K7" s="2" t="s">
        <v>116</v>
      </c>
    </row>
    <row r="8" s="1" customFormat="1" ht="20" customHeight="1" spans="1:11">
      <c r="A8" s="3">
        <v>14293351446</v>
      </c>
      <c r="B8" s="3">
        <v>1946455</v>
      </c>
      <c r="C8" s="2" t="s">
        <v>117</v>
      </c>
      <c r="D8" s="2" t="s">
        <v>50</v>
      </c>
      <c r="E8" s="2" t="s">
        <v>96</v>
      </c>
      <c r="F8" s="2" t="s">
        <v>97</v>
      </c>
      <c r="G8" s="2" t="s">
        <v>98</v>
      </c>
      <c r="H8" s="2" t="s">
        <v>118</v>
      </c>
      <c r="I8" s="2" t="s">
        <v>50</v>
      </c>
      <c r="J8" s="2" t="s">
        <v>100</v>
      </c>
      <c r="K8" s="2" t="s">
        <v>119</v>
      </c>
    </row>
    <row r="9" s="1" customFormat="1" ht="20" customHeight="1" spans="1:11">
      <c r="A9" s="3">
        <v>14293222792</v>
      </c>
      <c r="B9" s="3">
        <v>1946378</v>
      </c>
      <c r="C9" s="2" t="s">
        <v>120</v>
      </c>
      <c r="D9" s="2" t="s">
        <v>48</v>
      </c>
      <c r="E9" s="2" t="s">
        <v>96</v>
      </c>
      <c r="F9" s="2" t="s">
        <v>97</v>
      </c>
      <c r="G9" s="2" t="s">
        <v>98</v>
      </c>
      <c r="H9" s="2" t="s">
        <v>118</v>
      </c>
      <c r="I9" s="2" t="s">
        <v>48</v>
      </c>
      <c r="J9" s="2" t="s">
        <v>100</v>
      </c>
      <c r="K9" s="2" t="s">
        <v>121</v>
      </c>
    </row>
    <row r="10" s="1" customFormat="1" ht="20" customHeight="1" spans="1:11">
      <c r="A10" s="3">
        <v>14289847206</v>
      </c>
      <c r="B10" s="3">
        <v>1945809</v>
      </c>
      <c r="C10" s="2" t="s">
        <v>122</v>
      </c>
      <c r="D10" s="2" t="s">
        <v>45</v>
      </c>
      <c r="E10" s="2" t="s">
        <v>96</v>
      </c>
      <c r="F10" s="2" t="s">
        <v>97</v>
      </c>
      <c r="G10" s="2" t="s">
        <v>98</v>
      </c>
      <c r="H10" s="2" t="s">
        <v>123</v>
      </c>
      <c r="I10" s="2" t="s">
        <v>45</v>
      </c>
      <c r="J10" s="2" t="s">
        <v>100</v>
      </c>
      <c r="K10" s="2" t="s">
        <v>124</v>
      </c>
    </row>
    <row r="11" s="1" customFormat="1" ht="20" customHeight="1" spans="1:11">
      <c r="A11" s="3">
        <v>14288309181</v>
      </c>
      <c r="B11" s="3">
        <v>1945126</v>
      </c>
      <c r="C11" s="2" t="s">
        <v>125</v>
      </c>
      <c r="D11" s="2" t="s">
        <v>42</v>
      </c>
      <c r="E11" s="2" t="s">
        <v>96</v>
      </c>
      <c r="F11" s="2" t="s">
        <v>97</v>
      </c>
      <c r="G11" s="2" t="s">
        <v>98</v>
      </c>
      <c r="H11" s="2" t="s">
        <v>126</v>
      </c>
      <c r="I11" s="2" t="s">
        <v>42</v>
      </c>
      <c r="J11" s="2" t="s">
        <v>100</v>
      </c>
      <c r="K11" s="2" t="s">
        <v>127</v>
      </c>
    </row>
    <row r="12" s="1" customFormat="1" ht="20" customHeight="1" spans="1:11">
      <c r="A12" s="3">
        <v>14287877057</v>
      </c>
      <c r="B12" s="3">
        <v>1944882</v>
      </c>
      <c r="C12" s="2" t="s">
        <v>128</v>
      </c>
      <c r="D12" s="2" t="s">
        <v>39</v>
      </c>
      <c r="E12" s="2" t="s">
        <v>96</v>
      </c>
      <c r="F12" s="2" t="s">
        <v>97</v>
      </c>
      <c r="G12" s="2" t="s">
        <v>98</v>
      </c>
      <c r="H12" s="2" t="s">
        <v>129</v>
      </c>
      <c r="I12" s="2" t="s">
        <v>39</v>
      </c>
      <c r="J12" s="2" t="s">
        <v>100</v>
      </c>
      <c r="K12" s="2" t="s">
        <v>130</v>
      </c>
    </row>
    <row r="13" s="1" customFormat="1" ht="20" customHeight="1" spans="1:11">
      <c r="A13" s="3">
        <v>14286859656</v>
      </c>
      <c r="B13" s="3">
        <v>1944751</v>
      </c>
      <c r="C13" s="2" t="s">
        <v>131</v>
      </c>
      <c r="D13" s="2" t="s">
        <v>36</v>
      </c>
      <c r="E13" s="2" t="s">
        <v>132</v>
      </c>
      <c r="F13" s="2" t="s">
        <v>96</v>
      </c>
      <c r="G13" s="2" t="s">
        <v>98</v>
      </c>
      <c r="H13" s="2" t="s">
        <v>133</v>
      </c>
      <c r="I13" s="2" t="s">
        <v>36</v>
      </c>
      <c r="J13" s="2" t="s">
        <v>100</v>
      </c>
      <c r="K13" s="2" t="s">
        <v>134</v>
      </c>
    </row>
    <row r="14" s="1" customFormat="1" ht="20" customHeight="1" spans="1:11">
      <c r="A14" s="3">
        <v>14277871325</v>
      </c>
      <c r="B14" s="3">
        <v>1943951</v>
      </c>
      <c r="C14" s="2" t="s">
        <v>135</v>
      </c>
      <c r="D14" s="2" t="s">
        <v>33</v>
      </c>
      <c r="E14" s="2" t="s">
        <v>96</v>
      </c>
      <c r="F14" s="2" t="s">
        <v>97</v>
      </c>
      <c r="G14" s="2" t="s">
        <v>98</v>
      </c>
      <c r="H14" s="2" t="s">
        <v>136</v>
      </c>
      <c r="I14" s="2" t="s">
        <v>33</v>
      </c>
      <c r="J14" s="2" t="s">
        <v>100</v>
      </c>
      <c r="K14" s="2" t="s">
        <v>137</v>
      </c>
    </row>
    <row r="15" s="1" customFormat="1" ht="20" customHeight="1" spans="1:11">
      <c r="A15" s="3">
        <v>14277788241</v>
      </c>
      <c r="B15" s="3">
        <v>1943935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98</v>
      </c>
      <c r="H15" s="2" t="s">
        <v>142</v>
      </c>
      <c r="I15" s="2" t="s">
        <v>139</v>
      </c>
      <c r="J15" s="2" t="s">
        <v>100</v>
      </c>
      <c r="K15" s="2" t="s">
        <v>143</v>
      </c>
    </row>
    <row r="16" s="1" customFormat="1" ht="20" customHeight="1" spans="1:11">
      <c r="A16" s="3">
        <v>14268703887</v>
      </c>
      <c r="B16" s="3">
        <v>1943197</v>
      </c>
      <c r="C16" s="2" t="s">
        <v>144</v>
      </c>
      <c r="D16" s="2" t="s">
        <v>145</v>
      </c>
      <c r="E16" s="2" t="s">
        <v>146</v>
      </c>
      <c r="F16" s="2" t="s">
        <v>147</v>
      </c>
      <c r="G16" s="2" t="s">
        <v>98</v>
      </c>
      <c r="H16" s="2" t="s">
        <v>142</v>
      </c>
      <c r="I16" s="2" t="s">
        <v>145</v>
      </c>
      <c r="J16" s="2" t="s">
        <v>100</v>
      </c>
      <c r="K16" s="2" t="s">
        <v>148</v>
      </c>
    </row>
    <row r="17" s="1" customFormat="1" ht="20" customHeight="1" spans="1:11">
      <c r="A17" s="3">
        <v>14267497161</v>
      </c>
      <c r="B17" s="3">
        <v>1942986</v>
      </c>
      <c r="C17" s="2" t="s">
        <v>149</v>
      </c>
      <c r="D17" s="2" t="s">
        <v>150</v>
      </c>
      <c r="E17" s="2" t="s">
        <v>146</v>
      </c>
      <c r="F17" s="2" t="s">
        <v>147</v>
      </c>
      <c r="G17" s="2" t="s">
        <v>98</v>
      </c>
      <c r="H17" s="2" t="s">
        <v>142</v>
      </c>
      <c r="I17" s="2" t="s">
        <v>150</v>
      </c>
      <c r="J17" s="2" t="s">
        <v>100</v>
      </c>
      <c r="K17" s="2" t="s">
        <v>151</v>
      </c>
    </row>
    <row r="18" s="1" customFormat="1" ht="20" customHeight="1" spans="1:11">
      <c r="A18" s="3">
        <v>14265039332</v>
      </c>
      <c r="B18" s="3">
        <v>1942606</v>
      </c>
      <c r="C18" s="2" t="s">
        <v>152</v>
      </c>
      <c r="D18" s="2" t="s">
        <v>153</v>
      </c>
      <c r="E18" s="2" t="s">
        <v>146</v>
      </c>
      <c r="F18" s="2" t="s">
        <v>147</v>
      </c>
      <c r="G18" s="2" t="s">
        <v>98</v>
      </c>
      <c r="H18" s="2" t="s">
        <v>142</v>
      </c>
      <c r="I18" s="2" t="s">
        <v>153</v>
      </c>
      <c r="J18" s="2" t="s">
        <v>100</v>
      </c>
      <c r="K18" s="2" t="s">
        <v>154</v>
      </c>
    </row>
    <row r="19" s="1" customFormat="1" ht="20" customHeight="1" spans="1:11">
      <c r="A19" s="3">
        <v>14259963463</v>
      </c>
      <c r="B19" s="3">
        <v>1942115</v>
      </c>
      <c r="C19" s="2" t="s">
        <v>155</v>
      </c>
      <c r="D19" s="2" t="s">
        <v>156</v>
      </c>
      <c r="E19" s="2" t="s">
        <v>157</v>
      </c>
      <c r="F19" s="2" t="s">
        <v>158</v>
      </c>
      <c r="G19" s="2" t="s">
        <v>98</v>
      </c>
      <c r="H19" s="2" t="s">
        <v>142</v>
      </c>
      <c r="I19" s="2" t="s">
        <v>156</v>
      </c>
      <c r="J19" s="2" t="s">
        <v>100</v>
      </c>
      <c r="K19" s="2" t="s">
        <v>159</v>
      </c>
    </row>
    <row r="20" s="1" customFormat="1" ht="20" customHeight="1" spans="1:11">
      <c r="A20" s="3">
        <v>14258771109</v>
      </c>
      <c r="B20" s="3">
        <v>1941917</v>
      </c>
      <c r="C20" s="2" t="s">
        <v>160</v>
      </c>
      <c r="D20" s="2" t="s">
        <v>161</v>
      </c>
      <c r="E20" s="2" t="s">
        <v>157</v>
      </c>
      <c r="F20" s="2" t="s">
        <v>158</v>
      </c>
      <c r="G20" s="2" t="s">
        <v>98</v>
      </c>
      <c r="H20" s="2" t="s">
        <v>142</v>
      </c>
      <c r="I20" s="2" t="s">
        <v>161</v>
      </c>
      <c r="J20" s="2" t="s">
        <v>100</v>
      </c>
      <c r="K20" s="2" t="s">
        <v>162</v>
      </c>
    </row>
    <row r="21" s="1" customFormat="1" ht="20" customHeight="1" spans="1:11">
      <c r="A21" s="3">
        <v>14255485964</v>
      </c>
      <c r="B21" s="3">
        <v>1941584</v>
      </c>
      <c r="C21" s="2" t="s">
        <v>163</v>
      </c>
      <c r="D21" s="2" t="s">
        <v>164</v>
      </c>
      <c r="E21" s="2" t="s">
        <v>165</v>
      </c>
      <c r="F21" s="2" t="s">
        <v>157</v>
      </c>
      <c r="G21" s="2" t="s">
        <v>98</v>
      </c>
      <c r="H21" s="2" t="s">
        <v>166</v>
      </c>
      <c r="I21" s="2" t="s">
        <v>164</v>
      </c>
      <c r="J21" s="2" t="s">
        <v>100</v>
      </c>
      <c r="K21" s="2" t="s">
        <v>167</v>
      </c>
    </row>
    <row r="22" s="1" customFormat="1" ht="20" customHeight="1" spans="1:11">
      <c r="A22" s="3">
        <v>14254761348</v>
      </c>
      <c r="B22" s="3">
        <v>1941449</v>
      </c>
      <c r="C22" s="2" t="s">
        <v>168</v>
      </c>
      <c r="D22" s="2" t="s">
        <v>169</v>
      </c>
      <c r="E22" s="2" t="s">
        <v>165</v>
      </c>
      <c r="F22" s="2" t="s">
        <v>157</v>
      </c>
      <c r="G22" s="2" t="s">
        <v>98</v>
      </c>
      <c r="H22" s="2" t="s">
        <v>142</v>
      </c>
      <c r="I22" s="2" t="s">
        <v>169</v>
      </c>
      <c r="J22" s="2" t="s">
        <v>100</v>
      </c>
      <c r="K22" s="2" t="s">
        <v>170</v>
      </c>
    </row>
    <row r="23" s="1" customFormat="1" ht="20" customHeight="1" spans="1:11">
      <c r="A23" s="3">
        <v>14252433951</v>
      </c>
      <c r="B23" s="3">
        <v>1941098</v>
      </c>
      <c r="C23" s="2" t="s">
        <v>171</v>
      </c>
      <c r="D23" s="2" t="s">
        <v>172</v>
      </c>
      <c r="E23" s="2" t="s">
        <v>146</v>
      </c>
      <c r="F23" s="2" t="s">
        <v>147</v>
      </c>
      <c r="G23" s="2" t="s">
        <v>98</v>
      </c>
      <c r="H23" s="2" t="s">
        <v>142</v>
      </c>
      <c r="I23" s="2" t="s">
        <v>172</v>
      </c>
      <c r="J23" s="2" t="s">
        <v>100</v>
      </c>
      <c r="K23" s="2" t="s">
        <v>173</v>
      </c>
    </row>
    <row r="24" s="1" customFormat="1" ht="20" customHeight="1" spans="1:11">
      <c r="A24" s="3">
        <v>14249779532</v>
      </c>
      <c r="B24" s="3">
        <v>1940903</v>
      </c>
      <c r="C24" s="2" t="s">
        <v>174</v>
      </c>
      <c r="D24" s="2" t="s">
        <v>175</v>
      </c>
      <c r="E24" s="2" t="s">
        <v>176</v>
      </c>
      <c r="F24" s="2" t="s">
        <v>165</v>
      </c>
      <c r="G24" s="2" t="s">
        <v>98</v>
      </c>
      <c r="H24" s="2" t="s">
        <v>142</v>
      </c>
      <c r="I24" s="2" t="s">
        <v>175</v>
      </c>
      <c r="J24" s="2" t="s">
        <v>100</v>
      </c>
      <c r="K24" s="2" t="s">
        <v>177</v>
      </c>
    </row>
    <row r="25" s="1" customFormat="1" ht="20" customHeight="1" spans="1:11">
      <c r="A25" s="3">
        <v>14249775040</v>
      </c>
      <c r="B25" s="3">
        <v>1940900</v>
      </c>
      <c r="C25" s="2" t="s">
        <v>178</v>
      </c>
      <c r="D25" s="2" t="s">
        <v>179</v>
      </c>
      <c r="E25" s="2" t="s">
        <v>176</v>
      </c>
      <c r="F25" s="2" t="s">
        <v>165</v>
      </c>
      <c r="G25" s="2" t="s">
        <v>98</v>
      </c>
      <c r="H25" s="2" t="s">
        <v>142</v>
      </c>
      <c r="I25" s="2" t="s">
        <v>179</v>
      </c>
      <c r="J25" s="2" t="s">
        <v>100</v>
      </c>
      <c r="K25" s="2" t="s">
        <v>180</v>
      </c>
    </row>
    <row r="26" s="1" customFormat="1" ht="20" customHeight="1" spans="1:11">
      <c r="A26" s="3">
        <v>14249722934</v>
      </c>
      <c r="B26" s="3">
        <v>1940884</v>
      </c>
      <c r="C26" s="2" t="s">
        <v>178</v>
      </c>
      <c r="D26" s="2" t="s">
        <v>181</v>
      </c>
      <c r="E26" s="2" t="s">
        <v>176</v>
      </c>
      <c r="F26" s="2" t="s">
        <v>165</v>
      </c>
      <c r="G26" s="2" t="s">
        <v>98</v>
      </c>
      <c r="H26" s="2" t="s">
        <v>142</v>
      </c>
      <c r="I26" s="2" t="s">
        <v>181</v>
      </c>
      <c r="J26" s="2" t="s">
        <v>100</v>
      </c>
      <c r="K26" s="2" t="s">
        <v>182</v>
      </c>
    </row>
    <row r="27" s="1" customFormat="1" ht="20" customHeight="1" spans="1:11">
      <c r="A27" s="3">
        <v>14249089864</v>
      </c>
      <c r="B27" s="3">
        <v>1940787</v>
      </c>
      <c r="C27" s="2" t="s">
        <v>183</v>
      </c>
      <c r="D27" s="2" t="s">
        <v>184</v>
      </c>
      <c r="E27" s="2" t="s">
        <v>176</v>
      </c>
      <c r="F27" s="2" t="s">
        <v>165</v>
      </c>
      <c r="G27" s="2" t="s">
        <v>98</v>
      </c>
      <c r="H27" s="2" t="s">
        <v>142</v>
      </c>
      <c r="I27" s="2" t="s">
        <v>184</v>
      </c>
      <c r="J27" s="2" t="s">
        <v>100</v>
      </c>
      <c r="K27" s="2" t="s">
        <v>185</v>
      </c>
    </row>
    <row r="28" s="1" customFormat="1" ht="20" customHeight="1" spans="1:11">
      <c r="A28" s="3">
        <v>14248448858</v>
      </c>
      <c r="B28" s="3">
        <v>1940658</v>
      </c>
      <c r="C28" s="2" t="s">
        <v>186</v>
      </c>
      <c r="D28" s="2" t="s">
        <v>187</v>
      </c>
      <c r="E28" s="2" t="s">
        <v>176</v>
      </c>
      <c r="F28" s="2" t="s">
        <v>165</v>
      </c>
      <c r="G28" s="2" t="s">
        <v>98</v>
      </c>
      <c r="H28" s="2" t="s">
        <v>142</v>
      </c>
      <c r="I28" s="2" t="s">
        <v>187</v>
      </c>
      <c r="J28" s="2" t="s">
        <v>100</v>
      </c>
      <c r="K28" s="2" t="s">
        <v>188</v>
      </c>
    </row>
    <row r="29" s="1" customFormat="1" ht="20" customHeight="1" spans="1:11">
      <c r="A29" s="3">
        <v>14244448169</v>
      </c>
      <c r="B29" s="3">
        <v>1940290</v>
      </c>
      <c r="C29" s="2" t="s">
        <v>189</v>
      </c>
      <c r="D29" s="2" t="s">
        <v>190</v>
      </c>
      <c r="E29" s="2" t="s">
        <v>165</v>
      </c>
      <c r="F29" s="2" t="s">
        <v>158</v>
      </c>
      <c r="G29" s="2" t="s">
        <v>98</v>
      </c>
      <c r="H29" s="2" t="s">
        <v>142</v>
      </c>
      <c r="I29" s="2" t="s">
        <v>190</v>
      </c>
      <c r="J29" s="2" t="s">
        <v>100</v>
      </c>
      <c r="K29" s="2" t="s">
        <v>191</v>
      </c>
    </row>
    <row r="30" s="1" customFormat="1" ht="20" customHeight="1" spans="1:11">
      <c r="A30" s="3">
        <v>14243593519</v>
      </c>
      <c r="B30" s="3">
        <v>1940116</v>
      </c>
      <c r="C30" s="2" t="s">
        <v>192</v>
      </c>
      <c r="D30" s="2" t="s">
        <v>193</v>
      </c>
      <c r="E30" s="2" t="s">
        <v>194</v>
      </c>
      <c r="F30" s="2" t="s">
        <v>176</v>
      </c>
      <c r="G30" s="2" t="s">
        <v>98</v>
      </c>
      <c r="H30" s="2" t="s">
        <v>142</v>
      </c>
      <c r="I30" s="2" t="s">
        <v>193</v>
      </c>
      <c r="J30" s="2" t="s">
        <v>100</v>
      </c>
      <c r="K30" s="2" t="s">
        <v>195</v>
      </c>
    </row>
    <row r="31" s="1" customFormat="1" ht="20" customHeight="1" spans="1:11">
      <c r="A31" s="3">
        <v>14242775000</v>
      </c>
      <c r="B31" s="3">
        <v>1939970</v>
      </c>
      <c r="C31" s="2" t="s">
        <v>196</v>
      </c>
      <c r="D31" s="2" t="s">
        <v>26</v>
      </c>
      <c r="E31" s="2" t="s">
        <v>96</v>
      </c>
      <c r="F31" s="2" t="s">
        <v>97</v>
      </c>
      <c r="G31" s="2" t="s">
        <v>98</v>
      </c>
      <c r="H31" s="2" t="s">
        <v>142</v>
      </c>
      <c r="I31" s="2" t="s">
        <v>26</v>
      </c>
      <c r="J31" s="2" t="s">
        <v>100</v>
      </c>
      <c r="K31" s="2" t="s">
        <v>197</v>
      </c>
    </row>
    <row r="32" s="1" customFormat="1" ht="20" customHeight="1" spans="1:11">
      <c r="A32" s="3">
        <v>14241635848</v>
      </c>
      <c r="B32" s="3">
        <v>1939820</v>
      </c>
      <c r="C32" s="2" t="s">
        <v>198</v>
      </c>
      <c r="D32" s="2" t="s">
        <v>199</v>
      </c>
      <c r="E32" s="2" t="s">
        <v>200</v>
      </c>
      <c r="F32" s="2" t="s">
        <v>194</v>
      </c>
      <c r="G32" s="2" t="s">
        <v>98</v>
      </c>
      <c r="H32" s="2" t="s">
        <v>142</v>
      </c>
      <c r="I32" s="2" t="s">
        <v>199</v>
      </c>
      <c r="J32" s="2" t="s">
        <v>100</v>
      </c>
      <c r="K32" s="2" t="s">
        <v>201</v>
      </c>
    </row>
    <row r="33" s="1" customFormat="1" ht="20" customHeight="1" spans="1:11">
      <c r="A33" s="3">
        <v>14241283024</v>
      </c>
      <c r="B33" s="3">
        <v>1939778</v>
      </c>
      <c r="C33" s="2" t="s">
        <v>202</v>
      </c>
      <c r="D33" s="2" t="s">
        <v>203</v>
      </c>
      <c r="E33" s="2" t="s">
        <v>200</v>
      </c>
      <c r="F33" s="2" t="s">
        <v>194</v>
      </c>
      <c r="G33" s="2" t="s">
        <v>98</v>
      </c>
      <c r="H33" s="2" t="s">
        <v>142</v>
      </c>
      <c r="I33" s="2" t="s">
        <v>203</v>
      </c>
      <c r="J33" s="2" t="s">
        <v>100</v>
      </c>
      <c r="K33" s="2" t="s">
        <v>204</v>
      </c>
    </row>
    <row r="34" s="1" customFormat="1" ht="20" customHeight="1" spans="1:11">
      <c r="A34" s="3">
        <v>14239029516</v>
      </c>
      <c r="B34" s="3">
        <v>1939580</v>
      </c>
      <c r="C34" s="2" t="s">
        <v>205</v>
      </c>
      <c r="D34" s="2" t="s">
        <v>206</v>
      </c>
      <c r="E34" s="2" t="s">
        <v>200</v>
      </c>
      <c r="F34" s="2" t="s">
        <v>194</v>
      </c>
      <c r="G34" s="2" t="s">
        <v>98</v>
      </c>
      <c r="H34" s="2" t="s">
        <v>142</v>
      </c>
      <c r="I34" s="2" t="s">
        <v>206</v>
      </c>
      <c r="J34" s="2" t="s">
        <v>100</v>
      </c>
      <c r="K34" s="2" t="s">
        <v>207</v>
      </c>
    </row>
    <row r="35" s="1" customFormat="1" ht="20" customHeight="1" spans="1:11">
      <c r="A35" s="3">
        <v>14238861770</v>
      </c>
      <c r="B35" s="3">
        <v>1939561</v>
      </c>
      <c r="C35" s="2" t="s">
        <v>208</v>
      </c>
      <c r="D35" s="2" t="s">
        <v>209</v>
      </c>
      <c r="E35" s="2" t="s">
        <v>141</v>
      </c>
      <c r="F35" s="2" t="s">
        <v>132</v>
      </c>
      <c r="G35" s="2" t="s">
        <v>98</v>
      </c>
      <c r="H35" s="2" t="s">
        <v>142</v>
      </c>
      <c r="I35" s="2" t="s">
        <v>209</v>
      </c>
      <c r="J35" s="2" t="s">
        <v>100</v>
      </c>
      <c r="K35" s="2" t="s">
        <v>210</v>
      </c>
    </row>
    <row r="36" s="1" customFormat="1" ht="20" customHeight="1" spans="1:11">
      <c r="A36" s="3">
        <v>14238216432</v>
      </c>
      <c r="B36" s="3">
        <v>1939452</v>
      </c>
      <c r="C36" s="2" t="s">
        <v>211</v>
      </c>
      <c r="D36" s="2" t="s">
        <v>212</v>
      </c>
      <c r="E36" s="2" t="s">
        <v>157</v>
      </c>
      <c r="F36" s="2" t="s">
        <v>158</v>
      </c>
      <c r="G36" s="2" t="s">
        <v>98</v>
      </c>
      <c r="H36" s="2" t="s">
        <v>142</v>
      </c>
      <c r="I36" s="2" t="s">
        <v>212</v>
      </c>
      <c r="J36" s="2" t="s">
        <v>100</v>
      </c>
      <c r="K36" s="2" t="s">
        <v>213</v>
      </c>
    </row>
    <row r="37" s="1" customFormat="1" ht="20" customHeight="1" spans="1:11">
      <c r="A37" s="3">
        <v>14237708923</v>
      </c>
      <c r="B37" s="3">
        <v>1939380</v>
      </c>
      <c r="C37" s="2" t="s">
        <v>205</v>
      </c>
      <c r="D37" s="2" t="s">
        <v>214</v>
      </c>
      <c r="E37" s="2" t="s">
        <v>215</v>
      </c>
      <c r="F37" s="2" t="s">
        <v>200</v>
      </c>
      <c r="G37" s="2" t="s">
        <v>98</v>
      </c>
      <c r="H37" s="2" t="s">
        <v>142</v>
      </c>
      <c r="I37" s="2" t="s">
        <v>214</v>
      </c>
      <c r="J37" s="2" t="s">
        <v>100</v>
      </c>
      <c r="K37" s="2" t="s">
        <v>216</v>
      </c>
    </row>
    <row r="38" s="1" customFormat="1" ht="20" customHeight="1" spans="1:11">
      <c r="A38" s="3">
        <v>14235888309</v>
      </c>
      <c r="B38" s="3">
        <v>1939138</v>
      </c>
      <c r="C38" s="2" t="s">
        <v>217</v>
      </c>
      <c r="D38" s="2" t="s">
        <v>218</v>
      </c>
      <c r="E38" s="2" t="s">
        <v>215</v>
      </c>
      <c r="F38" s="2" t="s">
        <v>200</v>
      </c>
      <c r="G38" s="2" t="s">
        <v>98</v>
      </c>
      <c r="H38" s="2" t="s">
        <v>142</v>
      </c>
      <c r="I38" s="2" t="s">
        <v>218</v>
      </c>
      <c r="J38" s="2" t="s">
        <v>100</v>
      </c>
      <c r="K38" s="2" t="s">
        <v>219</v>
      </c>
    </row>
    <row r="39" s="1" customFormat="1" ht="20" customHeight="1" spans="1:11">
      <c r="A39" s="3">
        <v>14234290294</v>
      </c>
      <c r="B39" s="3">
        <v>1938923</v>
      </c>
      <c r="C39" s="2" t="s">
        <v>220</v>
      </c>
      <c r="D39" s="2" t="s">
        <v>221</v>
      </c>
      <c r="E39" s="2" t="s">
        <v>215</v>
      </c>
      <c r="F39" s="2" t="s">
        <v>200</v>
      </c>
      <c r="G39" s="2" t="s">
        <v>98</v>
      </c>
      <c r="H39" s="2" t="s">
        <v>142</v>
      </c>
      <c r="I39" s="2" t="s">
        <v>221</v>
      </c>
      <c r="J39" s="2" t="s">
        <v>100</v>
      </c>
      <c r="K39" s="2" t="s">
        <v>222</v>
      </c>
    </row>
    <row r="40" s="1" customFormat="1" ht="20" customHeight="1" spans="1:11">
      <c r="A40" s="3">
        <v>14224153238</v>
      </c>
      <c r="B40" s="3">
        <v>1938250</v>
      </c>
      <c r="C40" s="2" t="s">
        <v>178</v>
      </c>
      <c r="D40" s="2" t="s">
        <v>223</v>
      </c>
      <c r="E40" s="2" t="s">
        <v>224</v>
      </c>
      <c r="F40" s="2" t="s">
        <v>215</v>
      </c>
      <c r="G40" s="2" t="s">
        <v>98</v>
      </c>
      <c r="H40" s="2" t="s">
        <v>142</v>
      </c>
      <c r="I40" s="2" t="s">
        <v>223</v>
      </c>
      <c r="J40" s="2" t="s">
        <v>100</v>
      </c>
      <c r="K40" s="2" t="s">
        <v>225</v>
      </c>
    </row>
    <row r="41" s="1" customFormat="1" ht="20" customHeight="1" spans="1:11">
      <c r="A41" s="3">
        <v>14224148442</v>
      </c>
      <c r="B41" s="3">
        <v>1938249</v>
      </c>
      <c r="C41" s="2" t="s">
        <v>226</v>
      </c>
      <c r="D41" s="2" t="s">
        <v>227</v>
      </c>
      <c r="E41" s="2" t="s">
        <v>224</v>
      </c>
      <c r="F41" s="2" t="s">
        <v>215</v>
      </c>
      <c r="G41" s="2" t="s">
        <v>98</v>
      </c>
      <c r="H41" s="2" t="s">
        <v>142</v>
      </c>
      <c r="I41" s="2" t="s">
        <v>227</v>
      </c>
      <c r="J41" s="2" t="s">
        <v>100</v>
      </c>
      <c r="K41" s="2" t="s">
        <v>228</v>
      </c>
    </row>
    <row r="42" s="1" customFormat="1" ht="20" customHeight="1" spans="1:11">
      <c r="A42" s="3">
        <v>14215020571</v>
      </c>
      <c r="B42" s="3">
        <v>1937065</v>
      </c>
      <c r="C42" s="2" t="s">
        <v>229</v>
      </c>
      <c r="D42" s="2" t="s">
        <v>230</v>
      </c>
      <c r="E42" s="2" t="s">
        <v>231</v>
      </c>
      <c r="F42" s="2" t="s">
        <v>232</v>
      </c>
      <c r="G42" s="2" t="s">
        <v>98</v>
      </c>
      <c r="H42" s="2" t="s">
        <v>142</v>
      </c>
      <c r="I42" s="2" t="s">
        <v>230</v>
      </c>
      <c r="J42" s="2" t="s">
        <v>100</v>
      </c>
      <c r="K42" s="2" t="s">
        <v>233</v>
      </c>
    </row>
    <row r="43" s="1" customFormat="1" ht="20" customHeight="1" spans="1:11">
      <c r="A43" s="3">
        <v>14211086792</v>
      </c>
      <c r="B43" s="3">
        <v>1936653</v>
      </c>
      <c r="C43" s="2" t="s">
        <v>234</v>
      </c>
      <c r="D43" s="2" t="s">
        <v>235</v>
      </c>
      <c r="E43" s="2" t="s">
        <v>165</v>
      </c>
      <c r="F43" s="2" t="s">
        <v>157</v>
      </c>
      <c r="G43" s="2" t="s">
        <v>98</v>
      </c>
      <c r="H43" s="2" t="s">
        <v>142</v>
      </c>
      <c r="I43" s="2" t="s">
        <v>235</v>
      </c>
      <c r="J43" s="2" t="s">
        <v>100</v>
      </c>
      <c r="K43" s="2" t="s">
        <v>236</v>
      </c>
    </row>
    <row r="44" s="1" customFormat="1" ht="20" customHeight="1" spans="1:11">
      <c r="A44" s="3">
        <v>14209056233</v>
      </c>
      <c r="B44" s="3">
        <v>1936193</v>
      </c>
      <c r="C44" s="2" t="s">
        <v>237</v>
      </c>
      <c r="D44" s="2" t="s">
        <v>238</v>
      </c>
      <c r="E44" s="2" t="s">
        <v>200</v>
      </c>
      <c r="F44" s="2" t="s">
        <v>194</v>
      </c>
      <c r="G44" s="2" t="s">
        <v>98</v>
      </c>
      <c r="H44" s="2" t="s">
        <v>142</v>
      </c>
      <c r="I44" s="2" t="s">
        <v>238</v>
      </c>
      <c r="J44" s="2" t="s">
        <v>100</v>
      </c>
      <c r="K44" s="2" t="s">
        <v>239</v>
      </c>
    </row>
    <row r="45" s="1" customFormat="1" ht="20" customHeight="1" spans="1:11">
      <c r="A45" s="3">
        <v>14208621989</v>
      </c>
      <c r="B45" s="3">
        <v>1936144</v>
      </c>
      <c r="C45" s="2" t="s">
        <v>144</v>
      </c>
      <c r="D45" s="2" t="s">
        <v>240</v>
      </c>
      <c r="E45" s="2" t="s">
        <v>232</v>
      </c>
      <c r="F45" s="2" t="s">
        <v>224</v>
      </c>
      <c r="G45" s="2" t="s">
        <v>98</v>
      </c>
      <c r="H45" s="2" t="s">
        <v>142</v>
      </c>
      <c r="I45" s="2" t="s">
        <v>240</v>
      </c>
      <c r="J45" s="2" t="s">
        <v>100</v>
      </c>
      <c r="K45" s="2" t="s">
        <v>241</v>
      </c>
    </row>
    <row r="46" s="1" customFormat="1" ht="20" customHeight="1" spans="1:11">
      <c r="A46" s="3">
        <v>14208026908</v>
      </c>
      <c r="B46" s="3">
        <v>1936084</v>
      </c>
      <c r="C46" s="2" t="s">
        <v>242</v>
      </c>
      <c r="D46" s="2" t="s">
        <v>243</v>
      </c>
      <c r="E46" s="2" t="s">
        <v>244</v>
      </c>
      <c r="F46" s="2" t="s">
        <v>231</v>
      </c>
      <c r="G46" s="2" t="s">
        <v>98</v>
      </c>
      <c r="H46" s="2" t="s">
        <v>142</v>
      </c>
      <c r="I46" s="2" t="s">
        <v>243</v>
      </c>
      <c r="J46" s="2" t="s">
        <v>100</v>
      </c>
      <c r="K46" s="2" t="s">
        <v>245</v>
      </c>
    </row>
    <row r="47" s="1" customFormat="1" ht="20" customHeight="1" spans="1:11">
      <c r="A47" s="3">
        <v>14205641382</v>
      </c>
      <c r="B47" s="3">
        <v>1935945</v>
      </c>
      <c r="C47" s="2" t="s">
        <v>246</v>
      </c>
      <c r="D47" s="2" t="s">
        <v>247</v>
      </c>
      <c r="E47" s="2" t="s">
        <v>244</v>
      </c>
      <c r="F47" s="2" t="s">
        <v>231</v>
      </c>
      <c r="G47" s="2" t="s">
        <v>98</v>
      </c>
      <c r="H47" s="2" t="s">
        <v>142</v>
      </c>
      <c r="I47" s="2" t="s">
        <v>247</v>
      </c>
      <c r="J47" s="2" t="s">
        <v>100</v>
      </c>
      <c r="K47" s="2" t="s">
        <v>248</v>
      </c>
    </row>
    <row r="48" s="1" customFormat="1" ht="20" customHeight="1" spans="1:11">
      <c r="A48" s="3">
        <v>14205248409</v>
      </c>
      <c r="B48" s="3">
        <v>1935867</v>
      </c>
      <c r="C48" s="2" t="s">
        <v>249</v>
      </c>
      <c r="D48" s="2" t="s">
        <v>76</v>
      </c>
      <c r="E48" s="2" t="s">
        <v>244</v>
      </c>
      <c r="F48" s="2" t="s">
        <v>231</v>
      </c>
      <c r="G48" s="2" t="s">
        <v>98</v>
      </c>
      <c r="H48" s="2" t="s">
        <v>142</v>
      </c>
      <c r="I48" s="2" t="s">
        <v>76</v>
      </c>
      <c r="J48" s="2" t="s">
        <v>100</v>
      </c>
      <c r="K48" s="2" t="s">
        <v>250</v>
      </c>
    </row>
    <row r="49" s="1" customFormat="1" ht="20" customHeight="1" spans="1:11">
      <c r="A49" s="3">
        <v>14205222137</v>
      </c>
      <c r="B49" s="3">
        <v>1935856</v>
      </c>
      <c r="C49" s="2" t="s">
        <v>249</v>
      </c>
      <c r="D49" s="2" t="s">
        <v>78</v>
      </c>
      <c r="E49" s="2" t="s">
        <v>244</v>
      </c>
      <c r="F49" s="2" t="s">
        <v>231</v>
      </c>
      <c r="G49" s="2" t="s">
        <v>98</v>
      </c>
      <c r="H49" s="2" t="s">
        <v>142</v>
      </c>
      <c r="I49" s="2" t="s">
        <v>78</v>
      </c>
      <c r="J49" s="2" t="s">
        <v>100</v>
      </c>
      <c r="K49" s="2" t="s">
        <v>251</v>
      </c>
    </row>
    <row r="50" s="1" customFormat="1" ht="20" customHeight="1" spans="1:11">
      <c r="A50" s="3">
        <v>14205220032</v>
      </c>
      <c r="B50" s="3">
        <v>1935855</v>
      </c>
      <c r="C50" s="2" t="s">
        <v>249</v>
      </c>
      <c r="D50" s="2" t="s">
        <v>77</v>
      </c>
      <c r="E50" s="2" t="s">
        <v>244</v>
      </c>
      <c r="F50" s="2" t="s">
        <v>231</v>
      </c>
      <c r="G50" s="2" t="s">
        <v>98</v>
      </c>
      <c r="H50" s="2" t="s">
        <v>142</v>
      </c>
      <c r="I50" s="2" t="s">
        <v>77</v>
      </c>
      <c r="J50" s="2" t="s">
        <v>100</v>
      </c>
      <c r="K50" s="2" t="s">
        <v>252</v>
      </c>
    </row>
    <row r="51" s="1" customFormat="1" ht="20" customHeight="1" spans="1:11">
      <c r="A51" s="3">
        <v>14199439268</v>
      </c>
      <c r="B51" s="3">
        <v>1935077</v>
      </c>
      <c r="C51" s="2" t="s">
        <v>253</v>
      </c>
      <c r="D51" s="2" t="s">
        <v>254</v>
      </c>
      <c r="E51" s="2" t="s">
        <v>232</v>
      </c>
      <c r="F51" s="2" t="s">
        <v>224</v>
      </c>
      <c r="G51" s="2" t="s">
        <v>98</v>
      </c>
      <c r="H51" s="2" t="s">
        <v>142</v>
      </c>
      <c r="I51" s="2" t="s">
        <v>254</v>
      </c>
      <c r="J51" s="2" t="s">
        <v>100</v>
      </c>
      <c r="K51" s="2" t="s">
        <v>255</v>
      </c>
    </row>
    <row r="52" s="1" customFormat="1" ht="20" customHeight="1" spans="1:11">
      <c r="A52" s="3">
        <v>14198345524</v>
      </c>
      <c r="B52" s="3">
        <v>1934825</v>
      </c>
      <c r="C52" s="2" t="s">
        <v>256</v>
      </c>
      <c r="D52" s="2" t="s">
        <v>73</v>
      </c>
      <c r="E52" s="2" t="s">
        <v>257</v>
      </c>
      <c r="F52" s="2" t="s">
        <v>244</v>
      </c>
      <c r="G52" s="2" t="s">
        <v>98</v>
      </c>
      <c r="H52" s="2" t="s">
        <v>142</v>
      </c>
      <c r="I52" s="2" t="s">
        <v>73</v>
      </c>
      <c r="J52" s="2" t="s">
        <v>100</v>
      </c>
      <c r="K52" s="2" t="s">
        <v>258</v>
      </c>
    </row>
    <row r="53" s="1" customFormat="1" ht="20" customHeight="1" spans="1:11">
      <c r="A53" s="3">
        <v>14131825785</v>
      </c>
      <c r="B53" s="3">
        <v>1926389</v>
      </c>
      <c r="C53" s="2" t="s">
        <v>259</v>
      </c>
      <c r="D53" s="2" t="s">
        <v>260</v>
      </c>
      <c r="E53" s="2" t="s">
        <v>232</v>
      </c>
      <c r="F53" s="2" t="s">
        <v>224</v>
      </c>
      <c r="G53" s="2" t="s">
        <v>98</v>
      </c>
      <c r="H53" s="2" t="s">
        <v>142</v>
      </c>
      <c r="I53" s="2" t="s">
        <v>260</v>
      </c>
      <c r="J53" s="2" t="s">
        <v>100</v>
      </c>
      <c r="K53" s="2" t="s">
        <v>261</v>
      </c>
    </row>
    <row r="54" s="1" customFormat="1" ht="20" customHeight="1" spans="1:11">
      <c r="A54" s="3">
        <v>14106962483</v>
      </c>
      <c r="B54" s="3">
        <v>1923718</v>
      </c>
      <c r="C54" s="2" t="s">
        <v>186</v>
      </c>
      <c r="D54" s="2" t="s">
        <v>262</v>
      </c>
      <c r="E54" s="2" t="s">
        <v>244</v>
      </c>
      <c r="F54" s="2" t="s">
        <v>231</v>
      </c>
      <c r="G54" s="2" t="s">
        <v>98</v>
      </c>
      <c r="H54" s="2" t="s">
        <v>142</v>
      </c>
      <c r="I54" s="2" t="s">
        <v>262</v>
      </c>
      <c r="J54" s="2" t="s">
        <v>100</v>
      </c>
      <c r="K54" s="2" t="s">
        <v>263</v>
      </c>
    </row>
    <row r="55" s="1" customFormat="1" ht="20" customHeight="1" spans="1:11">
      <c r="A55" s="3">
        <v>14096314555</v>
      </c>
      <c r="B55" s="3">
        <v>1922477</v>
      </c>
      <c r="C55" s="2" t="s">
        <v>264</v>
      </c>
      <c r="D55" s="2" t="s">
        <v>265</v>
      </c>
      <c r="E55" s="2" t="s">
        <v>224</v>
      </c>
      <c r="F55" s="2" t="s">
        <v>215</v>
      </c>
      <c r="G55" s="2" t="s">
        <v>98</v>
      </c>
      <c r="H55" s="2" t="s">
        <v>142</v>
      </c>
      <c r="I55" s="2" t="s">
        <v>265</v>
      </c>
      <c r="J55" s="2" t="s">
        <v>100</v>
      </c>
      <c r="K55" s="2" t="s">
        <v>266</v>
      </c>
    </row>
    <row r="56" s="1" customFormat="1" ht="20" customHeight="1" spans="1:11">
      <c r="A56" s="3">
        <v>14217497368</v>
      </c>
      <c r="B56" s="3">
        <v>1918014</v>
      </c>
      <c r="C56" s="2" t="s">
        <v>267</v>
      </c>
      <c r="D56" s="2" t="s">
        <v>268</v>
      </c>
      <c r="E56" s="2" t="s">
        <v>232</v>
      </c>
      <c r="F56" s="2" t="s">
        <v>224</v>
      </c>
      <c r="G56" s="2" t="s">
        <v>98</v>
      </c>
      <c r="H56" s="2" t="s">
        <v>142</v>
      </c>
      <c r="I56" s="2" t="s">
        <v>269</v>
      </c>
      <c r="J56" s="2" t="s">
        <v>269</v>
      </c>
      <c r="K56" s="2" t="s">
        <v>270</v>
      </c>
    </row>
    <row r="57" s="1" customFormat="1" ht="20" customHeight="1" spans="1:11">
      <c r="A57" s="3">
        <v>14205870225</v>
      </c>
      <c r="B57" s="3">
        <v>1893891</v>
      </c>
      <c r="C57" s="2" t="s">
        <v>267</v>
      </c>
      <c r="D57" s="2" t="s">
        <v>271</v>
      </c>
      <c r="E57" s="2" t="s">
        <v>232</v>
      </c>
      <c r="F57" s="2" t="s">
        <v>224</v>
      </c>
      <c r="G57" s="2" t="s">
        <v>98</v>
      </c>
      <c r="H57" s="2" t="s">
        <v>142</v>
      </c>
      <c r="I57" s="2" t="s">
        <v>269</v>
      </c>
      <c r="J57" s="2" t="s">
        <v>269</v>
      </c>
      <c r="K57" s="2" t="s">
        <v>272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2021-01-30T09:01:22Z</dcterms:created>
  <dcterms:modified xsi:type="dcterms:W3CDTF">2021-01-30T09:14:53Z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