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对账!$A$1:$P$42</definedName>
  </definedNames>
  <calcPr calcId="144525"/>
</workbook>
</file>

<file path=xl/sharedStrings.xml><?xml version="1.0" encoding="utf-8"?>
<sst xmlns="http://schemas.openxmlformats.org/spreadsheetml/2006/main" count="821" uniqueCount="257">
  <si>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</si>
  <si>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</si>
  <si>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</si>
  <si>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</si>
  <si>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</si>
  <si>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</si>
  <si>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</si>
  <si>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</si>
  <si>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</si>
  <si>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</si>
  <si>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</si>
  <si>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</si>
  <si>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</si>
  <si>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</si>
  <si>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</si>
  <si>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</si>
  <si>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</si>
  <si>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</si>
  <si>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</si>
  <si>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</si>
  <si>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</si>
  <si>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</si>
  <si>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</si>
  <si>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[北京]7天优品酒店(北京国贸大望路地铁站店)(66090749)</t>
  </si>
  <si>
    <t>精选特优房&lt;内宾&gt;&lt;双人入住&gt;&lt;预付&gt;&lt;无早&gt;</t>
  </si>
  <si>
    <t>CNY</t>
  </si>
  <si>
    <t>何忠卫</t>
  </si>
  <si>
    <t>CA11323210131CNY</t>
  </si>
  <si>
    <t>未提现</t>
  </si>
  <si>
    <t>携程开票</t>
  </si>
  <si>
    <t>[广州]逸米酒店(广州中华广场店)(60986906)</t>
  </si>
  <si>
    <t>景观双床房&lt;内宾&gt;&lt;双人入住&gt;&lt;预付&gt;&lt;无早&gt;</t>
  </si>
  <si>
    <t>林映余</t>
  </si>
  <si>
    <t>[上海]上海金桥钻石碧云苑服务公寓(64198539)</t>
  </si>
  <si>
    <t>豪华两房一厅&lt;内宾&gt;&lt;双人入住&gt;&lt;预付&gt;&lt;无早&gt;</t>
  </si>
  <si>
    <t>卢源海</t>
  </si>
  <si>
    <t>[广州]广州爱群大酒店(54889343)</t>
  </si>
  <si>
    <t>标准大床房&lt;内宾&gt;&lt;双人入住&gt;&lt;预付&gt;&lt;无早&gt;</t>
  </si>
  <si>
    <t>李均山</t>
  </si>
  <si>
    <t>[长沙]长沙茉莉花国际酒店(64199251)</t>
  </si>
  <si>
    <t>豪华大床房&lt;内宾&gt;&lt;双人入住&gt;&lt;预付&gt;&lt;无早&gt;</t>
  </si>
  <si>
    <t>唐钱刚</t>
  </si>
  <si>
    <t>[上海]上海三迪华美达酒店(60984420)</t>
  </si>
  <si>
    <t>王泽丹</t>
  </si>
  <si>
    <t>[北京]7天优品酒店(北京方庄地铁站店)(66102409)</t>
  </si>
  <si>
    <t>自主大床房&lt;内宾&gt;&lt;双人入住&gt;&lt;预付&gt;&lt;无早&gt;</t>
  </si>
  <si>
    <t>苏晶</t>
  </si>
  <si>
    <t>曾献兰</t>
  </si>
  <si>
    <t>[成都]7天连锁酒店(成都富森美家居川陕路店)(66107725)</t>
  </si>
  <si>
    <t>自主双床房&lt;内宾&gt;&lt;双人入住&gt;&lt;预付&gt;&lt;无早&gt;</t>
  </si>
  <si>
    <t>恩和</t>
  </si>
  <si>
    <t>[拉萨]拉萨圣地天堂洲际大饭店(60985184)</t>
  </si>
  <si>
    <t>含氧豪华双床房&lt;内宾&gt;&lt;双人入住&gt;&lt;预付&gt;&lt;双早&gt;</t>
  </si>
  <si>
    <t>李丽</t>
  </si>
  <si>
    <t>取消</t>
  </si>
  <si>
    <t>[长沙县]7天连锁酒店(长沙县星沙金茂路店)(66079037)</t>
  </si>
  <si>
    <t>王彦鹏</t>
  </si>
  <si>
    <t>[兰州]7天连锁酒店(兰州南关十字店)(66010435)</t>
  </si>
  <si>
    <t>王琦</t>
  </si>
  <si>
    <t>[无锡]无锡梁鸿湿地丽笙度假酒店(61509917)</t>
  </si>
  <si>
    <t>行政套房&lt;内宾&gt;&lt;双人入住&gt;&lt;预付&gt;&lt;双早&gt;</t>
  </si>
  <si>
    <t>席佳</t>
  </si>
  <si>
    <t>[广州]7天连锁酒店(广州黄沙地铁站沙面店)(66095375)</t>
  </si>
  <si>
    <t>孙玉杰</t>
  </si>
  <si>
    <t>[南昌]7天连锁酒店(南昌火车站地铁站店)(66092656)</t>
  </si>
  <si>
    <t>王华基</t>
  </si>
  <si>
    <t>[成都]成都凯宾斯基饭店(51591609)</t>
  </si>
  <si>
    <t>豪华大床间&lt;内宾&gt;&lt;双人入住&gt;&lt;预付&gt;&lt;双早&gt;</t>
  </si>
  <si>
    <t>李学文</t>
  </si>
  <si>
    <t>[北京]北京国家会议中心大酒店(45969527)</t>
  </si>
  <si>
    <t>行政高级间&lt;内宾&gt;&lt;双人入住&gt;&lt;预付&gt;&lt;无早&gt;</t>
  </si>
  <si>
    <t>丁美婷</t>
  </si>
  <si>
    <t>[南京]康铂酒店(南京江宁开发区店)(60985604)</t>
  </si>
  <si>
    <t>舒适大床房&lt;内宾&gt;&lt;双人入住&gt;&lt;预付&gt;&lt;无早&gt;</t>
  </si>
  <si>
    <t>贾陈华</t>
  </si>
  <si>
    <t>[广州]广州保利山庄酒店(50450106)</t>
  </si>
  <si>
    <t>豪华大床房&lt;双人入住&gt;&lt;中宾&gt;&lt;预付&gt;&lt;无早&gt;</t>
  </si>
  <si>
    <t>李萍</t>
  </si>
  <si>
    <t>翟莲子</t>
  </si>
  <si>
    <t>[酒泉]锦江之星品尚酒店(酒泉万达广场店)(66019672)</t>
  </si>
  <si>
    <t>商务标准房B&lt;内宾&gt;&lt;双人入住&gt;&lt;预付&gt;&lt;无早&gt;</t>
  </si>
  <si>
    <t>曹文惠</t>
  </si>
  <si>
    <t>[重庆]7天优品酒店(重庆观音桥步行街轻轨站店)(65822905)</t>
  </si>
  <si>
    <t>优享大床房&lt;内宾&gt;&lt;双人入住&gt;&lt;预付&gt;&lt;无早&gt;</t>
  </si>
  <si>
    <t>任建光</t>
  </si>
  <si>
    <t>[广州]广州新世纪酒店(60983824)</t>
  </si>
  <si>
    <t>精英双床房&lt;内宾&gt;&lt;双人入住&gt;&lt;预付&gt;&lt;无早&gt;</t>
  </si>
  <si>
    <t>严彬</t>
  </si>
  <si>
    <t>精英大床房&lt;内宾&gt;&lt;双人入住&gt;&lt;预付&gt;&lt;无早&gt;</t>
  </si>
  <si>
    <t>黄维</t>
  </si>
  <si>
    <t>[北京]北京丽亭华苑酒店(51617146)</t>
  </si>
  <si>
    <t>王文彬</t>
  </si>
  <si>
    <t>[厦门]厦门五缘湾凯悦酒店(51616923)</t>
  </si>
  <si>
    <t>凯悦大床房&lt;内宾&gt;&lt;双人入住&gt;&lt;预付&gt;&lt;无早&gt;</t>
  </si>
  <si>
    <t>黄颖</t>
  </si>
  <si>
    <t>CA11323210201CNY</t>
  </si>
  <si>
    <t>[南京]南京玄武湖智选假日酒店(64223468)</t>
  </si>
  <si>
    <t>智选标准间&lt;内宾&gt;&lt;双人入住&gt;&lt;预付&gt;&lt;双早&gt;</t>
  </si>
  <si>
    <t>俞刚</t>
  </si>
  <si>
    <t>[上海]锦江之星(上海嘉定城中路店)(60985983)</t>
  </si>
  <si>
    <t>单人房A&lt;内宾&gt;&lt;双人入住&gt;&lt;预付&gt;&lt;无早&gt;</t>
  </si>
  <si>
    <t>徐超</t>
  </si>
  <si>
    <t>[上海]上海品尊名致精品酒店公寓(60984607)</t>
  </si>
  <si>
    <t>豪华复式房&lt;内宾&gt;&lt;双人入住&gt;&lt;预付&gt;&lt;无早&gt;</t>
  </si>
  <si>
    <t>郑忠敏</t>
  </si>
  <si>
    <t>陈顺</t>
  </si>
  <si>
    <t>[深圳]7天连锁酒店(深圳龙华店)(65823894)</t>
  </si>
  <si>
    <t>朴文光</t>
  </si>
  <si>
    <t>[成都]IU酒店(成都高新西区龙湖时代天街店)(66021129)</t>
  </si>
  <si>
    <t>小U·舒适大床房&lt;内宾&gt;&lt;双人入住&gt;&lt;预付&gt;&lt;无早&gt;</t>
  </si>
  <si>
    <t>刘辉</t>
  </si>
  <si>
    <t>[阳朔]阳朔兴坪老地方国际青年旅舍(54933357)</t>
  </si>
  <si>
    <t>新楼大床房&lt;内宾&gt;&lt;双人入住&gt;&lt;预付&gt;&lt;无早&gt;</t>
  </si>
  <si>
    <t>周杭</t>
  </si>
  <si>
    <t>[南京]7天优品酒店(南京北岭路店)(65976131)</t>
  </si>
  <si>
    <t>优品双床房&lt;内宾&gt;&lt;双人入住&gt;&lt;预付&gt;&lt;无早&gt;</t>
  </si>
  <si>
    <t>赵二远</t>
  </si>
  <si>
    <t>[平利]尚客优精选酒店(平利迎宾大道店)(69142542)</t>
  </si>
  <si>
    <t>家庭房&lt;内宾&gt;&lt;双人入住&gt;&lt;预付&gt;&lt;无早&gt;</t>
  </si>
  <si>
    <t>张军伟</t>
  </si>
  <si>
    <t>[南昌]7天连锁酒店(南昌八一广场二店)(66000882)</t>
  </si>
  <si>
    <t>高才珍</t>
  </si>
  <si>
    <t>[广州]7天连锁酒店(广州新市百信广场店)(65992719)</t>
  </si>
  <si>
    <t>高级大床房&lt;内宾&gt;&lt;双人入住&gt;&lt;预付&gt;&lt;无早&gt;</t>
  </si>
  <si>
    <t>邓玉欣</t>
  </si>
  <si>
    <t>[珠海]珠海L Hotel昌盛店(51620288)</t>
  </si>
  <si>
    <t>商务大床房&lt;内宾&gt;&lt;双人入住&gt;&lt;预付&gt;&lt;无早&gt;</t>
  </si>
  <si>
    <t>杜明娜</t>
  </si>
  <si>
    <t>邵渤</t>
  </si>
  <si>
    <t>[佛山]寓米精品公寓(佛山铂顿店)(64215812)</t>
  </si>
  <si>
    <t>安睡·特惠大床房&lt;内宾&gt;&lt;双人入住&gt;&lt;预付&gt;&lt;无早&gt;</t>
  </si>
  <si>
    <t>黄辉媚</t>
  </si>
  <si>
    <t>吴秋杰</t>
  </si>
  <si>
    <t>,</t>
  </si>
  <si>
    <t>大于0，未结算</t>
  </si>
  <si>
    <t>A210201092902459</t>
  </si>
  <si>
    <t>合计11314元/13596.96 HKD</t>
  </si>
  <si>
    <t>CNY / HKD 当前参考汇率: 1.201781634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</si>
  <si>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</si>
  <si>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</si>
  <si>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</si>
  <si>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</si>
  <si>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</si>
  <si>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</si>
  <si>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</si>
  <si>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</si>
  <si>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</si>
  <si>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珠海L Hotel昌盛店</t>
  </si>
  <si>
    <t>2021-01-16</t>
  </si>
  <si>
    <t>2021-01-17</t>
  </si>
  <si>
    <t>RMB</t>
  </si>
  <si>
    <t>282.00</t>
  </si>
  <si>
    <t>95010</t>
  </si>
  <si>
    <t>2021/1/16 21:50:12</t>
  </si>
  <si>
    <t>寓米精品公寓(佛山铂顿店)</t>
  </si>
  <si>
    <t>163.00</t>
  </si>
  <si>
    <t>2021/1/16 21:47:44</t>
  </si>
  <si>
    <t>7天连锁酒店(成都富森美家居川陕路店)</t>
  </si>
  <si>
    <t>119.00</t>
  </si>
  <si>
    <t>2021/1/16 21:47:41</t>
  </si>
  <si>
    <t>0.00</t>
  </si>
  <si>
    <t>2021/1/16 21:18:02</t>
  </si>
  <si>
    <t>7天连锁酒店(广州新市百信广场店)</t>
  </si>
  <si>
    <t>124.00</t>
  </si>
  <si>
    <t>2021/1/16 20:18:27</t>
  </si>
  <si>
    <t>7天连锁酒店(南昌八一广场二店)</t>
  </si>
  <si>
    <t>118.00</t>
  </si>
  <si>
    <t>2021/1/16 19:51:13</t>
  </si>
  <si>
    <t>尚客优精选酒店(平利迎宾大道店)</t>
  </si>
  <si>
    <t>135.00</t>
  </si>
  <si>
    <t>2021/1/16 19:19:39</t>
  </si>
  <si>
    <t>7天优品酒店(南京北岭路店)</t>
  </si>
  <si>
    <t>134.00</t>
  </si>
  <si>
    <t>2021/1/16 17:52:00</t>
  </si>
  <si>
    <t>阳朔兴坪老地方国际青年旅舍</t>
  </si>
  <si>
    <t>68.00</t>
  </si>
  <si>
    <t>2021/1/16 11:09:44</t>
  </si>
  <si>
    <t>IU酒店(成都高新西区龙湖时代天街店)</t>
  </si>
  <si>
    <t>149.00</t>
  </si>
  <si>
    <t>2021/1/16 11:02:52</t>
  </si>
  <si>
    <t>7天连锁酒店(深圳龙华店)</t>
  </si>
  <si>
    <t>159.00</t>
  </si>
  <si>
    <t>2021/1/16 0:49:59</t>
  </si>
  <si>
    <t>上海品尊名致精品酒店公寓</t>
  </si>
  <si>
    <t>2021/1/16 0:45:56</t>
  </si>
  <si>
    <t>北京丽亭华苑酒店</t>
  </si>
  <si>
    <t>2021-01-15</t>
  </si>
  <si>
    <t>482.00</t>
  </si>
  <si>
    <t>2021/1/15 22:58:28</t>
  </si>
  <si>
    <t>广州新世纪酒店</t>
  </si>
  <si>
    <t>294.00</t>
  </si>
  <si>
    <t>2021/1/15 21:18:37</t>
  </si>
  <si>
    <t>2021/1/15 20:34:20</t>
  </si>
  <si>
    <t>364.00</t>
  </si>
  <si>
    <t>2021/1/15 20:33:52</t>
  </si>
  <si>
    <t>7天优品酒店(重庆观音桥步行街轻轨站店)</t>
  </si>
  <si>
    <t>2021/1/15 19:31:19</t>
  </si>
  <si>
    <t>锦江之星品尚酒店(酒泉万达广场店)</t>
  </si>
  <si>
    <t>175.00</t>
  </si>
  <si>
    <t>2021/1/15 19:17:03</t>
  </si>
  <si>
    <t>上海三迪华美达酒店</t>
  </si>
  <si>
    <t>365.00</t>
  </si>
  <si>
    <t>2021/1/15 19:02:45</t>
  </si>
  <si>
    <t>锦江之星(上海嘉定城中路店)</t>
  </si>
  <si>
    <t>184.00</t>
  </si>
  <si>
    <t>2021/1/15 19:01:23</t>
  </si>
  <si>
    <t>广州保利山庄酒店</t>
  </si>
  <si>
    <t>362.00</t>
  </si>
  <si>
    <t>2021/1/15 18:17:39</t>
  </si>
  <si>
    <t>康铂酒店(南京江宁开发区店)</t>
  </si>
  <si>
    <t>277.00</t>
  </si>
  <si>
    <t>2021/1/15 17:35:42</t>
  </si>
  <si>
    <t>北京国家会议中心大酒店</t>
  </si>
  <si>
    <t>778.00</t>
  </si>
  <si>
    <t>2021/1/15 17:04:12</t>
  </si>
  <si>
    <t>成都凯宾斯基饭店</t>
  </si>
  <si>
    <t>627.00</t>
  </si>
  <si>
    <t>2021/1/15 17:03:04</t>
  </si>
  <si>
    <t>7天连锁酒店(南昌火车站地铁站店)</t>
  </si>
  <si>
    <t>101.00</t>
  </si>
  <si>
    <t>2021/1/15 14:19:09</t>
  </si>
  <si>
    <t>无锡梁鸿湿地丽笙度假酒店</t>
  </si>
  <si>
    <t>942.00</t>
  </si>
  <si>
    <t>2021/1/15 12:19:14</t>
  </si>
  <si>
    <t>7天连锁酒店(兰州南关十字店)</t>
  </si>
  <si>
    <t>2021/1/15 12:08:47</t>
  </si>
  <si>
    <t>7天连锁酒店(长沙县星沙金茂路店)</t>
  </si>
  <si>
    <t>109.00</t>
  </si>
  <si>
    <t>2021/1/15 11:36:08</t>
  </si>
  <si>
    <t>拉萨圣地天堂洲际大饭店</t>
  </si>
  <si>
    <t>786.00</t>
  </si>
  <si>
    <t>2021/1/15 9:43:44</t>
  </si>
  <si>
    <t>2021/1/15 9:41:37</t>
  </si>
  <si>
    <t>2021/1/15 8:50:45</t>
  </si>
  <si>
    <t>7天优品酒店(北京方庄地铁站店)</t>
  </si>
  <si>
    <t>125.00</t>
  </si>
  <si>
    <t>2021/1/15 7:57:23</t>
  </si>
  <si>
    <t>2021/1/15 7:16:02</t>
  </si>
  <si>
    <t>长沙茉莉花国际酒店</t>
  </si>
  <si>
    <t>2021/1/15 1:30:29</t>
  </si>
  <si>
    <t>广州爱群大酒店</t>
  </si>
  <si>
    <t>2021-01-14</t>
  </si>
  <si>
    <t>394.00</t>
  </si>
  <si>
    <t>2021/1/14 15:29:32</t>
  </si>
  <si>
    <t>上海金桥钻石碧云苑服务公寓</t>
  </si>
  <si>
    <t>1988.00</t>
  </si>
  <si>
    <t>2021/1/13 23:48:03</t>
  </si>
  <si>
    <t>逸米酒店(广州中华广场店)</t>
  </si>
  <si>
    <t>2021/1/13 23:30:17</t>
  </si>
  <si>
    <t>南京玄武湖智选假日酒店</t>
  </si>
  <si>
    <t>618.00</t>
  </si>
  <si>
    <t>2021/1/13 22:54:23</t>
  </si>
  <si>
    <t>7天优品酒店(北京国贸大望路地铁站店)</t>
  </si>
  <si>
    <t>151.00</t>
  </si>
  <si>
    <t>2021/1/11 9:22:34</t>
  </si>
  <si>
    <t>厦门五缘湾凯悦酒店</t>
  </si>
  <si>
    <t>2020/12/26 15:46:52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</si>
</sst>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4" borderId="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14277874569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44211</v>
      </c>
      <c r="G2" s="6">
        <v>44212</v>
      </c>
      <c r="H2" s="4">
        <v>1</v>
      </c>
      <c r="I2" s="4">
        <v>1</v>
      </c>
      <c r="J2" s="4">
        <v>1</v>
      </c>
      <c r="K2" s="4" t="s">
        <v>25</v>
      </c>
      <c r="L2" s="4">
        <v>151</v>
      </c>
      <c r="M2" s="4">
        <v>151</v>
      </c>
      <c r="N2" s="4" t="s">
        <v>26</v>
      </c>
      <c r="O2" s="4" t="s">
        <v>27</v>
      </c>
      <c r="P2" s="4" t="s">
        <v>28</v>
      </c>
      <c r="Q2" s="4">
        <v>0</v>
      </c>
      <c r="R2" s="7">
        <v>44207</v>
      </c>
      <c r="S2" s="6">
        <v>44227</v>
      </c>
      <c r="T2" s="4" t="s">
        <v>29</v>
      </c>
      <c r="U2" s="4">
        <v>1943952</v>
      </c>
    </row>
    <row r="3" s="4" customFormat="1" spans="1:21">
      <c r="A3" s="4">
        <v>14290161206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44211</v>
      </c>
      <c r="G3" s="6">
        <v>44212</v>
      </c>
      <c r="H3" s="4">
        <v>1</v>
      </c>
      <c r="I3" s="4">
        <v>1</v>
      </c>
      <c r="J3" s="4">
        <v>1</v>
      </c>
      <c r="K3" s="4" t="s">
        <v>25</v>
      </c>
      <c r="L3" s="4">
        <v>159</v>
      </c>
      <c r="M3" s="4">
        <v>159</v>
      </c>
      <c r="N3" s="4" t="s">
        <v>32</v>
      </c>
      <c r="O3" s="4" t="s">
        <v>27</v>
      </c>
      <c r="P3" s="4" t="s">
        <v>28</v>
      </c>
      <c r="Q3" s="4">
        <v>0</v>
      </c>
      <c r="R3" s="7">
        <v>44209</v>
      </c>
      <c r="S3" s="6">
        <v>44227</v>
      </c>
      <c r="T3" s="4" t="s">
        <v>29</v>
      </c>
      <c r="U3" s="4">
        <v>1945995</v>
      </c>
    </row>
    <row r="4" s="4" customFormat="1" spans="1:21">
      <c r="A4" s="4">
        <v>14290191002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44210</v>
      </c>
      <c r="G4" s="6">
        <v>44212</v>
      </c>
      <c r="H4" s="4">
        <v>1</v>
      </c>
      <c r="I4" s="4">
        <v>2</v>
      </c>
      <c r="J4" s="4">
        <v>2</v>
      </c>
      <c r="K4" s="4" t="s">
        <v>25</v>
      </c>
      <c r="L4" s="4">
        <v>1988</v>
      </c>
      <c r="M4" s="4">
        <v>1988</v>
      </c>
      <c r="N4" s="4" t="s">
        <v>35</v>
      </c>
      <c r="O4" s="4" t="s">
        <v>27</v>
      </c>
      <c r="P4" s="4" t="s">
        <v>28</v>
      </c>
      <c r="Q4" s="4">
        <v>0</v>
      </c>
      <c r="R4" s="7">
        <v>44209</v>
      </c>
      <c r="S4" s="6">
        <v>44227</v>
      </c>
      <c r="T4" s="4" t="s">
        <v>29</v>
      </c>
      <c r="U4" s="4">
        <v>1946000</v>
      </c>
    </row>
    <row r="5" s="4" customFormat="1" spans="1:21">
      <c r="A5" s="4">
        <v>14294047878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44210</v>
      </c>
      <c r="G5" s="6">
        <v>44212</v>
      </c>
      <c r="H5" s="4">
        <v>1</v>
      </c>
      <c r="I5" s="4">
        <v>2</v>
      </c>
      <c r="J5" s="4">
        <v>2</v>
      </c>
      <c r="K5" s="4" t="s">
        <v>25</v>
      </c>
      <c r="L5" s="4">
        <v>394</v>
      </c>
      <c r="M5" s="4">
        <v>394</v>
      </c>
      <c r="N5" s="4" t="s">
        <v>38</v>
      </c>
      <c r="O5" s="4" t="s">
        <v>27</v>
      </c>
      <c r="P5" s="4" t="s">
        <v>28</v>
      </c>
      <c r="Q5" s="4">
        <v>0</v>
      </c>
      <c r="R5" s="7">
        <v>44210</v>
      </c>
      <c r="S5" s="6">
        <v>44227</v>
      </c>
      <c r="T5" s="4" t="s">
        <v>29</v>
      </c>
      <c r="U5" s="4">
        <v>1946831</v>
      </c>
    </row>
    <row r="6" s="4" customFormat="1" spans="1:21">
      <c r="A6" s="4">
        <v>14295861943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44211</v>
      </c>
      <c r="G6" s="6">
        <v>44212</v>
      </c>
      <c r="H6" s="4">
        <v>1</v>
      </c>
      <c r="I6" s="4">
        <v>1</v>
      </c>
      <c r="J6" s="4">
        <v>1</v>
      </c>
      <c r="K6" s="4" t="s">
        <v>25</v>
      </c>
      <c r="L6" s="4">
        <v>313</v>
      </c>
      <c r="M6" s="4">
        <v>313</v>
      </c>
      <c r="N6" s="4" t="s">
        <v>41</v>
      </c>
      <c r="O6" s="4" t="s">
        <v>27</v>
      </c>
      <c r="P6" s="4" t="s">
        <v>28</v>
      </c>
      <c r="Q6" s="4">
        <v>0</v>
      </c>
      <c r="R6" s="7">
        <v>44211</v>
      </c>
      <c r="S6" s="6">
        <v>44227</v>
      </c>
      <c r="T6" s="4" t="s">
        <v>29</v>
      </c>
      <c r="U6" s="4">
        <v>1947871</v>
      </c>
    </row>
    <row r="7" s="4" customFormat="1" spans="1:21">
      <c r="A7" s="4">
        <v>14295965624</v>
      </c>
      <c r="B7" s="4" t="s">
        <v>21</v>
      </c>
      <c r="C7" s="4" t="s">
        <v>22</v>
      </c>
      <c r="D7" s="4" t="s">
        <v>42</v>
      </c>
      <c r="E7" s="4" t="s">
        <v>37</v>
      </c>
      <c r="F7" s="6">
        <v>44211</v>
      </c>
      <c r="G7" s="6">
        <v>44212</v>
      </c>
      <c r="H7" s="4">
        <v>1</v>
      </c>
      <c r="I7" s="4">
        <v>1</v>
      </c>
      <c r="J7" s="4">
        <v>1</v>
      </c>
      <c r="K7" s="4" t="s">
        <v>25</v>
      </c>
      <c r="L7" s="4">
        <v>365</v>
      </c>
      <c r="M7" s="4">
        <v>365</v>
      </c>
      <c r="N7" s="4" t="s">
        <v>43</v>
      </c>
      <c r="O7" s="4" t="s">
        <v>27</v>
      </c>
      <c r="P7" s="4" t="s">
        <v>28</v>
      </c>
      <c r="Q7" s="4">
        <v>0</v>
      </c>
      <c r="R7" s="7">
        <v>44211</v>
      </c>
      <c r="S7" s="6">
        <v>44227</v>
      </c>
      <c r="T7" s="4" t="s">
        <v>29</v>
      </c>
      <c r="U7" s="4">
        <v>1947936</v>
      </c>
    </row>
    <row r="8" s="4" customFormat="1" spans="1:21">
      <c r="A8" s="4">
        <v>14295986767</v>
      </c>
      <c r="B8" s="4" t="s">
        <v>21</v>
      </c>
      <c r="C8" s="4" t="s">
        <v>22</v>
      </c>
      <c r="D8" s="4" t="s">
        <v>44</v>
      </c>
      <c r="E8" s="4" t="s">
        <v>45</v>
      </c>
      <c r="F8" s="6">
        <v>44211</v>
      </c>
      <c r="G8" s="6">
        <v>44212</v>
      </c>
      <c r="H8" s="4">
        <v>1</v>
      </c>
      <c r="I8" s="4">
        <v>1</v>
      </c>
      <c r="J8" s="4">
        <v>1</v>
      </c>
      <c r="K8" s="4" t="s">
        <v>25</v>
      </c>
      <c r="L8" s="4">
        <v>125</v>
      </c>
      <c r="M8" s="4">
        <v>125</v>
      </c>
      <c r="N8" s="4" t="s">
        <v>46</v>
      </c>
      <c r="O8" s="4" t="s">
        <v>27</v>
      </c>
      <c r="P8" s="4" t="s">
        <v>28</v>
      </c>
      <c r="Q8" s="4">
        <v>0</v>
      </c>
      <c r="R8" s="7">
        <v>44211</v>
      </c>
      <c r="S8" s="6">
        <v>44227</v>
      </c>
      <c r="T8" s="4" t="s">
        <v>29</v>
      </c>
      <c r="U8" s="4">
        <v>1947954</v>
      </c>
    </row>
    <row r="9" s="4" customFormat="1" spans="1:21">
      <c r="A9" s="4">
        <v>14296035083</v>
      </c>
      <c r="B9" s="4" t="s">
        <v>21</v>
      </c>
      <c r="C9" s="4" t="s">
        <v>22</v>
      </c>
      <c r="D9" s="4" t="s">
        <v>42</v>
      </c>
      <c r="E9" s="4" t="s">
        <v>37</v>
      </c>
      <c r="F9" s="6">
        <v>44211</v>
      </c>
      <c r="G9" s="6">
        <v>44212</v>
      </c>
      <c r="H9" s="4">
        <v>1</v>
      </c>
      <c r="I9" s="4">
        <v>1</v>
      </c>
      <c r="J9" s="4">
        <v>1</v>
      </c>
      <c r="K9" s="4" t="s">
        <v>25</v>
      </c>
      <c r="L9" s="4">
        <v>365</v>
      </c>
      <c r="M9" s="4">
        <v>365</v>
      </c>
      <c r="N9" s="4" t="s">
        <v>47</v>
      </c>
      <c r="O9" s="4" t="s">
        <v>27</v>
      </c>
      <c r="P9" s="4" t="s">
        <v>28</v>
      </c>
      <c r="Q9" s="4">
        <v>0</v>
      </c>
      <c r="R9" s="7">
        <v>44211</v>
      </c>
      <c r="S9" s="6">
        <v>44227</v>
      </c>
      <c r="T9" s="4" t="s">
        <v>29</v>
      </c>
      <c r="U9" s="4">
        <v>1948003</v>
      </c>
    </row>
    <row r="10" s="4" customFormat="1" spans="1:21">
      <c r="A10" s="4">
        <v>14296103005</v>
      </c>
      <c r="B10" s="4" t="s">
        <v>21</v>
      </c>
      <c r="C10" s="4" t="s">
        <v>22</v>
      </c>
      <c r="D10" s="4" t="s">
        <v>48</v>
      </c>
      <c r="E10" s="4" t="s">
        <v>49</v>
      </c>
      <c r="F10" s="6">
        <v>44211</v>
      </c>
      <c r="G10" s="6">
        <v>44212</v>
      </c>
      <c r="H10" s="4">
        <v>1</v>
      </c>
      <c r="I10" s="4">
        <v>1</v>
      </c>
      <c r="J10" s="4">
        <v>1</v>
      </c>
      <c r="K10" s="4" t="s">
        <v>25</v>
      </c>
      <c r="L10" s="4">
        <v>109</v>
      </c>
      <c r="M10" s="4">
        <v>109</v>
      </c>
      <c r="N10" s="4" t="s">
        <v>50</v>
      </c>
      <c r="O10" s="4" t="s">
        <v>27</v>
      </c>
      <c r="P10" s="4" t="s">
        <v>28</v>
      </c>
      <c r="Q10" s="4">
        <v>0</v>
      </c>
      <c r="R10" s="7">
        <v>44211</v>
      </c>
      <c r="S10" s="6">
        <v>44227</v>
      </c>
      <c r="T10" s="4" t="s">
        <v>29</v>
      </c>
      <c r="U10" s="4">
        <v>1948064</v>
      </c>
    </row>
    <row r="11" s="4" customFormat="1" spans="1:21">
      <c r="A11" s="4">
        <v>14296105425</v>
      </c>
      <c r="B11" s="4" t="s">
        <v>21</v>
      </c>
      <c r="C11" s="4" t="s">
        <v>22</v>
      </c>
      <c r="D11" s="4" t="s">
        <v>51</v>
      </c>
      <c r="E11" s="4" t="s">
        <v>52</v>
      </c>
      <c r="F11" s="6">
        <v>44211</v>
      </c>
      <c r="G11" s="6">
        <v>44212</v>
      </c>
      <c r="H11" s="4">
        <v>1</v>
      </c>
      <c r="I11" s="4">
        <v>1</v>
      </c>
      <c r="J11" s="4">
        <v>1</v>
      </c>
      <c r="K11" s="4" t="s">
        <v>25</v>
      </c>
      <c r="L11" s="4">
        <v>786</v>
      </c>
      <c r="M11" s="4">
        <v>786</v>
      </c>
      <c r="N11" s="4" t="s">
        <v>53</v>
      </c>
      <c r="O11" s="4" t="s">
        <v>27</v>
      </c>
      <c r="P11" s="4" t="s">
        <v>28</v>
      </c>
      <c r="Q11" s="4">
        <v>0</v>
      </c>
      <c r="R11" s="7">
        <v>44211</v>
      </c>
      <c r="S11" s="6">
        <v>44227</v>
      </c>
      <c r="T11" s="4" t="s">
        <v>29</v>
      </c>
      <c r="U11" s="4">
        <v>1948071</v>
      </c>
    </row>
    <row r="12" s="4" customFormat="1" spans="1:21">
      <c r="A12" s="4">
        <v>14296105425</v>
      </c>
      <c r="B12" s="4" t="s">
        <v>21</v>
      </c>
      <c r="C12" s="4" t="s">
        <v>54</v>
      </c>
      <c r="D12" s="4" t="s">
        <v>51</v>
      </c>
      <c r="E12" s="4" t="s">
        <v>52</v>
      </c>
      <c r="F12" s="6">
        <v>44211</v>
      </c>
      <c r="G12" s="6">
        <v>44212</v>
      </c>
      <c r="H12" s="4">
        <v>1</v>
      </c>
      <c r="I12" s="4">
        <v>1</v>
      </c>
      <c r="J12" s="4">
        <v>1</v>
      </c>
      <c r="K12" s="4" t="s">
        <v>25</v>
      </c>
      <c r="L12" s="4">
        <v>-786</v>
      </c>
      <c r="M12" s="4">
        <v>-786</v>
      </c>
      <c r="N12" s="4" t="s">
        <v>53</v>
      </c>
      <c r="O12" s="4" t="s">
        <v>27</v>
      </c>
      <c r="P12" s="4" t="s">
        <v>28</v>
      </c>
      <c r="Q12" s="4">
        <v>0</v>
      </c>
      <c r="R12" s="7">
        <v>44211</v>
      </c>
      <c r="S12" s="6">
        <v>44227</v>
      </c>
      <c r="T12" s="4" t="s">
        <v>29</v>
      </c>
      <c r="U12" s="4">
        <v>1948071</v>
      </c>
    </row>
    <row r="13" s="4" customFormat="1" spans="1:21">
      <c r="A13" s="4">
        <v>14296295123</v>
      </c>
      <c r="B13" s="4" t="s">
        <v>21</v>
      </c>
      <c r="C13" s="4" t="s">
        <v>22</v>
      </c>
      <c r="D13" s="4" t="s">
        <v>55</v>
      </c>
      <c r="E13" s="4" t="s">
        <v>45</v>
      </c>
      <c r="F13" s="6">
        <v>44211</v>
      </c>
      <c r="G13" s="6">
        <v>44212</v>
      </c>
      <c r="H13" s="4">
        <v>1</v>
      </c>
      <c r="I13" s="4">
        <v>1</v>
      </c>
      <c r="J13" s="4">
        <v>1</v>
      </c>
      <c r="K13" s="4" t="s">
        <v>25</v>
      </c>
      <c r="L13" s="4">
        <v>109</v>
      </c>
      <c r="M13" s="4">
        <v>109</v>
      </c>
      <c r="N13" s="4" t="s">
        <v>56</v>
      </c>
      <c r="O13" s="4" t="s">
        <v>27</v>
      </c>
      <c r="P13" s="4" t="s">
        <v>28</v>
      </c>
      <c r="Q13" s="4">
        <v>0</v>
      </c>
      <c r="R13" s="7">
        <v>44211</v>
      </c>
      <c r="S13" s="6">
        <v>44227</v>
      </c>
      <c r="T13" s="4" t="s">
        <v>29</v>
      </c>
      <c r="U13" s="4">
        <v>1948226</v>
      </c>
    </row>
    <row r="14" s="4" customFormat="1" spans="1:21">
      <c r="A14" s="4">
        <v>14297774119</v>
      </c>
      <c r="B14" s="4" t="s">
        <v>21</v>
      </c>
      <c r="C14" s="4" t="s">
        <v>22</v>
      </c>
      <c r="D14" s="4" t="s">
        <v>57</v>
      </c>
      <c r="E14" s="4" t="s">
        <v>45</v>
      </c>
      <c r="F14" s="6">
        <v>44211</v>
      </c>
      <c r="G14" s="6">
        <v>44212</v>
      </c>
      <c r="H14" s="4">
        <v>1</v>
      </c>
      <c r="I14" s="4">
        <v>1</v>
      </c>
      <c r="J14" s="4">
        <v>1</v>
      </c>
      <c r="K14" s="4" t="s">
        <v>25</v>
      </c>
      <c r="L14" s="4">
        <v>101</v>
      </c>
      <c r="M14" s="4">
        <v>101</v>
      </c>
      <c r="N14" s="4" t="s">
        <v>58</v>
      </c>
      <c r="O14" s="4" t="s">
        <v>27</v>
      </c>
      <c r="P14" s="4" t="s">
        <v>28</v>
      </c>
      <c r="Q14" s="4">
        <v>0</v>
      </c>
      <c r="R14" s="7">
        <v>44211</v>
      </c>
      <c r="S14" s="6">
        <v>44227</v>
      </c>
      <c r="T14" s="4" t="s">
        <v>29</v>
      </c>
      <c r="U14" s="4">
        <v>1948284</v>
      </c>
    </row>
    <row r="15" s="4" customFormat="1" spans="1:21">
      <c r="A15" s="4">
        <v>14297861376</v>
      </c>
      <c r="B15" s="4" t="s">
        <v>21</v>
      </c>
      <c r="C15" s="4" t="s">
        <v>22</v>
      </c>
      <c r="D15" s="4" t="s">
        <v>59</v>
      </c>
      <c r="E15" s="4" t="s">
        <v>60</v>
      </c>
      <c r="F15" s="6">
        <v>44211</v>
      </c>
      <c r="G15" s="6">
        <v>44212</v>
      </c>
      <c r="H15" s="4">
        <v>1</v>
      </c>
      <c r="I15" s="4">
        <v>1</v>
      </c>
      <c r="J15" s="4">
        <v>1</v>
      </c>
      <c r="K15" s="4" t="s">
        <v>25</v>
      </c>
      <c r="L15" s="4">
        <v>942</v>
      </c>
      <c r="M15" s="4">
        <v>942</v>
      </c>
      <c r="N15" s="4" t="s">
        <v>61</v>
      </c>
      <c r="O15" s="4" t="s">
        <v>27</v>
      </c>
      <c r="P15" s="4" t="s">
        <v>28</v>
      </c>
      <c r="Q15" s="4">
        <v>0</v>
      </c>
      <c r="R15" s="7">
        <v>44211</v>
      </c>
      <c r="S15" s="6">
        <v>44227</v>
      </c>
      <c r="T15" s="4" t="s">
        <v>29</v>
      </c>
      <c r="U15" s="4">
        <v>1948304</v>
      </c>
    </row>
    <row r="16" s="4" customFormat="1" spans="1:21">
      <c r="A16" s="4">
        <v>14298068536</v>
      </c>
      <c r="B16" s="4" t="s">
        <v>21</v>
      </c>
      <c r="C16" s="4" t="s">
        <v>22</v>
      </c>
      <c r="D16" s="4" t="s">
        <v>62</v>
      </c>
      <c r="E16" s="4" t="s">
        <v>45</v>
      </c>
      <c r="F16" s="6">
        <v>44211</v>
      </c>
      <c r="G16" s="6">
        <v>44212</v>
      </c>
      <c r="H16" s="4">
        <v>1</v>
      </c>
      <c r="I16" s="4">
        <v>1</v>
      </c>
      <c r="J16" s="4">
        <v>1</v>
      </c>
      <c r="K16" s="4" t="s">
        <v>25</v>
      </c>
      <c r="L16" s="4">
        <v>110</v>
      </c>
      <c r="M16" s="4">
        <v>110</v>
      </c>
      <c r="N16" s="4" t="s">
        <v>63</v>
      </c>
      <c r="O16" s="4" t="s">
        <v>27</v>
      </c>
      <c r="P16" s="4" t="s">
        <v>28</v>
      </c>
      <c r="Q16" s="4">
        <v>0</v>
      </c>
      <c r="R16" s="7">
        <v>44211</v>
      </c>
      <c r="S16" s="6">
        <v>44227</v>
      </c>
      <c r="T16" s="4" t="s">
        <v>29</v>
      </c>
      <c r="U16" s="4">
        <v>1948356</v>
      </c>
    </row>
    <row r="17" s="4" customFormat="1" spans="1:21">
      <c r="A17" s="4">
        <v>14298068536</v>
      </c>
      <c r="B17" s="4" t="s">
        <v>21</v>
      </c>
      <c r="C17" s="4" t="s">
        <v>54</v>
      </c>
      <c r="D17" s="4" t="s">
        <v>62</v>
      </c>
      <c r="E17" s="4" t="s">
        <v>45</v>
      </c>
      <c r="F17" s="6">
        <v>44211</v>
      </c>
      <c r="G17" s="6">
        <v>44212</v>
      </c>
      <c r="H17" s="4">
        <v>1</v>
      </c>
      <c r="I17" s="4">
        <v>1</v>
      </c>
      <c r="J17" s="4">
        <v>1</v>
      </c>
      <c r="K17" s="4" t="s">
        <v>25</v>
      </c>
      <c r="L17" s="4">
        <v>-110</v>
      </c>
      <c r="M17" s="4">
        <v>-110</v>
      </c>
      <c r="N17" s="4" t="s">
        <v>63</v>
      </c>
      <c r="O17" s="4" t="s">
        <v>27</v>
      </c>
      <c r="P17" s="4" t="s">
        <v>28</v>
      </c>
      <c r="Q17" s="4">
        <v>0</v>
      </c>
      <c r="R17" s="7">
        <v>44211</v>
      </c>
      <c r="S17" s="6">
        <v>44227</v>
      </c>
      <c r="T17" s="4" t="s">
        <v>29</v>
      </c>
      <c r="U17" s="4">
        <v>1948356</v>
      </c>
    </row>
    <row r="18" s="4" customFormat="1" spans="1:21">
      <c r="A18" s="4">
        <v>14295861943</v>
      </c>
      <c r="B18" s="4" t="s">
        <v>21</v>
      </c>
      <c r="C18" s="4" t="s">
        <v>54</v>
      </c>
      <c r="D18" s="4" t="s">
        <v>39</v>
      </c>
      <c r="E18" s="4" t="s">
        <v>40</v>
      </c>
      <c r="F18" s="6">
        <v>44211</v>
      </c>
      <c r="G18" s="6">
        <v>44212</v>
      </c>
      <c r="H18" s="4">
        <v>1</v>
      </c>
      <c r="I18" s="4">
        <v>1</v>
      </c>
      <c r="J18" s="4">
        <v>1</v>
      </c>
      <c r="K18" s="4" t="s">
        <v>25</v>
      </c>
      <c r="L18" s="4">
        <v>-313</v>
      </c>
      <c r="M18" s="4">
        <v>-313</v>
      </c>
      <c r="N18" s="4" t="s">
        <v>41</v>
      </c>
      <c r="O18" s="4" t="s">
        <v>27</v>
      </c>
      <c r="P18" s="4" t="s">
        <v>28</v>
      </c>
      <c r="Q18" s="4">
        <v>0</v>
      </c>
      <c r="R18" s="7">
        <v>44211</v>
      </c>
      <c r="S18" s="6">
        <v>44227</v>
      </c>
      <c r="T18" s="4" t="s">
        <v>29</v>
      </c>
      <c r="U18" s="4">
        <v>1947871</v>
      </c>
    </row>
    <row r="19" s="4" customFormat="1" spans="1:21">
      <c r="A19" s="4">
        <v>14298539982</v>
      </c>
      <c r="B19" s="4" t="s">
        <v>21</v>
      </c>
      <c r="C19" s="4" t="s">
        <v>22</v>
      </c>
      <c r="D19" s="4" t="s">
        <v>64</v>
      </c>
      <c r="E19" s="4" t="s">
        <v>45</v>
      </c>
      <c r="F19" s="6">
        <v>44211</v>
      </c>
      <c r="G19" s="6">
        <v>44212</v>
      </c>
      <c r="H19" s="4">
        <v>1</v>
      </c>
      <c r="I19" s="4">
        <v>1</v>
      </c>
      <c r="J19" s="4">
        <v>1</v>
      </c>
      <c r="K19" s="4" t="s">
        <v>25</v>
      </c>
      <c r="L19" s="4">
        <v>101</v>
      </c>
      <c r="M19" s="4">
        <v>101</v>
      </c>
      <c r="N19" s="4" t="s">
        <v>65</v>
      </c>
      <c r="O19" s="4" t="s">
        <v>27</v>
      </c>
      <c r="P19" s="4" t="s">
        <v>28</v>
      </c>
      <c r="Q19" s="4">
        <v>0</v>
      </c>
      <c r="R19" s="7">
        <v>44211</v>
      </c>
      <c r="S19" s="6">
        <v>44227</v>
      </c>
      <c r="T19" s="4" t="s">
        <v>29</v>
      </c>
      <c r="U19" s="4">
        <v>1948512</v>
      </c>
    </row>
    <row r="20" s="4" customFormat="1" spans="1:21">
      <c r="A20" s="4">
        <v>14299040149</v>
      </c>
      <c r="B20" s="4" t="s">
        <v>21</v>
      </c>
      <c r="C20" s="4" t="s">
        <v>22</v>
      </c>
      <c r="D20" s="4" t="s">
        <v>66</v>
      </c>
      <c r="E20" s="4" t="s">
        <v>67</v>
      </c>
      <c r="F20" s="6">
        <v>44211</v>
      </c>
      <c r="G20" s="6">
        <v>44212</v>
      </c>
      <c r="H20" s="4">
        <v>1</v>
      </c>
      <c r="I20" s="4">
        <v>1</v>
      </c>
      <c r="J20" s="4">
        <v>1</v>
      </c>
      <c r="K20" s="4" t="s">
        <v>25</v>
      </c>
      <c r="L20" s="4">
        <v>627</v>
      </c>
      <c r="M20" s="4">
        <v>627</v>
      </c>
      <c r="N20" s="4" t="s">
        <v>68</v>
      </c>
      <c r="O20" s="4" t="s">
        <v>27</v>
      </c>
      <c r="P20" s="4" t="s">
        <v>28</v>
      </c>
      <c r="Q20" s="4">
        <v>0</v>
      </c>
      <c r="R20" s="7">
        <v>44211</v>
      </c>
      <c r="S20" s="6">
        <v>44227</v>
      </c>
      <c r="T20" s="4" t="s">
        <v>29</v>
      </c>
      <c r="U20" s="4">
        <v>1948785</v>
      </c>
    </row>
    <row r="21" s="4" customFormat="1" spans="1:20">
      <c r="A21" s="4">
        <v>14299046739</v>
      </c>
      <c r="B21" s="4" t="s">
        <v>21</v>
      </c>
      <c r="C21" s="4" t="s">
        <v>22</v>
      </c>
      <c r="D21" s="4" t="s">
        <v>69</v>
      </c>
      <c r="E21" s="4" t="s">
        <v>70</v>
      </c>
      <c r="F21" s="6">
        <v>44211</v>
      </c>
      <c r="G21" s="6">
        <v>44212</v>
      </c>
      <c r="H21" s="4">
        <v>1</v>
      </c>
      <c r="I21" s="4">
        <v>1</v>
      </c>
      <c r="J21" s="4">
        <v>1</v>
      </c>
      <c r="K21" s="4" t="s">
        <v>25</v>
      </c>
      <c r="L21" s="4">
        <v>778</v>
      </c>
      <c r="M21" s="4">
        <v>778</v>
      </c>
      <c r="N21" s="4" t="s">
        <v>71</v>
      </c>
      <c r="O21" s="4" t="s">
        <v>27</v>
      </c>
      <c r="P21" s="4" t="s">
        <v>28</v>
      </c>
      <c r="Q21" s="4">
        <v>0</v>
      </c>
      <c r="R21" s="7">
        <v>44211</v>
      </c>
      <c r="S21" s="6">
        <v>44227</v>
      </c>
      <c r="T21" s="4" t="s">
        <v>29</v>
      </c>
    </row>
    <row r="22" s="4" customFormat="1" spans="1:21">
      <c r="A22" s="4">
        <v>14299159124</v>
      </c>
      <c r="B22" s="4" t="s">
        <v>21</v>
      </c>
      <c r="C22" s="4" t="s">
        <v>22</v>
      </c>
      <c r="D22" s="4" t="s">
        <v>72</v>
      </c>
      <c r="E22" s="4" t="s">
        <v>73</v>
      </c>
      <c r="F22" s="6">
        <v>44211</v>
      </c>
      <c r="G22" s="6">
        <v>44212</v>
      </c>
      <c r="H22" s="4">
        <v>1</v>
      </c>
      <c r="I22" s="4">
        <v>1</v>
      </c>
      <c r="J22" s="4">
        <v>1</v>
      </c>
      <c r="K22" s="4" t="s">
        <v>25</v>
      </c>
      <c r="L22" s="4">
        <v>277</v>
      </c>
      <c r="M22" s="4">
        <v>277</v>
      </c>
      <c r="N22" s="4" t="s">
        <v>74</v>
      </c>
      <c r="O22" s="4" t="s">
        <v>27</v>
      </c>
      <c r="P22" s="4" t="s">
        <v>28</v>
      </c>
      <c r="Q22" s="4">
        <v>0</v>
      </c>
      <c r="R22" s="7">
        <v>44211</v>
      </c>
      <c r="S22" s="6">
        <v>44227</v>
      </c>
      <c r="T22" s="4" t="s">
        <v>29</v>
      </c>
      <c r="U22" s="4">
        <v>1948845</v>
      </c>
    </row>
    <row r="23" s="4" customFormat="1" spans="1:21">
      <c r="A23" s="4">
        <v>14299316086</v>
      </c>
      <c r="B23" s="4" t="s">
        <v>21</v>
      </c>
      <c r="C23" s="4" t="s">
        <v>22</v>
      </c>
      <c r="D23" s="4" t="s">
        <v>75</v>
      </c>
      <c r="E23" s="4" t="s">
        <v>76</v>
      </c>
      <c r="F23" s="6">
        <v>44211</v>
      </c>
      <c r="G23" s="6">
        <v>44212</v>
      </c>
      <c r="H23" s="4">
        <v>1</v>
      </c>
      <c r="I23" s="4">
        <v>1</v>
      </c>
      <c r="J23" s="4">
        <v>1</v>
      </c>
      <c r="K23" s="4" t="s">
        <v>25</v>
      </c>
      <c r="L23" s="4">
        <v>362</v>
      </c>
      <c r="M23" s="4">
        <v>362</v>
      </c>
      <c r="N23" s="4" t="s">
        <v>77</v>
      </c>
      <c r="O23" s="4" t="s">
        <v>27</v>
      </c>
      <c r="P23" s="4" t="s">
        <v>28</v>
      </c>
      <c r="Q23" s="4">
        <v>0</v>
      </c>
      <c r="R23" s="7">
        <v>44211</v>
      </c>
      <c r="S23" s="6">
        <v>44227</v>
      </c>
      <c r="T23" s="4" t="s">
        <v>29</v>
      </c>
      <c r="U23" s="4">
        <v>1948939</v>
      </c>
    </row>
    <row r="24" s="4" customFormat="1" spans="1:21">
      <c r="A24" s="4">
        <v>14299482367</v>
      </c>
      <c r="B24" s="4" t="s">
        <v>21</v>
      </c>
      <c r="C24" s="4" t="s">
        <v>22</v>
      </c>
      <c r="D24" s="4" t="s">
        <v>42</v>
      </c>
      <c r="E24" s="4" t="s">
        <v>37</v>
      </c>
      <c r="F24" s="6">
        <v>44211</v>
      </c>
      <c r="G24" s="6">
        <v>44212</v>
      </c>
      <c r="H24" s="4">
        <v>1</v>
      </c>
      <c r="I24" s="4">
        <v>1</v>
      </c>
      <c r="J24" s="4">
        <v>1</v>
      </c>
      <c r="K24" s="4" t="s">
        <v>25</v>
      </c>
      <c r="L24" s="4">
        <v>365</v>
      </c>
      <c r="M24" s="4">
        <v>365</v>
      </c>
      <c r="N24" s="4" t="s">
        <v>78</v>
      </c>
      <c r="O24" s="4" t="s">
        <v>27</v>
      </c>
      <c r="P24" s="4" t="s">
        <v>28</v>
      </c>
      <c r="Q24" s="4">
        <v>0</v>
      </c>
      <c r="R24" s="7">
        <v>44211</v>
      </c>
      <c r="S24" s="6">
        <v>44227</v>
      </c>
      <c r="T24" s="4" t="s">
        <v>29</v>
      </c>
      <c r="U24" s="4">
        <v>1949036</v>
      </c>
    </row>
    <row r="25" s="4" customFormat="1" spans="1:21">
      <c r="A25" s="4">
        <v>14299533930</v>
      </c>
      <c r="B25" s="4" t="s">
        <v>21</v>
      </c>
      <c r="C25" s="4" t="s">
        <v>22</v>
      </c>
      <c r="D25" s="4" t="s">
        <v>79</v>
      </c>
      <c r="E25" s="4" t="s">
        <v>80</v>
      </c>
      <c r="F25" s="6">
        <v>44211</v>
      </c>
      <c r="G25" s="6">
        <v>44212</v>
      </c>
      <c r="H25" s="4">
        <v>1</v>
      </c>
      <c r="I25" s="4">
        <v>1</v>
      </c>
      <c r="J25" s="4">
        <v>1</v>
      </c>
      <c r="K25" s="4" t="s">
        <v>25</v>
      </c>
      <c r="L25" s="4">
        <v>175</v>
      </c>
      <c r="M25" s="4">
        <v>175</v>
      </c>
      <c r="N25" s="4" t="s">
        <v>81</v>
      </c>
      <c r="O25" s="4" t="s">
        <v>27</v>
      </c>
      <c r="P25" s="4" t="s">
        <v>28</v>
      </c>
      <c r="Q25" s="4">
        <v>0</v>
      </c>
      <c r="R25" s="7">
        <v>44211</v>
      </c>
      <c r="S25" s="6">
        <v>44227</v>
      </c>
      <c r="T25" s="4" t="s">
        <v>29</v>
      </c>
      <c r="U25" s="4">
        <v>1949077</v>
      </c>
    </row>
    <row r="26" s="4" customFormat="1" spans="1:21">
      <c r="A26" s="4">
        <v>14299586129</v>
      </c>
      <c r="B26" s="4" t="s">
        <v>21</v>
      </c>
      <c r="C26" s="4" t="s">
        <v>22</v>
      </c>
      <c r="D26" s="4" t="s">
        <v>82</v>
      </c>
      <c r="E26" s="4" t="s">
        <v>83</v>
      </c>
      <c r="F26" s="6">
        <v>44211</v>
      </c>
      <c r="G26" s="6">
        <v>44212</v>
      </c>
      <c r="H26" s="4">
        <v>1</v>
      </c>
      <c r="I26" s="4">
        <v>1</v>
      </c>
      <c r="J26" s="4">
        <v>1</v>
      </c>
      <c r="K26" s="4" t="s">
        <v>25</v>
      </c>
      <c r="L26" s="4">
        <v>134</v>
      </c>
      <c r="M26" s="4">
        <v>134</v>
      </c>
      <c r="N26" s="4" t="s">
        <v>84</v>
      </c>
      <c r="O26" s="4" t="s">
        <v>27</v>
      </c>
      <c r="P26" s="4" t="s">
        <v>28</v>
      </c>
      <c r="Q26" s="4">
        <v>0</v>
      </c>
      <c r="R26" s="7">
        <v>44211</v>
      </c>
      <c r="S26" s="6">
        <v>44227</v>
      </c>
      <c r="T26" s="4" t="s">
        <v>29</v>
      </c>
      <c r="U26" s="4">
        <v>1949112</v>
      </c>
    </row>
    <row r="27" s="4" customFormat="1" spans="1:21">
      <c r="A27" s="4">
        <v>14299812726</v>
      </c>
      <c r="B27" s="4" t="s">
        <v>21</v>
      </c>
      <c r="C27" s="4" t="s">
        <v>22</v>
      </c>
      <c r="D27" s="4" t="s">
        <v>85</v>
      </c>
      <c r="E27" s="4" t="s">
        <v>86</v>
      </c>
      <c r="F27" s="6">
        <v>44211</v>
      </c>
      <c r="G27" s="6">
        <v>44212</v>
      </c>
      <c r="H27" s="4">
        <v>1</v>
      </c>
      <c r="I27" s="4">
        <v>1</v>
      </c>
      <c r="J27" s="4">
        <v>1</v>
      </c>
      <c r="K27" s="4" t="s">
        <v>25</v>
      </c>
      <c r="L27" s="4">
        <v>294</v>
      </c>
      <c r="M27" s="4">
        <v>294</v>
      </c>
      <c r="N27" s="4" t="s">
        <v>87</v>
      </c>
      <c r="O27" s="4" t="s">
        <v>27</v>
      </c>
      <c r="P27" s="4" t="s">
        <v>28</v>
      </c>
      <c r="Q27" s="4">
        <v>0</v>
      </c>
      <c r="R27" s="7">
        <v>44211</v>
      </c>
      <c r="S27" s="6">
        <v>44227</v>
      </c>
      <c r="T27" s="4" t="s">
        <v>29</v>
      </c>
      <c r="U27" s="4">
        <v>1949262</v>
      </c>
    </row>
    <row r="28" s="4" customFormat="1" spans="1:21">
      <c r="A28" s="4">
        <v>14299971460</v>
      </c>
      <c r="B28" s="4" t="s">
        <v>21</v>
      </c>
      <c r="C28" s="4" t="s">
        <v>22</v>
      </c>
      <c r="D28" s="4" t="s">
        <v>85</v>
      </c>
      <c r="E28" s="4" t="s">
        <v>88</v>
      </c>
      <c r="F28" s="6">
        <v>44211</v>
      </c>
      <c r="G28" s="6">
        <v>44212</v>
      </c>
      <c r="H28" s="4">
        <v>1</v>
      </c>
      <c r="I28" s="4">
        <v>1</v>
      </c>
      <c r="J28" s="4">
        <v>1</v>
      </c>
      <c r="K28" s="4" t="s">
        <v>25</v>
      </c>
      <c r="L28" s="4">
        <v>294</v>
      </c>
      <c r="M28" s="4">
        <v>294</v>
      </c>
      <c r="N28" s="4" t="s">
        <v>89</v>
      </c>
      <c r="O28" s="4" t="s">
        <v>27</v>
      </c>
      <c r="P28" s="4" t="s">
        <v>28</v>
      </c>
      <c r="Q28" s="4">
        <v>0</v>
      </c>
      <c r="R28" s="7">
        <v>44211</v>
      </c>
      <c r="S28" s="6">
        <v>44227</v>
      </c>
      <c r="T28" s="4" t="s">
        <v>29</v>
      </c>
      <c r="U28" s="4">
        <v>1949394</v>
      </c>
    </row>
    <row r="29" s="4" customFormat="1" spans="1:21">
      <c r="A29" s="4">
        <v>14300304327</v>
      </c>
      <c r="B29" s="4" t="s">
        <v>21</v>
      </c>
      <c r="C29" s="4" t="s">
        <v>22</v>
      </c>
      <c r="D29" s="4" t="s">
        <v>90</v>
      </c>
      <c r="E29" s="4"/>
      <c r="F29" s="6">
        <v>44211</v>
      </c>
      <c r="G29" s="6">
        <v>44212</v>
      </c>
      <c r="H29" s="4">
        <v>1</v>
      </c>
      <c r="I29" s="4">
        <v>1</v>
      </c>
      <c r="J29" s="4">
        <v>1</v>
      </c>
      <c r="K29" s="4" t="s">
        <v>25</v>
      </c>
      <c r="L29" s="4">
        <v>482</v>
      </c>
      <c r="M29" s="4">
        <v>482</v>
      </c>
      <c r="N29" s="4" t="s">
        <v>91</v>
      </c>
      <c r="O29" s="4" t="s">
        <v>27</v>
      </c>
      <c r="P29" s="4" t="s">
        <v>28</v>
      </c>
      <c r="Q29" s="4">
        <v>0</v>
      </c>
      <c r="R29" s="7">
        <v>44211</v>
      </c>
      <c r="S29" s="6">
        <v>44227</v>
      </c>
      <c r="T29" s="4" t="s">
        <v>29</v>
      </c>
      <c r="U29" s="4">
        <v>1949639</v>
      </c>
    </row>
    <row r="30" s="4" customFormat="1" spans="1:21">
      <c r="A30" s="4">
        <v>14191095430</v>
      </c>
      <c r="B30" s="4" t="s">
        <v>21</v>
      </c>
      <c r="C30" s="4" t="s">
        <v>22</v>
      </c>
      <c r="D30" s="4" t="s">
        <v>92</v>
      </c>
      <c r="E30" s="4" t="s">
        <v>93</v>
      </c>
      <c r="F30" s="6">
        <v>44212</v>
      </c>
      <c r="G30" s="6">
        <v>44213</v>
      </c>
      <c r="H30" s="4">
        <v>1</v>
      </c>
      <c r="I30" s="4">
        <v>1</v>
      </c>
      <c r="J30" s="4">
        <v>1</v>
      </c>
      <c r="K30" s="4" t="s">
        <v>25</v>
      </c>
      <c r="L30" s="4">
        <v>592</v>
      </c>
      <c r="M30" s="4">
        <v>592</v>
      </c>
      <c r="N30" s="4" t="s">
        <v>94</v>
      </c>
      <c r="O30" s="4" t="s">
        <v>95</v>
      </c>
      <c r="P30" s="4" t="s">
        <v>28</v>
      </c>
      <c r="Q30" s="4">
        <v>0</v>
      </c>
      <c r="R30" s="7">
        <v>44191</v>
      </c>
      <c r="S30" s="6">
        <v>44228</v>
      </c>
      <c r="T30" s="4" t="s">
        <v>29</v>
      </c>
      <c r="U30" s="4">
        <v>1933768</v>
      </c>
    </row>
    <row r="31" s="4" customFormat="1" spans="1:21">
      <c r="A31" s="4">
        <v>14191095430</v>
      </c>
      <c r="B31" s="4" t="s">
        <v>21</v>
      </c>
      <c r="C31" s="4" t="s">
        <v>54</v>
      </c>
      <c r="D31" s="4" t="s">
        <v>92</v>
      </c>
      <c r="E31" s="4" t="s">
        <v>93</v>
      </c>
      <c r="F31" s="6">
        <v>44212</v>
      </c>
      <c r="G31" s="6">
        <v>44213</v>
      </c>
      <c r="H31" s="4">
        <v>1</v>
      </c>
      <c r="I31" s="4">
        <v>1</v>
      </c>
      <c r="J31" s="4">
        <v>1</v>
      </c>
      <c r="K31" s="4" t="s">
        <v>25</v>
      </c>
      <c r="L31" s="4">
        <v>-592</v>
      </c>
      <c r="M31" s="4">
        <v>-592</v>
      </c>
      <c r="N31" s="4" t="s">
        <v>94</v>
      </c>
      <c r="O31" s="4" t="s">
        <v>95</v>
      </c>
      <c r="P31" s="4" t="s">
        <v>28</v>
      </c>
      <c r="Q31" s="4">
        <v>0</v>
      </c>
      <c r="R31" s="7">
        <v>44191</v>
      </c>
      <c r="S31" s="6">
        <v>44228</v>
      </c>
      <c r="T31" s="4" t="s">
        <v>29</v>
      </c>
      <c r="U31" s="4">
        <v>1933768</v>
      </c>
    </row>
    <row r="32" s="4" customFormat="1" spans="1:21">
      <c r="A32" s="4">
        <v>14290088726</v>
      </c>
      <c r="B32" s="4" t="s">
        <v>21</v>
      </c>
      <c r="C32" s="4" t="s">
        <v>22</v>
      </c>
      <c r="D32" s="4" t="s">
        <v>96</v>
      </c>
      <c r="E32" s="4" t="s">
        <v>97</v>
      </c>
      <c r="F32" s="6">
        <v>44211</v>
      </c>
      <c r="G32" s="6">
        <v>44213</v>
      </c>
      <c r="H32" s="4">
        <v>1</v>
      </c>
      <c r="I32" s="4">
        <v>2</v>
      </c>
      <c r="J32" s="4">
        <v>2</v>
      </c>
      <c r="K32" s="4" t="s">
        <v>25</v>
      </c>
      <c r="L32" s="4">
        <v>618</v>
      </c>
      <c r="M32" s="4">
        <v>618</v>
      </c>
      <c r="N32" s="4" t="s">
        <v>98</v>
      </c>
      <c r="O32" s="4" t="s">
        <v>95</v>
      </c>
      <c r="P32" s="4" t="s">
        <v>28</v>
      </c>
      <c r="Q32" s="4">
        <v>0</v>
      </c>
      <c r="R32" s="7">
        <v>44209</v>
      </c>
      <c r="S32" s="6">
        <v>44228</v>
      </c>
      <c r="T32" s="4" t="s">
        <v>29</v>
      </c>
      <c r="U32" s="4">
        <v>1945972</v>
      </c>
    </row>
    <row r="33" s="4" customFormat="1" spans="1:21">
      <c r="A33" s="4">
        <v>14299474531</v>
      </c>
      <c r="B33" s="4" t="s">
        <v>21</v>
      </c>
      <c r="C33" s="4" t="s">
        <v>22</v>
      </c>
      <c r="D33" s="4" t="s">
        <v>99</v>
      </c>
      <c r="E33" s="4" t="s">
        <v>100</v>
      </c>
      <c r="F33" s="6">
        <v>44212</v>
      </c>
      <c r="G33" s="6">
        <v>44213</v>
      </c>
      <c r="H33" s="4">
        <v>1</v>
      </c>
      <c r="I33" s="4">
        <v>1</v>
      </c>
      <c r="J33" s="4">
        <v>1</v>
      </c>
      <c r="K33" s="4" t="s">
        <v>25</v>
      </c>
      <c r="L33" s="4">
        <v>184</v>
      </c>
      <c r="M33" s="4">
        <v>184</v>
      </c>
      <c r="N33" s="4" t="s">
        <v>101</v>
      </c>
      <c r="O33" s="4" t="s">
        <v>95</v>
      </c>
      <c r="P33" s="4" t="s">
        <v>28</v>
      </c>
      <c r="Q33" s="4">
        <v>0</v>
      </c>
      <c r="R33" s="7">
        <v>44211</v>
      </c>
      <c r="S33" s="6">
        <v>44228</v>
      </c>
      <c r="T33" s="4" t="s">
        <v>29</v>
      </c>
      <c r="U33" s="4">
        <v>1949034</v>
      </c>
    </row>
    <row r="34" s="4" customFormat="1" spans="1:21">
      <c r="A34" s="4">
        <v>14299810876</v>
      </c>
      <c r="B34" s="4" t="s">
        <v>21</v>
      </c>
      <c r="C34" s="4" t="s">
        <v>22</v>
      </c>
      <c r="D34" s="4" t="s">
        <v>102</v>
      </c>
      <c r="E34" s="4" t="s">
        <v>103</v>
      </c>
      <c r="F34" s="6">
        <v>44212</v>
      </c>
      <c r="G34" s="6">
        <v>44213</v>
      </c>
      <c r="H34" s="4">
        <v>1</v>
      </c>
      <c r="I34" s="4">
        <v>1</v>
      </c>
      <c r="J34" s="4">
        <v>1</v>
      </c>
      <c r="K34" s="4" t="s">
        <v>25</v>
      </c>
      <c r="L34" s="4">
        <v>364</v>
      </c>
      <c r="M34" s="4">
        <v>364</v>
      </c>
      <c r="N34" s="4" t="s">
        <v>104</v>
      </c>
      <c r="O34" s="4" t="s">
        <v>95</v>
      </c>
      <c r="P34" s="4" t="s">
        <v>28</v>
      </c>
      <c r="Q34" s="4">
        <v>0</v>
      </c>
      <c r="R34" s="7">
        <v>44211</v>
      </c>
      <c r="S34" s="6">
        <v>44228</v>
      </c>
      <c r="T34" s="4" t="s">
        <v>29</v>
      </c>
      <c r="U34" s="4">
        <v>1949259</v>
      </c>
    </row>
    <row r="35" s="4" customFormat="1" spans="1:21">
      <c r="A35" s="4">
        <v>14300547949</v>
      </c>
      <c r="B35" s="4" t="s">
        <v>21</v>
      </c>
      <c r="C35" s="4" t="s">
        <v>22</v>
      </c>
      <c r="D35" s="4" t="s">
        <v>102</v>
      </c>
      <c r="E35" s="4" t="s">
        <v>103</v>
      </c>
      <c r="F35" s="6">
        <v>44212</v>
      </c>
      <c r="G35" s="6">
        <v>44213</v>
      </c>
      <c r="H35" s="4">
        <v>1</v>
      </c>
      <c r="I35" s="4">
        <v>1</v>
      </c>
      <c r="J35" s="4">
        <v>1</v>
      </c>
      <c r="K35" s="4" t="s">
        <v>25</v>
      </c>
      <c r="L35" s="4">
        <v>364</v>
      </c>
      <c r="M35" s="4">
        <v>364</v>
      </c>
      <c r="N35" s="4" t="s">
        <v>105</v>
      </c>
      <c r="O35" s="4" t="s">
        <v>95</v>
      </c>
      <c r="P35" s="4" t="s">
        <v>28</v>
      </c>
      <c r="Q35" s="4">
        <v>0</v>
      </c>
      <c r="R35" s="7">
        <v>44212</v>
      </c>
      <c r="S35" s="6">
        <v>44228</v>
      </c>
      <c r="T35" s="4" t="s">
        <v>29</v>
      </c>
      <c r="U35" s="4">
        <v>1949701</v>
      </c>
    </row>
    <row r="36" s="4" customFormat="1" spans="1:21">
      <c r="A36" s="4">
        <v>14300554748</v>
      </c>
      <c r="B36" s="4" t="s">
        <v>21</v>
      </c>
      <c r="C36" s="4" t="s">
        <v>22</v>
      </c>
      <c r="D36" s="4" t="s">
        <v>106</v>
      </c>
      <c r="E36" s="4" t="s">
        <v>49</v>
      </c>
      <c r="F36" s="6">
        <v>44212</v>
      </c>
      <c r="G36" s="6">
        <v>44213</v>
      </c>
      <c r="H36" s="4">
        <v>1</v>
      </c>
      <c r="I36" s="4">
        <v>1</v>
      </c>
      <c r="J36" s="4">
        <v>1</v>
      </c>
      <c r="K36" s="4" t="s">
        <v>25</v>
      </c>
      <c r="L36" s="4">
        <v>159</v>
      </c>
      <c r="M36" s="4">
        <v>159</v>
      </c>
      <c r="N36" s="4" t="s">
        <v>107</v>
      </c>
      <c r="O36" s="4" t="s">
        <v>95</v>
      </c>
      <c r="P36" s="4" t="s">
        <v>28</v>
      </c>
      <c r="Q36" s="4">
        <v>0</v>
      </c>
      <c r="R36" s="7">
        <v>44212</v>
      </c>
      <c r="S36" s="6">
        <v>44228</v>
      </c>
      <c r="T36" s="4" t="s">
        <v>29</v>
      </c>
      <c r="U36" s="4">
        <v>1949706</v>
      </c>
    </row>
    <row r="37" s="4" customFormat="1" spans="1:21">
      <c r="A37" s="4">
        <v>14300547949</v>
      </c>
      <c r="B37" s="4" t="s">
        <v>21</v>
      </c>
      <c r="C37" s="4" t="s">
        <v>54</v>
      </c>
      <c r="D37" s="4" t="s">
        <v>102</v>
      </c>
      <c r="E37" s="4" t="s">
        <v>103</v>
      </c>
      <c r="F37" s="6">
        <v>44212</v>
      </c>
      <c r="G37" s="6">
        <v>44213</v>
      </c>
      <c r="H37" s="4">
        <v>1</v>
      </c>
      <c r="I37" s="4">
        <v>1</v>
      </c>
      <c r="J37" s="4">
        <v>1</v>
      </c>
      <c r="K37" s="4" t="s">
        <v>25</v>
      </c>
      <c r="L37" s="4">
        <v>-364</v>
      </c>
      <c r="M37" s="4">
        <v>-364</v>
      </c>
      <c r="N37" s="4" t="s">
        <v>105</v>
      </c>
      <c r="O37" s="4" t="s">
        <v>95</v>
      </c>
      <c r="P37" s="4" t="s">
        <v>28</v>
      </c>
      <c r="Q37" s="4">
        <v>0</v>
      </c>
      <c r="R37" s="7">
        <v>44212</v>
      </c>
      <c r="S37" s="6">
        <v>44228</v>
      </c>
      <c r="T37" s="4" t="s">
        <v>29</v>
      </c>
      <c r="U37" s="4">
        <v>1949701</v>
      </c>
    </row>
    <row r="38" s="4" customFormat="1" spans="1:21">
      <c r="A38" s="4">
        <v>14301131874</v>
      </c>
      <c r="B38" s="4" t="s">
        <v>21</v>
      </c>
      <c r="C38" s="4" t="s">
        <v>22</v>
      </c>
      <c r="D38" s="4" t="s">
        <v>108</v>
      </c>
      <c r="E38" s="4" t="s">
        <v>109</v>
      </c>
      <c r="F38" s="6">
        <v>44212</v>
      </c>
      <c r="G38" s="6">
        <v>44213</v>
      </c>
      <c r="H38" s="4">
        <v>1</v>
      </c>
      <c r="I38" s="4">
        <v>1</v>
      </c>
      <c r="J38" s="4">
        <v>1</v>
      </c>
      <c r="K38" s="4" t="s">
        <v>25</v>
      </c>
      <c r="L38" s="4">
        <v>149</v>
      </c>
      <c r="M38" s="4">
        <v>149</v>
      </c>
      <c r="N38" s="4" t="s">
        <v>110</v>
      </c>
      <c r="O38" s="4" t="s">
        <v>95</v>
      </c>
      <c r="P38" s="4" t="s">
        <v>28</v>
      </c>
      <c r="Q38" s="4">
        <v>0</v>
      </c>
      <c r="R38" s="7">
        <v>44212</v>
      </c>
      <c r="S38" s="6">
        <v>44228</v>
      </c>
      <c r="T38" s="4" t="s">
        <v>29</v>
      </c>
      <c r="U38" s="4">
        <v>1949862</v>
      </c>
    </row>
    <row r="39" s="4" customFormat="1" spans="1:21">
      <c r="A39" s="4">
        <v>14301150405</v>
      </c>
      <c r="B39" s="4" t="s">
        <v>21</v>
      </c>
      <c r="C39" s="4" t="s">
        <v>22</v>
      </c>
      <c r="D39" s="4" t="s">
        <v>111</v>
      </c>
      <c r="E39" s="4" t="s">
        <v>112</v>
      </c>
      <c r="F39" s="6">
        <v>44212</v>
      </c>
      <c r="G39" s="6">
        <v>44213</v>
      </c>
      <c r="H39" s="4">
        <v>1</v>
      </c>
      <c r="I39" s="4">
        <v>1</v>
      </c>
      <c r="J39" s="4">
        <v>1</v>
      </c>
      <c r="K39" s="4" t="s">
        <v>25</v>
      </c>
      <c r="L39" s="4">
        <v>68</v>
      </c>
      <c r="M39" s="4">
        <v>68</v>
      </c>
      <c r="N39" s="4" t="s">
        <v>113</v>
      </c>
      <c r="O39" s="4" t="s">
        <v>95</v>
      </c>
      <c r="P39" s="4" t="s">
        <v>28</v>
      </c>
      <c r="Q39" s="4">
        <v>0</v>
      </c>
      <c r="R39" s="7">
        <v>44212</v>
      </c>
      <c r="S39" s="6">
        <v>44228</v>
      </c>
      <c r="T39" s="4" t="s">
        <v>29</v>
      </c>
      <c r="U39" s="4">
        <v>1949880</v>
      </c>
    </row>
    <row r="40" s="4" customFormat="1" spans="1:21">
      <c r="A40" s="4">
        <v>14303870385</v>
      </c>
      <c r="B40" s="4" t="s">
        <v>21</v>
      </c>
      <c r="C40" s="4" t="s">
        <v>22</v>
      </c>
      <c r="D40" s="4" t="s">
        <v>114</v>
      </c>
      <c r="E40" s="4" t="s">
        <v>115</v>
      </c>
      <c r="F40" s="6">
        <v>44212</v>
      </c>
      <c r="G40" s="6">
        <v>44213</v>
      </c>
      <c r="H40" s="4">
        <v>1</v>
      </c>
      <c r="I40" s="4">
        <v>1</v>
      </c>
      <c r="J40" s="4">
        <v>1</v>
      </c>
      <c r="K40" s="4" t="s">
        <v>25</v>
      </c>
      <c r="L40" s="4">
        <v>134</v>
      </c>
      <c r="M40" s="4">
        <v>134</v>
      </c>
      <c r="N40" s="4" t="s">
        <v>116</v>
      </c>
      <c r="O40" s="4" t="s">
        <v>95</v>
      </c>
      <c r="P40" s="4" t="s">
        <v>28</v>
      </c>
      <c r="Q40" s="4">
        <v>0</v>
      </c>
      <c r="R40" s="7">
        <v>44212</v>
      </c>
      <c r="S40" s="6">
        <v>44228</v>
      </c>
      <c r="T40" s="4" t="s">
        <v>29</v>
      </c>
      <c r="U40" s="4">
        <v>1950606</v>
      </c>
    </row>
    <row r="41" s="4" customFormat="1" spans="1:21">
      <c r="A41" s="4">
        <v>14304340720</v>
      </c>
      <c r="B41" s="4" t="s">
        <v>21</v>
      </c>
      <c r="C41" s="4" t="s">
        <v>22</v>
      </c>
      <c r="D41" s="4" t="s">
        <v>117</v>
      </c>
      <c r="E41" s="4" t="s">
        <v>118</v>
      </c>
      <c r="F41" s="6">
        <v>44212</v>
      </c>
      <c r="G41" s="6">
        <v>44213</v>
      </c>
      <c r="H41" s="4">
        <v>1</v>
      </c>
      <c r="I41" s="4">
        <v>1</v>
      </c>
      <c r="J41" s="4">
        <v>1</v>
      </c>
      <c r="K41" s="4" t="s">
        <v>25</v>
      </c>
      <c r="L41" s="4">
        <v>135</v>
      </c>
      <c r="M41" s="4">
        <v>135</v>
      </c>
      <c r="N41" s="4" t="s">
        <v>119</v>
      </c>
      <c r="O41" s="4" t="s">
        <v>95</v>
      </c>
      <c r="P41" s="4" t="s">
        <v>28</v>
      </c>
      <c r="Q41" s="4">
        <v>0</v>
      </c>
      <c r="R41" s="7">
        <v>44212</v>
      </c>
      <c r="S41" s="6">
        <v>44228</v>
      </c>
      <c r="T41" s="4" t="s">
        <v>29</v>
      </c>
      <c r="U41" s="4">
        <v>1950808</v>
      </c>
    </row>
    <row r="42" s="4" customFormat="1" spans="1:21">
      <c r="A42" s="4">
        <v>14304442929</v>
      </c>
      <c r="B42" s="4" t="s">
        <v>21</v>
      </c>
      <c r="C42" s="4" t="s">
        <v>22</v>
      </c>
      <c r="D42" s="4" t="s">
        <v>120</v>
      </c>
      <c r="E42" s="4" t="s">
        <v>49</v>
      </c>
      <c r="F42" s="6">
        <v>44212</v>
      </c>
      <c r="G42" s="6">
        <v>44213</v>
      </c>
      <c r="H42" s="4">
        <v>1</v>
      </c>
      <c r="I42" s="4">
        <v>1</v>
      </c>
      <c r="J42" s="4">
        <v>1</v>
      </c>
      <c r="K42" s="4" t="s">
        <v>25</v>
      </c>
      <c r="L42" s="4">
        <v>118</v>
      </c>
      <c r="M42" s="4">
        <v>118</v>
      </c>
      <c r="N42" s="4" t="s">
        <v>121</v>
      </c>
      <c r="O42" s="4" t="s">
        <v>95</v>
      </c>
      <c r="P42" s="4" t="s">
        <v>28</v>
      </c>
      <c r="Q42" s="4">
        <v>0</v>
      </c>
      <c r="R42" s="7">
        <v>44212</v>
      </c>
      <c r="S42" s="6">
        <v>44228</v>
      </c>
      <c r="T42" s="4" t="s">
        <v>29</v>
      </c>
      <c r="U42" s="4">
        <v>1950908</v>
      </c>
    </row>
    <row r="43" s="4" customFormat="1" spans="1:21">
      <c r="A43" s="4">
        <v>14304531840</v>
      </c>
      <c r="B43" s="4" t="s">
        <v>21</v>
      </c>
      <c r="C43" s="4" t="s">
        <v>22</v>
      </c>
      <c r="D43" s="4" t="s">
        <v>122</v>
      </c>
      <c r="E43" s="4" t="s">
        <v>123</v>
      </c>
      <c r="F43" s="6">
        <v>44212</v>
      </c>
      <c r="G43" s="6">
        <v>44213</v>
      </c>
      <c r="H43" s="4">
        <v>1</v>
      </c>
      <c r="I43" s="4">
        <v>1</v>
      </c>
      <c r="J43" s="4">
        <v>1</v>
      </c>
      <c r="K43" s="4" t="s">
        <v>25</v>
      </c>
      <c r="L43" s="4">
        <v>124</v>
      </c>
      <c r="M43" s="4">
        <v>124</v>
      </c>
      <c r="N43" s="4" t="s">
        <v>124</v>
      </c>
      <c r="O43" s="4" t="s">
        <v>95</v>
      </c>
      <c r="P43" s="4" t="s">
        <v>28</v>
      </c>
      <c r="Q43" s="4">
        <v>0</v>
      </c>
      <c r="R43" s="7">
        <v>44212</v>
      </c>
      <c r="S43" s="6">
        <v>44228</v>
      </c>
      <c r="T43" s="4" t="s">
        <v>29</v>
      </c>
      <c r="U43" s="4">
        <v>1950967</v>
      </c>
    </row>
    <row r="44" s="4" customFormat="1" spans="1:21">
      <c r="A44" s="4">
        <v>14304722924</v>
      </c>
      <c r="B44" s="4" t="s">
        <v>21</v>
      </c>
      <c r="C44" s="4" t="s">
        <v>22</v>
      </c>
      <c r="D44" s="4" t="s">
        <v>125</v>
      </c>
      <c r="E44" s="4" t="s">
        <v>126</v>
      </c>
      <c r="F44" s="6">
        <v>44212</v>
      </c>
      <c r="G44" s="6">
        <v>44213</v>
      </c>
      <c r="H44" s="4">
        <v>1</v>
      </c>
      <c r="I44" s="4">
        <v>1</v>
      </c>
      <c r="J44" s="4">
        <v>1</v>
      </c>
      <c r="K44" s="4" t="s">
        <v>25</v>
      </c>
      <c r="L44" s="4">
        <v>282</v>
      </c>
      <c r="M44" s="4">
        <v>282</v>
      </c>
      <c r="N44" s="4" t="s">
        <v>127</v>
      </c>
      <c r="O44" s="4" t="s">
        <v>95</v>
      </c>
      <c r="P44" s="4" t="s">
        <v>28</v>
      </c>
      <c r="Q44" s="4">
        <v>0</v>
      </c>
      <c r="R44" s="7">
        <v>44212</v>
      </c>
      <c r="S44" s="6">
        <v>44228</v>
      </c>
      <c r="T44" s="4" t="s">
        <v>29</v>
      </c>
      <c r="U44" s="4">
        <v>1951122</v>
      </c>
    </row>
    <row r="45" s="4" customFormat="1" spans="1:21">
      <c r="A45" s="4">
        <v>14304816321</v>
      </c>
      <c r="B45" s="4" t="s">
        <v>21</v>
      </c>
      <c r="C45" s="4" t="s">
        <v>22</v>
      </c>
      <c r="D45" s="4" t="s">
        <v>48</v>
      </c>
      <c r="E45" s="4" t="s">
        <v>45</v>
      </c>
      <c r="F45" s="6">
        <v>44212</v>
      </c>
      <c r="G45" s="6">
        <v>44213</v>
      </c>
      <c r="H45" s="4">
        <v>1</v>
      </c>
      <c r="I45" s="4">
        <v>1</v>
      </c>
      <c r="J45" s="4">
        <v>1</v>
      </c>
      <c r="K45" s="4" t="s">
        <v>25</v>
      </c>
      <c r="L45" s="4">
        <v>119</v>
      </c>
      <c r="M45" s="4">
        <v>119</v>
      </c>
      <c r="N45" s="4" t="s">
        <v>128</v>
      </c>
      <c r="O45" s="4" t="s">
        <v>95</v>
      </c>
      <c r="P45" s="4" t="s">
        <v>28</v>
      </c>
      <c r="Q45" s="4">
        <v>0</v>
      </c>
      <c r="R45" s="7">
        <v>44212</v>
      </c>
      <c r="S45" s="6">
        <v>44228</v>
      </c>
      <c r="T45" s="4" t="s">
        <v>29</v>
      </c>
      <c r="U45" s="4">
        <v>1951207</v>
      </c>
    </row>
    <row r="46" s="4" customFormat="1" spans="1:21">
      <c r="A46" s="4">
        <v>14304813749</v>
      </c>
      <c r="B46" s="4" t="s">
        <v>21</v>
      </c>
      <c r="C46" s="4" t="s">
        <v>22</v>
      </c>
      <c r="D46" s="4" t="s">
        <v>129</v>
      </c>
      <c r="E46" s="4" t="s">
        <v>130</v>
      </c>
      <c r="F46" s="6">
        <v>44212</v>
      </c>
      <c r="G46" s="6">
        <v>44213</v>
      </c>
      <c r="H46" s="4">
        <v>1</v>
      </c>
      <c r="I46" s="4">
        <v>1</v>
      </c>
      <c r="J46" s="4">
        <v>1</v>
      </c>
      <c r="K46" s="4" t="s">
        <v>25</v>
      </c>
      <c r="L46" s="4">
        <v>163</v>
      </c>
      <c r="M46" s="4">
        <v>163</v>
      </c>
      <c r="N46" s="4" t="s">
        <v>131</v>
      </c>
      <c r="O46" s="4" t="s">
        <v>95</v>
      </c>
      <c r="P46" s="4" t="s">
        <v>28</v>
      </c>
      <c r="Q46" s="4">
        <v>0</v>
      </c>
      <c r="R46" s="7">
        <v>44212</v>
      </c>
      <c r="S46" s="6">
        <v>44228</v>
      </c>
      <c r="T46" s="4" t="s">
        <v>29</v>
      </c>
      <c r="U46" s="4">
        <v>1951209</v>
      </c>
    </row>
    <row r="47" s="4" customFormat="1" spans="1:21">
      <c r="A47" s="4">
        <v>14304822427</v>
      </c>
      <c r="B47" s="4" t="s">
        <v>21</v>
      </c>
      <c r="C47" s="4" t="s">
        <v>22</v>
      </c>
      <c r="D47" s="4" t="s">
        <v>125</v>
      </c>
      <c r="E47" s="4" t="s">
        <v>126</v>
      </c>
      <c r="F47" s="6">
        <v>44212</v>
      </c>
      <c r="G47" s="6">
        <v>44213</v>
      </c>
      <c r="H47" s="4">
        <v>1</v>
      </c>
      <c r="I47" s="4">
        <v>1</v>
      </c>
      <c r="J47" s="4">
        <v>1</v>
      </c>
      <c r="K47" s="4" t="s">
        <v>25</v>
      </c>
      <c r="L47" s="4">
        <v>282</v>
      </c>
      <c r="M47" s="4">
        <v>282</v>
      </c>
      <c r="N47" s="4" t="s">
        <v>132</v>
      </c>
      <c r="O47" s="4" t="s">
        <v>95</v>
      </c>
      <c r="P47" s="4" t="s">
        <v>28</v>
      </c>
      <c r="Q47" s="4">
        <v>0</v>
      </c>
      <c r="R47" s="7">
        <v>44212</v>
      </c>
      <c r="S47" s="6">
        <v>44228</v>
      </c>
      <c r="T47" s="4" t="s">
        <v>29</v>
      </c>
      <c r="U47" s="4">
        <v>1951214</v>
      </c>
    </row>
    <row r="48" s="4" customFormat="1" spans="1:21">
      <c r="A48" s="4">
        <v>14304722924</v>
      </c>
      <c r="B48" s="4" t="s">
        <v>21</v>
      </c>
      <c r="C48" s="4" t="s">
        <v>54</v>
      </c>
      <c r="D48" s="4" t="s">
        <v>125</v>
      </c>
      <c r="E48" s="4" t="s">
        <v>126</v>
      </c>
      <c r="F48" s="6">
        <v>44212</v>
      </c>
      <c r="G48" s="6">
        <v>44213</v>
      </c>
      <c r="H48" s="4">
        <v>1</v>
      </c>
      <c r="I48" s="4">
        <v>1</v>
      </c>
      <c r="J48" s="4">
        <v>1</v>
      </c>
      <c r="K48" s="4" t="s">
        <v>25</v>
      </c>
      <c r="L48" s="4">
        <v>-282</v>
      </c>
      <c r="M48" s="4">
        <v>-282</v>
      </c>
      <c r="N48" s="4" t="s">
        <v>127</v>
      </c>
      <c r="O48" s="4" t="s">
        <v>95</v>
      </c>
      <c r="P48" s="4" t="s">
        <v>28</v>
      </c>
      <c r="Q48" s="4">
        <v>0</v>
      </c>
      <c r="R48" s="7">
        <v>44212</v>
      </c>
      <c r="S48" s="6">
        <v>44228</v>
      </c>
      <c r="T48" s="4" t="s">
        <v>29</v>
      </c>
      <c r="U48" s="4">
        <v>1951122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A1" sqref="$A1:$XFD1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133</v>
      </c>
    </row>
    <row r="2" s="4" customFormat="1" spans="1:11">
      <c r="A2" s="4">
        <v>14277874569</v>
      </c>
      <c r="B2" s="4">
        <v>151</v>
      </c>
      <c r="C2" s="4" t="str">
        <f>VLOOKUP(A2,HOP!A:H,8,0)</f>
        <v>151.00</v>
      </c>
      <c r="D2" s="4">
        <f>VLOOKUP(A2,HOP!A:B,2,0)</f>
        <v>1943952</v>
      </c>
      <c r="E2" s="4">
        <f>B2-C2</f>
        <v>0</v>
      </c>
      <c r="K2" s="4" t="str">
        <f>$K$1&amp;D2</f>
        <v>,1943952</v>
      </c>
    </row>
    <row r="3" s="4" customFormat="1" spans="1:11">
      <c r="A3" s="4">
        <v>14290161206</v>
      </c>
      <c r="B3" s="4">
        <v>159</v>
      </c>
      <c r="C3" s="4" t="str">
        <f>VLOOKUP(A3,HOP!A:H,8,0)</f>
        <v>159.00</v>
      </c>
      <c r="D3" s="4">
        <f>VLOOKUP(A3,HOP!A:B,2,0)</f>
        <v>1945995</v>
      </c>
      <c r="E3" s="4">
        <f>B3-C3</f>
        <v>0</v>
      </c>
      <c r="K3" s="4" t="str">
        <f>$K$1&amp;D3</f>
        <v>,1945995</v>
      </c>
    </row>
    <row r="4" s="4" customFormat="1" spans="1:11">
      <c r="A4" s="4">
        <v>14290191002</v>
      </c>
      <c r="B4" s="4">
        <v>1988</v>
      </c>
      <c r="C4" s="4" t="str">
        <f>VLOOKUP(A4,HOP!A:H,8,0)</f>
        <v>1988.00</v>
      </c>
      <c r="D4" s="4">
        <f>VLOOKUP(A4,HOP!A:B,2,0)</f>
        <v>1946000</v>
      </c>
      <c r="E4" s="4">
        <f>B4-C4</f>
        <v>0</v>
      </c>
      <c r="K4" s="4" t="str">
        <f>$K$1&amp;D4</f>
        <v>,1946000</v>
      </c>
    </row>
    <row r="5" s="4" customFormat="1" spans="1:11">
      <c r="A5" s="4">
        <v>14294047878</v>
      </c>
      <c r="B5" s="4">
        <v>394</v>
      </c>
      <c r="C5" s="4" t="str">
        <f>VLOOKUP(A5,HOP!A:H,8,0)</f>
        <v>394.00</v>
      </c>
      <c r="D5" s="4">
        <f>VLOOKUP(A5,HOP!A:B,2,0)</f>
        <v>1946831</v>
      </c>
      <c r="E5" s="4">
        <f>B5-C5</f>
        <v>0</v>
      </c>
      <c r="K5" s="4" t="str">
        <f>$K$1&amp;D5</f>
        <v>,1946831</v>
      </c>
    </row>
    <row r="6" s="4" customFormat="1" spans="1:11">
      <c r="A6" s="5">
        <v>14304722924</v>
      </c>
      <c r="B6" s="5">
        <v>0</v>
      </c>
      <c r="C6" s="5" t="str">
        <f>VLOOKUP(A6,HOP!A:H,8,0)</f>
        <v>0.00</v>
      </c>
      <c r="D6" s="5">
        <f>VLOOKUP(A6,HOP!A:B,2,0)</f>
        <v>1951122</v>
      </c>
      <c r="E6" s="5">
        <f>B6-C6</f>
        <v>0</v>
      </c>
      <c r="K6" s="5" t="str">
        <f>$K$1&amp;D6</f>
        <v>,1951122</v>
      </c>
    </row>
    <row r="7" s="4" customFormat="1" spans="1:11">
      <c r="A7" s="4">
        <v>14295965624</v>
      </c>
      <c r="B7" s="4">
        <v>365</v>
      </c>
      <c r="C7" s="4" t="str">
        <f>VLOOKUP(A7,HOP!A:H,8,0)</f>
        <v>365.00</v>
      </c>
      <c r="D7" s="4">
        <f>VLOOKUP(A7,HOP!A:B,2,0)</f>
        <v>1947936</v>
      </c>
      <c r="E7" s="4">
        <f>B7-C7</f>
        <v>0</v>
      </c>
      <c r="K7" s="4" t="str">
        <f>$K$1&amp;D7</f>
        <v>,1947936</v>
      </c>
    </row>
    <row r="8" s="4" customFormat="1" spans="1:11">
      <c r="A8" s="4">
        <v>14295986767</v>
      </c>
      <c r="B8" s="4">
        <v>125</v>
      </c>
      <c r="C8" s="4" t="str">
        <f>VLOOKUP(A8,HOP!A:H,8,0)</f>
        <v>125.00</v>
      </c>
      <c r="D8" s="4">
        <f>VLOOKUP(A8,HOP!A:B,2,0)</f>
        <v>1947954</v>
      </c>
      <c r="E8" s="4">
        <f>B8-C8</f>
        <v>0</v>
      </c>
      <c r="K8" s="4" t="str">
        <f>$K$1&amp;D8</f>
        <v>,1947954</v>
      </c>
    </row>
    <row r="9" s="4" customFormat="1" spans="1:11">
      <c r="A9" s="4">
        <v>14296035083</v>
      </c>
      <c r="B9" s="4">
        <v>365</v>
      </c>
      <c r="C9" s="4" t="str">
        <f>VLOOKUP(A9,HOP!A:H,8,0)</f>
        <v>365.00</v>
      </c>
      <c r="D9" s="4">
        <f>VLOOKUP(A9,HOP!A:B,2,0)</f>
        <v>1948003</v>
      </c>
      <c r="E9" s="4">
        <f>B9-C9</f>
        <v>0</v>
      </c>
      <c r="K9" s="4" t="str">
        <f>$K$1&amp;D9</f>
        <v>,1948003</v>
      </c>
    </row>
    <row r="10" s="4" customFormat="1" spans="1:11">
      <c r="A10" s="4">
        <v>14296103005</v>
      </c>
      <c r="B10" s="4">
        <v>109</v>
      </c>
      <c r="C10" s="4" t="str">
        <f>VLOOKUP(A10,HOP!A:H,8,0)</f>
        <v>109.00</v>
      </c>
      <c r="D10" s="4">
        <f>VLOOKUP(A10,HOP!A:B,2,0)</f>
        <v>1948064</v>
      </c>
      <c r="E10" s="4">
        <f>B10-C10</f>
        <v>0</v>
      </c>
      <c r="K10" s="4" t="str">
        <f>$K$1&amp;D10</f>
        <v>,1948064</v>
      </c>
    </row>
    <row r="11" s="4" customFormat="1" spans="1:11">
      <c r="A11" s="5">
        <v>14300547949</v>
      </c>
      <c r="B11" s="5">
        <v>0</v>
      </c>
      <c r="C11" s="5" t="str">
        <f>VLOOKUP(A11,HOP!A:H,8,0)</f>
        <v>0.00</v>
      </c>
      <c r="D11" s="5">
        <f>VLOOKUP(A11,HOP!A:B,2,0)</f>
        <v>1949701</v>
      </c>
      <c r="E11" s="5">
        <f>B11-C11</f>
        <v>0</v>
      </c>
      <c r="K11" s="5" t="str">
        <f>$K$1&amp;D11</f>
        <v>,1949701</v>
      </c>
    </row>
    <row r="12" s="4" customFormat="1" spans="1:11">
      <c r="A12" s="4">
        <v>14296295123</v>
      </c>
      <c r="B12" s="4">
        <v>109</v>
      </c>
      <c r="C12" s="4" t="str">
        <f>VLOOKUP(A12,HOP!A:H,8,0)</f>
        <v>109.00</v>
      </c>
      <c r="D12" s="4">
        <f>VLOOKUP(A12,HOP!A:B,2,0)</f>
        <v>1948226</v>
      </c>
      <c r="E12" s="4">
        <f>B12-C12</f>
        <v>0</v>
      </c>
      <c r="K12" s="4" t="str">
        <f>$K$1&amp;D12</f>
        <v>,1948226</v>
      </c>
    </row>
    <row r="13" s="4" customFormat="1" spans="1:11">
      <c r="A13" s="4">
        <v>14297774119</v>
      </c>
      <c r="B13" s="4">
        <v>101</v>
      </c>
      <c r="C13" s="4" t="str">
        <f>VLOOKUP(A13,HOP!A:H,8,0)</f>
        <v>101.00</v>
      </c>
      <c r="D13" s="4">
        <f>VLOOKUP(A13,HOP!A:B,2,0)</f>
        <v>1948284</v>
      </c>
      <c r="E13" s="4">
        <f>B13-C13</f>
        <v>0</v>
      </c>
      <c r="K13" s="4" t="str">
        <f>$K$1&amp;D13</f>
        <v>,1948284</v>
      </c>
    </row>
    <row r="14" s="4" customFormat="1" spans="1:11">
      <c r="A14" s="4">
        <v>14297861376</v>
      </c>
      <c r="B14" s="4">
        <v>942</v>
      </c>
      <c r="C14" s="4" t="str">
        <f>VLOOKUP(A14,HOP!A:H,8,0)</f>
        <v>942.00</v>
      </c>
      <c r="D14" s="4">
        <f>VLOOKUP(A14,HOP!A:B,2,0)</f>
        <v>1948304</v>
      </c>
      <c r="E14" s="4">
        <f>B14-C14</f>
        <v>0</v>
      </c>
      <c r="K14" s="4" t="str">
        <f>$K$1&amp;D14</f>
        <v>,1948304</v>
      </c>
    </row>
    <row r="15" s="4" customFormat="1" spans="1:11">
      <c r="A15" s="5">
        <v>14298068536</v>
      </c>
      <c r="B15" s="5">
        <v>0</v>
      </c>
      <c r="C15" s="5">
        <v>0</v>
      </c>
      <c r="D15" s="5">
        <v>1948356</v>
      </c>
      <c r="E15" s="5">
        <f>B15-C15</f>
        <v>0</v>
      </c>
      <c r="K15" s="5" t="str">
        <f>$K$1&amp;D15</f>
        <v>,1948356</v>
      </c>
    </row>
    <row r="16" s="4" customFormat="1" spans="1:11">
      <c r="A16" s="4">
        <v>14298539982</v>
      </c>
      <c r="B16" s="4">
        <v>101</v>
      </c>
      <c r="C16" s="4" t="str">
        <f>VLOOKUP(A16,HOP!A:H,8,0)</f>
        <v>101.00</v>
      </c>
      <c r="D16" s="4">
        <f>VLOOKUP(A16,HOP!A:B,2,0)</f>
        <v>1948512</v>
      </c>
      <c r="E16" s="4">
        <f>B16-C16</f>
        <v>0</v>
      </c>
      <c r="K16" s="4" t="str">
        <f>$K$1&amp;D16</f>
        <v>,1948512</v>
      </c>
    </row>
    <row r="17" s="4" customFormat="1" spans="1:11">
      <c r="A17" s="4">
        <v>14299040149</v>
      </c>
      <c r="B17" s="4">
        <v>627</v>
      </c>
      <c r="C17" s="4" t="str">
        <f>VLOOKUP(A17,HOP!A:H,8,0)</f>
        <v>627.00</v>
      </c>
      <c r="D17" s="4">
        <f>VLOOKUP(A17,HOP!A:B,2,0)</f>
        <v>1948785</v>
      </c>
      <c r="E17" s="4">
        <f>B17-C17</f>
        <v>0</v>
      </c>
      <c r="K17" s="4" t="str">
        <f>$K$1&amp;D17</f>
        <v>,1948785</v>
      </c>
    </row>
    <row r="18" s="4" customFormat="1" spans="1:11">
      <c r="A18" s="4">
        <v>14299046739</v>
      </c>
      <c r="B18" s="4">
        <v>778</v>
      </c>
      <c r="C18" s="4" t="str">
        <f>VLOOKUP(A18,HOP!A:H,8,0)</f>
        <v>778.00</v>
      </c>
      <c r="D18" s="4">
        <f>VLOOKUP(A18,HOP!A:B,2,0)</f>
        <v>1948787</v>
      </c>
      <c r="E18" s="4">
        <f>B18-C18</f>
        <v>0</v>
      </c>
      <c r="K18" s="4" t="str">
        <f>$K$1&amp;D18</f>
        <v>,1948787</v>
      </c>
    </row>
    <row r="19" s="4" customFormat="1" spans="1:11">
      <c r="A19" s="4">
        <v>14299159124</v>
      </c>
      <c r="B19" s="4">
        <v>277</v>
      </c>
      <c r="C19" s="4" t="str">
        <f>VLOOKUP(A19,HOP!A:H,8,0)</f>
        <v>277.00</v>
      </c>
      <c r="D19" s="4">
        <f>VLOOKUP(A19,HOP!A:B,2,0)</f>
        <v>1948845</v>
      </c>
      <c r="E19" s="4">
        <f>B19-C19</f>
        <v>0</v>
      </c>
      <c r="K19" s="4" t="str">
        <f>$K$1&amp;D19</f>
        <v>,1948845</v>
      </c>
    </row>
    <row r="20" s="4" customFormat="1" spans="1:11">
      <c r="A20" s="4">
        <v>14299316086</v>
      </c>
      <c r="B20" s="4">
        <v>362</v>
      </c>
      <c r="C20" s="4" t="str">
        <f>VLOOKUP(A20,HOP!A:H,8,0)</f>
        <v>362.00</v>
      </c>
      <c r="D20" s="4">
        <f>VLOOKUP(A20,HOP!A:B,2,0)</f>
        <v>1948939</v>
      </c>
      <c r="E20" s="4">
        <f>B20-C20</f>
        <v>0</v>
      </c>
      <c r="K20" s="4" t="str">
        <f>$K$1&amp;D20</f>
        <v>,1948939</v>
      </c>
    </row>
    <row r="21" s="4" customFormat="1" spans="1:11">
      <c r="A21" s="4">
        <v>14299482367</v>
      </c>
      <c r="B21" s="4">
        <v>365</v>
      </c>
      <c r="C21" s="4" t="str">
        <f>VLOOKUP(A21,HOP!A:H,8,0)</f>
        <v>365.00</v>
      </c>
      <c r="D21" s="4">
        <f>VLOOKUP(A21,HOP!A:B,2,0)</f>
        <v>1949036</v>
      </c>
      <c r="E21" s="4">
        <f>B21-C21</f>
        <v>0</v>
      </c>
      <c r="K21" s="4" t="str">
        <f>$K$1&amp;D21</f>
        <v>,1949036</v>
      </c>
    </row>
    <row r="22" s="4" customFormat="1" spans="1:11">
      <c r="A22" s="4">
        <v>14299533930</v>
      </c>
      <c r="B22" s="4">
        <v>175</v>
      </c>
      <c r="C22" s="4" t="str">
        <f>VLOOKUP(A22,HOP!A:H,8,0)</f>
        <v>175.00</v>
      </c>
      <c r="D22" s="4">
        <f>VLOOKUP(A22,HOP!A:B,2,0)</f>
        <v>1949077</v>
      </c>
      <c r="E22" s="4">
        <f>B22-C22</f>
        <v>0</v>
      </c>
      <c r="K22" s="4" t="str">
        <f>$K$1&amp;D22</f>
        <v>,1949077</v>
      </c>
    </row>
    <row r="23" s="4" customFormat="1" spans="1:11">
      <c r="A23" s="4">
        <v>14299586129</v>
      </c>
      <c r="B23" s="4">
        <v>134</v>
      </c>
      <c r="C23" s="4" t="str">
        <f>VLOOKUP(A23,HOP!A:H,8,0)</f>
        <v>134.00</v>
      </c>
      <c r="D23" s="4">
        <f>VLOOKUP(A23,HOP!A:B,2,0)</f>
        <v>1949112</v>
      </c>
      <c r="E23" s="4">
        <f>B23-C23</f>
        <v>0</v>
      </c>
      <c r="K23" s="4" t="str">
        <f>$K$1&amp;D23</f>
        <v>,1949112</v>
      </c>
    </row>
    <row r="24" s="4" customFormat="1" spans="1:11">
      <c r="A24" s="4">
        <v>14299812726</v>
      </c>
      <c r="B24" s="4">
        <v>294</v>
      </c>
      <c r="C24" s="4" t="str">
        <f>VLOOKUP(A24,HOP!A:H,8,0)</f>
        <v>294.00</v>
      </c>
      <c r="D24" s="4">
        <f>VLOOKUP(A24,HOP!A:B,2,0)</f>
        <v>1949262</v>
      </c>
      <c r="E24" s="4">
        <f>B24-C24</f>
        <v>0</v>
      </c>
      <c r="K24" s="4" t="str">
        <f>$K$1&amp;D24</f>
        <v>,1949262</v>
      </c>
    </row>
    <row r="25" s="4" customFormat="1" spans="1:11">
      <c r="A25" s="4">
        <v>14299971460</v>
      </c>
      <c r="B25" s="4">
        <v>294</v>
      </c>
      <c r="C25" s="4" t="str">
        <f>VLOOKUP(A25,HOP!A:H,8,0)</f>
        <v>294.00</v>
      </c>
      <c r="D25" s="4">
        <f>VLOOKUP(A25,HOP!A:B,2,0)</f>
        <v>1949394</v>
      </c>
      <c r="E25" s="4">
        <f>B25-C25</f>
        <v>0</v>
      </c>
      <c r="K25" s="4" t="str">
        <f>$K$1&amp;D25</f>
        <v>,1949394</v>
      </c>
    </row>
    <row r="26" s="4" customFormat="1" spans="1:11">
      <c r="A26" s="4">
        <v>14300304327</v>
      </c>
      <c r="B26" s="4">
        <v>482</v>
      </c>
      <c r="C26" s="4" t="str">
        <f>VLOOKUP(A26,HOP!A:H,8,0)</f>
        <v>482.00</v>
      </c>
      <c r="D26" s="4">
        <f>VLOOKUP(A26,HOP!A:B,2,0)</f>
        <v>1949639</v>
      </c>
      <c r="E26" s="4">
        <f>B26-C26</f>
        <v>0</v>
      </c>
      <c r="K26" s="4" t="str">
        <f>$K$1&amp;D26</f>
        <v>,1949639</v>
      </c>
    </row>
    <row r="27" s="4" customFormat="1" spans="1:11">
      <c r="A27" s="5">
        <v>14296105425</v>
      </c>
      <c r="B27" s="5">
        <v>0</v>
      </c>
      <c r="C27" s="5" t="str">
        <f>VLOOKUP(A27,HOP!A:H,8,0)</f>
        <v>786.00</v>
      </c>
      <c r="D27" s="5">
        <f>VLOOKUP(A27,HOP!A:B,2,0)</f>
        <v>1948071</v>
      </c>
      <c r="E27" s="5">
        <f>B27-C27</f>
        <v>-786</v>
      </c>
      <c r="F27" s="4" t="s">
        <v>134</v>
      </c>
      <c r="K27" s="5" t="str">
        <f>$K$1&amp;D27</f>
        <v>,1948071</v>
      </c>
    </row>
    <row r="28" s="4" customFormat="1" spans="1:11">
      <c r="A28" s="4">
        <v>14290088726</v>
      </c>
      <c r="B28" s="4">
        <v>618</v>
      </c>
      <c r="C28" s="4" t="str">
        <f>VLOOKUP(A28,HOP!A:H,8,0)</f>
        <v>618.00</v>
      </c>
      <c r="D28" s="4">
        <f>VLOOKUP(A28,HOP!A:B,2,0)</f>
        <v>1945972</v>
      </c>
      <c r="E28" s="4">
        <f>B28-C28</f>
        <v>0</v>
      </c>
      <c r="K28" s="4" t="str">
        <f>$K$1&amp;D28</f>
        <v>,1945972</v>
      </c>
    </row>
    <row r="29" s="4" customFormat="1" spans="1:11">
      <c r="A29" s="4">
        <v>14299474531</v>
      </c>
      <c r="B29" s="4">
        <v>184</v>
      </c>
      <c r="C29" s="4" t="str">
        <f>VLOOKUP(A29,HOP!A:H,8,0)</f>
        <v>184.00</v>
      </c>
      <c r="D29" s="4">
        <f>VLOOKUP(A29,HOP!A:B,2,0)</f>
        <v>1949034</v>
      </c>
      <c r="E29" s="4">
        <f>B29-C29</f>
        <v>0</v>
      </c>
      <c r="K29" s="4" t="str">
        <f>$K$1&amp;D29</f>
        <v>,1949034</v>
      </c>
    </row>
    <row r="30" s="4" customFormat="1" spans="1:11">
      <c r="A30" s="4">
        <v>14299810876</v>
      </c>
      <c r="B30" s="4">
        <v>364</v>
      </c>
      <c r="C30" s="4" t="str">
        <f>VLOOKUP(A30,HOP!A:H,8,0)</f>
        <v>364.00</v>
      </c>
      <c r="D30" s="4">
        <f>VLOOKUP(A30,HOP!A:B,2,0)</f>
        <v>1949259</v>
      </c>
      <c r="E30" s="4">
        <f>B30-C30</f>
        <v>0</v>
      </c>
      <c r="K30" s="4" t="str">
        <f>$K$1&amp;D30</f>
        <v>,1949259</v>
      </c>
    </row>
    <row r="31" s="4" customFormat="1" spans="1:11">
      <c r="A31" s="5">
        <v>14295861943</v>
      </c>
      <c r="B31" s="5">
        <v>0</v>
      </c>
      <c r="C31" s="5" t="str">
        <f>VLOOKUP(A31,HOP!A:H,8,0)</f>
        <v>0.00</v>
      </c>
      <c r="D31" s="5">
        <f>VLOOKUP(A31,HOP!A:B,2,0)</f>
        <v>1947871</v>
      </c>
      <c r="E31" s="5">
        <f>B31-C31</f>
        <v>0</v>
      </c>
      <c r="K31" s="5" t="str">
        <f>$K$1&amp;D31</f>
        <v>,1947871</v>
      </c>
    </row>
    <row r="32" s="4" customFormat="1" spans="1:11">
      <c r="A32" s="4">
        <v>14300554748</v>
      </c>
      <c r="B32" s="4">
        <v>159</v>
      </c>
      <c r="C32" s="4" t="str">
        <f>VLOOKUP(A32,HOP!A:H,8,0)</f>
        <v>159.00</v>
      </c>
      <c r="D32" s="4">
        <f>VLOOKUP(A32,HOP!A:B,2,0)</f>
        <v>1949706</v>
      </c>
      <c r="E32" s="4">
        <f>B32-C32</f>
        <v>0</v>
      </c>
      <c r="K32" s="4" t="str">
        <f>$K$1&amp;D32</f>
        <v>,1949706</v>
      </c>
    </row>
    <row r="33" s="4" customFormat="1" spans="1:11">
      <c r="A33" s="4">
        <v>14301131874</v>
      </c>
      <c r="B33" s="4">
        <v>149</v>
      </c>
      <c r="C33" s="4" t="str">
        <f>VLOOKUP(A33,HOP!A:H,8,0)</f>
        <v>149.00</v>
      </c>
      <c r="D33" s="4">
        <f>VLOOKUP(A33,HOP!A:B,2,0)</f>
        <v>1949862</v>
      </c>
      <c r="E33" s="4">
        <f t="shared" ref="E33:E43" si="0">B33-C33</f>
        <v>0</v>
      </c>
      <c r="K33" s="4" t="str">
        <f t="shared" ref="K33:K43" si="1">$K$1&amp;D33</f>
        <v>,1949862</v>
      </c>
    </row>
    <row r="34" s="4" customFormat="1" spans="1:11">
      <c r="A34" s="4">
        <v>14301150405</v>
      </c>
      <c r="B34" s="4">
        <v>68</v>
      </c>
      <c r="C34" s="4" t="str">
        <f>VLOOKUP(A34,HOP!A:H,8,0)</f>
        <v>68.00</v>
      </c>
      <c r="D34" s="4">
        <f>VLOOKUP(A34,HOP!A:B,2,0)</f>
        <v>1949880</v>
      </c>
      <c r="E34" s="4">
        <f t="shared" si="0"/>
        <v>0</v>
      </c>
      <c r="K34" s="4" t="str">
        <f t="shared" si="1"/>
        <v>,1949880</v>
      </c>
    </row>
    <row r="35" s="4" customFormat="1" spans="1:11">
      <c r="A35" s="4">
        <v>14303870385</v>
      </c>
      <c r="B35" s="4">
        <v>134</v>
      </c>
      <c r="C35" s="4" t="str">
        <f>VLOOKUP(A35,HOP!A:H,8,0)</f>
        <v>134.00</v>
      </c>
      <c r="D35" s="4">
        <f>VLOOKUP(A35,HOP!A:B,2,0)</f>
        <v>1950606</v>
      </c>
      <c r="E35" s="4">
        <f t="shared" si="0"/>
        <v>0</v>
      </c>
      <c r="K35" s="4" t="str">
        <f t="shared" si="1"/>
        <v>,1950606</v>
      </c>
    </row>
    <row r="36" s="4" customFormat="1" spans="1:11">
      <c r="A36" s="4">
        <v>14304340720</v>
      </c>
      <c r="B36" s="4">
        <v>135</v>
      </c>
      <c r="C36" s="4" t="str">
        <f>VLOOKUP(A36,HOP!A:H,8,0)</f>
        <v>135.00</v>
      </c>
      <c r="D36" s="4">
        <f>VLOOKUP(A36,HOP!A:B,2,0)</f>
        <v>1950808</v>
      </c>
      <c r="E36" s="4">
        <f t="shared" si="0"/>
        <v>0</v>
      </c>
      <c r="K36" s="4" t="str">
        <f t="shared" si="1"/>
        <v>,1950808</v>
      </c>
    </row>
    <row r="37" s="4" customFormat="1" spans="1:11">
      <c r="A37" s="4">
        <v>14304442929</v>
      </c>
      <c r="B37" s="4">
        <v>118</v>
      </c>
      <c r="C37" s="4" t="str">
        <f>VLOOKUP(A37,HOP!A:H,8,0)</f>
        <v>118.00</v>
      </c>
      <c r="D37" s="4">
        <f>VLOOKUP(A37,HOP!A:B,2,0)</f>
        <v>1950908</v>
      </c>
      <c r="E37" s="4">
        <f t="shared" si="0"/>
        <v>0</v>
      </c>
      <c r="K37" s="4" t="str">
        <f t="shared" si="1"/>
        <v>,1950908</v>
      </c>
    </row>
    <row r="38" s="4" customFormat="1" spans="1:11">
      <c r="A38" s="4">
        <v>14304531840</v>
      </c>
      <c r="B38" s="4">
        <v>124</v>
      </c>
      <c r="C38" s="4" t="str">
        <f>VLOOKUP(A38,HOP!A:H,8,0)</f>
        <v>124.00</v>
      </c>
      <c r="D38" s="4">
        <f>VLOOKUP(A38,HOP!A:B,2,0)</f>
        <v>1950967</v>
      </c>
      <c r="E38" s="4">
        <f t="shared" si="0"/>
        <v>0</v>
      </c>
      <c r="K38" s="4" t="str">
        <f t="shared" si="1"/>
        <v>,1950967</v>
      </c>
    </row>
    <row r="39" s="4" customFormat="1" spans="1:11">
      <c r="A39" s="5">
        <v>14191095430</v>
      </c>
      <c r="B39" s="5">
        <v>0</v>
      </c>
      <c r="C39" s="5" t="str">
        <f>VLOOKUP(A39,HOP!A:H,8,0)</f>
        <v>0.00</v>
      </c>
      <c r="D39" s="5">
        <f>VLOOKUP(A39,HOP!A:B,2,0)</f>
        <v>1933768</v>
      </c>
      <c r="E39" s="5">
        <f>B39-C39</f>
        <v>0</v>
      </c>
      <c r="K39" s="5" t="str">
        <f>$K$1&amp;D39</f>
        <v>,1933768</v>
      </c>
    </row>
    <row r="40" s="4" customFormat="1" spans="1:11">
      <c r="A40" s="4">
        <v>14304816321</v>
      </c>
      <c r="B40" s="4">
        <v>119</v>
      </c>
      <c r="C40" s="4" t="str">
        <f>VLOOKUP(A40,HOP!A:H,8,0)</f>
        <v>119.00</v>
      </c>
      <c r="D40" s="4">
        <f>VLOOKUP(A40,HOP!A:B,2,0)</f>
        <v>1951207</v>
      </c>
      <c r="E40" s="4">
        <f t="shared" si="0"/>
        <v>0</v>
      </c>
      <c r="K40" s="4" t="str">
        <f t="shared" si="1"/>
        <v>,1951207</v>
      </c>
    </row>
    <row r="41" s="4" customFormat="1" spans="1:11">
      <c r="A41" s="4">
        <v>14304813749</v>
      </c>
      <c r="B41" s="4">
        <v>163</v>
      </c>
      <c r="C41" s="4" t="str">
        <f>VLOOKUP(A41,HOP!A:H,8,0)</f>
        <v>163.00</v>
      </c>
      <c r="D41" s="4">
        <f>VLOOKUP(A41,HOP!A:B,2,0)</f>
        <v>1951209</v>
      </c>
      <c r="E41" s="4">
        <f t="shared" si="0"/>
        <v>0</v>
      </c>
      <c r="K41" s="4" t="str">
        <f t="shared" si="1"/>
        <v>,1951209</v>
      </c>
    </row>
    <row r="42" s="4" customFormat="1" spans="1:11">
      <c r="A42" s="4">
        <v>14304822427</v>
      </c>
      <c r="B42" s="4">
        <v>282</v>
      </c>
      <c r="C42" s="4" t="str">
        <f>VLOOKUP(A42,HOP!A:H,8,0)</f>
        <v>282.00</v>
      </c>
      <c r="D42" s="4">
        <f>VLOOKUP(A42,HOP!A:B,2,0)</f>
        <v>1951214</v>
      </c>
      <c r="E42" s="4">
        <f t="shared" si="0"/>
        <v>0</v>
      </c>
      <c r="K42" s="4" t="str">
        <f t="shared" si="1"/>
        <v>,1951214</v>
      </c>
    </row>
    <row r="44" spans="2:2">
      <c r="B44" s="4">
        <f>SUM(B2:B43)</f>
        <v>11314</v>
      </c>
    </row>
    <row r="46" spans="1:1">
      <c r="A46" s="4" t="s">
        <v>135</v>
      </c>
    </row>
    <row r="47" spans="1:1">
      <c r="A47" s="4" t="s">
        <v>136</v>
      </c>
    </row>
    <row r="48" spans="1:1">
      <c r="A48" s="4" t="s">
        <v>137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138</v>
      </c>
      <c r="B1" s="2" t="s">
        <v>139</v>
      </c>
      <c r="C1" s="2" t="s">
        <v>140</v>
      </c>
      <c r="D1" s="2" t="s">
        <v>141</v>
      </c>
      <c r="E1" s="2" t="s">
        <v>5</v>
      </c>
      <c r="F1" s="2" t="s">
        <v>142</v>
      </c>
      <c r="G1" s="2" t="s">
        <v>143</v>
      </c>
      <c r="H1" s="2" t="s">
        <v>144</v>
      </c>
      <c r="I1" s="2" t="s">
        <v>145</v>
      </c>
      <c r="J1" s="2" t="s">
        <v>146</v>
      </c>
      <c r="K1" s="2" t="s">
        <v>17</v>
      </c>
    </row>
    <row r="2" s="1" customFormat="1" ht="20" customHeight="1" spans="1:11">
      <c r="A2" s="3">
        <v>14304822427</v>
      </c>
      <c r="B2" s="3">
        <v>1951214</v>
      </c>
      <c r="C2" s="2" t="s">
        <v>147</v>
      </c>
      <c r="D2" s="2" t="s">
        <v>132</v>
      </c>
      <c r="E2" s="2" t="s">
        <v>148</v>
      </c>
      <c r="F2" s="2" t="s">
        <v>149</v>
      </c>
      <c r="G2" s="2" t="s">
        <v>150</v>
      </c>
      <c r="H2" s="2" t="s">
        <v>151</v>
      </c>
      <c r="I2" s="2" t="s">
        <v>132</v>
      </c>
      <c r="J2" s="2" t="s">
        <v>152</v>
      </c>
      <c r="K2" s="2" t="s">
        <v>153</v>
      </c>
    </row>
    <row r="3" s="1" customFormat="1" ht="20" customHeight="1" spans="1:11">
      <c r="A3" s="3">
        <v>14304813749</v>
      </c>
      <c r="B3" s="3">
        <v>1951209</v>
      </c>
      <c r="C3" s="2" t="s">
        <v>154</v>
      </c>
      <c r="D3" s="2" t="s">
        <v>131</v>
      </c>
      <c r="E3" s="2" t="s">
        <v>148</v>
      </c>
      <c r="F3" s="2" t="s">
        <v>149</v>
      </c>
      <c r="G3" s="2" t="s">
        <v>150</v>
      </c>
      <c r="H3" s="2" t="s">
        <v>155</v>
      </c>
      <c r="I3" s="2" t="s">
        <v>131</v>
      </c>
      <c r="J3" s="2" t="s">
        <v>152</v>
      </c>
      <c r="K3" s="2" t="s">
        <v>156</v>
      </c>
    </row>
    <row r="4" s="1" customFormat="1" ht="20" customHeight="1" spans="1:11">
      <c r="A4" s="3">
        <v>14304816321</v>
      </c>
      <c r="B4" s="3">
        <v>1951207</v>
      </c>
      <c r="C4" s="2" t="s">
        <v>157</v>
      </c>
      <c r="D4" s="2" t="s">
        <v>128</v>
      </c>
      <c r="E4" s="2" t="s">
        <v>148</v>
      </c>
      <c r="F4" s="2" t="s">
        <v>149</v>
      </c>
      <c r="G4" s="2" t="s">
        <v>150</v>
      </c>
      <c r="H4" s="2" t="s">
        <v>158</v>
      </c>
      <c r="I4" s="2" t="s">
        <v>128</v>
      </c>
      <c r="J4" s="2" t="s">
        <v>152</v>
      </c>
      <c r="K4" s="2" t="s">
        <v>159</v>
      </c>
    </row>
    <row r="5" s="1" customFormat="1" ht="20" customHeight="1" spans="1:11">
      <c r="A5" s="3">
        <v>14304722924</v>
      </c>
      <c r="B5" s="3">
        <v>1951122</v>
      </c>
      <c r="C5" s="2" t="s">
        <v>147</v>
      </c>
      <c r="D5" s="2" t="s">
        <v>127</v>
      </c>
      <c r="E5" s="2" t="s">
        <v>148</v>
      </c>
      <c r="F5" s="2" t="s">
        <v>149</v>
      </c>
      <c r="G5" s="2" t="s">
        <v>150</v>
      </c>
      <c r="H5" s="2" t="s">
        <v>160</v>
      </c>
      <c r="I5" s="2" t="s">
        <v>127</v>
      </c>
      <c r="J5" s="2" t="s">
        <v>152</v>
      </c>
      <c r="K5" s="2" t="s">
        <v>161</v>
      </c>
    </row>
    <row r="6" s="1" customFormat="1" ht="20" customHeight="1" spans="1:11">
      <c r="A6" s="3">
        <v>14304531840</v>
      </c>
      <c r="B6" s="3">
        <v>1950967</v>
      </c>
      <c r="C6" s="2" t="s">
        <v>162</v>
      </c>
      <c r="D6" s="2" t="s">
        <v>124</v>
      </c>
      <c r="E6" s="2" t="s">
        <v>148</v>
      </c>
      <c r="F6" s="2" t="s">
        <v>149</v>
      </c>
      <c r="G6" s="2" t="s">
        <v>150</v>
      </c>
      <c r="H6" s="2" t="s">
        <v>163</v>
      </c>
      <c r="I6" s="2" t="s">
        <v>124</v>
      </c>
      <c r="J6" s="2" t="s">
        <v>152</v>
      </c>
      <c r="K6" s="2" t="s">
        <v>164</v>
      </c>
    </row>
    <row r="7" s="1" customFormat="1" ht="20" customHeight="1" spans="1:11">
      <c r="A7" s="3">
        <v>14304442929</v>
      </c>
      <c r="B7" s="3">
        <v>1950908</v>
      </c>
      <c r="C7" s="2" t="s">
        <v>165</v>
      </c>
      <c r="D7" s="2" t="s">
        <v>121</v>
      </c>
      <c r="E7" s="2" t="s">
        <v>148</v>
      </c>
      <c r="F7" s="2" t="s">
        <v>149</v>
      </c>
      <c r="G7" s="2" t="s">
        <v>150</v>
      </c>
      <c r="H7" s="2" t="s">
        <v>166</v>
      </c>
      <c r="I7" s="2" t="s">
        <v>121</v>
      </c>
      <c r="J7" s="2" t="s">
        <v>152</v>
      </c>
      <c r="K7" s="2" t="s">
        <v>167</v>
      </c>
    </row>
    <row r="8" s="1" customFormat="1" ht="20" customHeight="1" spans="1:11">
      <c r="A8" s="3">
        <v>14304340720</v>
      </c>
      <c r="B8" s="3">
        <v>1950808</v>
      </c>
      <c r="C8" s="2" t="s">
        <v>168</v>
      </c>
      <c r="D8" s="2" t="s">
        <v>119</v>
      </c>
      <c r="E8" s="2" t="s">
        <v>148</v>
      </c>
      <c r="F8" s="2" t="s">
        <v>149</v>
      </c>
      <c r="G8" s="2" t="s">
        <v>150</v>
      </c>
      <c r="H8" s="2" t="s">
        <v>169</v>
      </c>
      <c r="I8" s="2" t="s">
        <v>119</v>
      </c>
      <c r="J8" s="2" t="s">
        <v>152</v>
      </c>
      <c r="K8" s="2" t="s">
        <v>170</v>
      </c>
    </row>
    <row r="9" s="1" customFormat="1" ht="20" customHeight="1" spans="1:11">
      <c r="A9" s="3">
        <v>14303870385</v>
      </c>
      <c r="B9" s="3">
        <v>1950606</v>
      </c>
      <c r="C9" s="2" t="s">
        <v>171</v>
      </c>
      <c r="D9" s="2" t="s">
        <v>116</v>
      </c>
      <c r="E9" s="2" t="s">
        <v>148</v>
      </c>
      <c r="F9" s="2" t="s">
        <v>149</v>
      </c>
      <c r="G9" s="2" t="s">
        <v>150</v>
      </c>
      <c r="H9" s="2" t="s">
        <v>172</v>
      </c>
      <c r="I9" s="2" t="s">
        <v>116</v>
      </c>
      <c r="J9" s="2" t="s">
        <v>152</v>
      </c>
      <c r="K9" s="2" t="s">
        <v>173</v>
      </c>
    </row>
    <row r="10" s="1" customFormat="1" ht="20" customHeight="1" spans="1:11">
      <c r="A10" s="3">
        <v>14301150405</v>
      </c>
      <c r="B10" s="3">
        <v>1949880</v>
      </c>
      <c r="C10" s="2" t="s">
        <v>174</v>
      </c>
      <c r="D10" s="2" t="s">
        <v>113</v>
      </c>
      <c r="E10" s="2" t="s">
        <v>148</v>
      </c>
      <c r="F10" s="2" t="s">
        <v>149</v>
      </c>
      <c r="G10" s="2" t="s">
        <v>150</v>
      </c>
      <c r="H10" s="2" t="s">
        <v>175</v>
      </c>
      <c r="I10" s="2" t="s">
        <v>113</v>
      </c>
      <c r="J10" s="2" t="s">
        <v>152</v>
      </c>
      <c r="K10" s="2" t="s">
        <v>176</v>
      </c>
    </row>
    <row r="11" s="1" customFormat="1" ht="20" customHeight="1" spans="1:11">
      <c r="A11" s="3">
        <v>14301131874</v>
      </c>
      <c r="B11" s="3">
        <v>1949862</v>
      </c>
      <c r="C11" s="2" t="s">
        <v>177</v>
      </c>
      <c r="D11" s="2" t="s">
        <v>110</v>
      </c>
      <c r="E11" s="2" t="s">
        <v>148</v>
      </c>
      <c r="F11" s="2" t="s">
        <v>149</v>
      </c>
      <c r="G11" s="2" t="s">
        <v>150</v>
      </c>
      <c r="H11" s="2" t="s">
        <v>178</v>
      </c>
      <c r="I11" s="2" t="s">
        <v>110</v>
      </c>
      <c r="J11" s="2" t="s">
        <v>152</v>
      </c>
      <c r="K11" s="2" t="s">
        <v>179</v>
      </c>
    </row>
    <row r="12" s="1" customFormat="1" ht="20" customHeight="1" spans="1:11">
      <c r="A12" s="3">
        <v>14300554748</v>
      </c>
      <c r="B12" s="3">
        <v>1949706</v>
      </c>
      <c r="C12" s="2" t="s">
        <v>180</v>
      </c>
      <c r="D12" s="2" t="s">
        <v>107</v>
      </c>
      <c r="E12" s="2" t="s">
        <v>148</v>
      </c>
      <c r="F12" s="2" t="s">
        <v>149</v>
      </c>
      <c r="G12" s="2" t="s">
        <v>150</v>
      </c>
      <c r="H12" s="2" t="s">
        <v>181</v>
      </c>
      <c r="I12" s="2" t="s">
        <v>107</v>
      </c>
      <c r="J12" s="2" t="s">
        <v>152</v>
      </c>
      <c r="K12" s="2" t="s">
        <v>182</v>
      </c>
    </row>
    <row r="13" s="1" customFormat="1" ht="20" customHeight="1" spans="1:11">
      <c r="A13" s="3">
        <v>14300547949</v>
      </c>
      <c r="B13" s="3">
        <v>1949701</v>
      </c>
      <c r="C13" s="2" t="s">
        <v>183</v>
      </c>
      <c r="D13" s="2" t="s">
        <v>105</v>
      </c>
      <c r="E13" s="2" t="s">
        <v>148</v>
      </c>
      <c r="F13" s="2" t="s">
        <v>149</v>
      </c>
      <c r="G13" s="2" t="s">
        <v>150</v>
      </c>
      <c r="H13" s="2" t="s">
        <v>160</v>
      </c>
      <c r="I13" s="2" t="s">
        <v>105</v>
      </c>
      <c r="J13" s="2" t="s">
        <v>152</v>
      </c>
      <c r="K13" s="2" t="s">
        <v>184</v>
      </c>
    </row>
    <row r="14" s="1" customFormat="1" ht="20" customHeight="1" spans="1:11">
      <c r="A14" s="3">
        <v>14300304327</v>
      </c>
      <c r="B14" s="3">
        <v>1949639</v>
      </c>
      <c r="C14" s="2" t="s">
        <v>185</v>
      </c>
      <c r="D14" s="2" t="s">
        <v>91</v>
      </c>
      <c r="E14" s="2" t="s">
        <v>186</v>
      </c>
      <c r="F14" s="2" t="s">
        <v>148</v>
      </c>
      <c r="G14" s="2" t="s">
        <v>150</v>
      </c>
      <c r="H14" s="2" t="s">
        <v>187</v>
      </c>
      <c r="I14" s="2" t="s">
        <v>91</v>
      </c>
      <c r="J14" s="2" t="s">
        <v>152</v>
      </c>
      <c r="K14" s="2" t="s">
        <v>188</v>
      </c>
    </row>
    <row r="15" s="1" customFormat="1" ht="20" customHeight="1" spans="1:11">
      <c r="A15" s="3">
        <v>14299971460</v>
      </c>
      <c r="B15" s="3">
        <v>1949394</v>
      </c>
      <c r="C15" s="2" t="s">
        <v>189</v>
      </c>
      <c r="D15" s="2" t="s">
        <v>89</v>
      </c>
      <c r="E15" s="2" t="s">
        <v>186</v>
      </c>
      <c r="F15" s="2" t="s">
        <v>148</v>
      </c>
      <c r="G15" s="2" t="s">
        <v>150</v>
      </c>
      <c r="H15" s="2" t="s">
        <v>190</v>
      </c>
      <c r="I15" s="2" t="s">
        <v>89</v>
      </c>
      <c r="J15" s="2" t="s">
        <v>152</v>
      </c>
      <c r="K15" s="2" t="s">
        <v>191</v>
      </c>
    </row>
    <row r="16" s="1" customFormat="1" ht="20" customHeight="1" spans="1:11">
      <c r="A16" s="3">
        <v>14299812726</v>
      </c>
      <c r="B16" s="3">
        <v>1949262</v>
      </c>
      <c r="C16" s="2" t="s">
        <v>189</v>
      </c>
      <c r="D16" s="2" t="s">
        <v>87</v>
      </c>
      <c r="E16" s="2" t="s">
        <v>186</v>
      </c>
      <c r="F16" s="2" t="s">
        <v>148</v>
      </c>
      <c r="G16" s="2" t="s">
        <v>150</v>
      </c>
      <c r="H16" s="2" t="s">
        <v>190</v>
      </c>
      <c r="I16" s="2" t="s">
        <v>87</v>
      </c>
      <c r="J16" s="2" t="s">
        <v>152</v>
      </c>
      <c r="K16" s="2" t="s">
        <v>192</v>
      </c>
    </row>
    <row r="17" s="1" customFormat="1" ht="20" customHeight="1" spans="1:11">
      <c r="A17" s="3">
        <v>14299810876</v>
      </c>
      <c r="B17" s="3">
        <v>1949259</v>
      </c>
      <c r="C17" s="2" t="s">
        <v>183</v>
      </c>
      <c r="D17" s="2" t="s">
        <v>104</v>
      </c>
      <c r="E17" s="2" t="s">
        <v>148</v>
      </c>
      <c r="F17" s="2" t="s">
        <v>149</v>
      </c>
      <c r="G17" s="2" t="s">
        <v>150</v>
      </c>
      <c r="H17" s="2" t="s">
        <v>193</v>
      </c>
      <c r="I17" s="2" t="s">
        <v>104</v>
      </c>
      <c r="J17" s="2" t="s">
        <v>152</v>
      </c>
      <c r="K17" s="2" t="s">
        <v>194</v>
      </c>
    </row>
    <row r="18" s="1" customFormat="1" ht="20" customHeight="1" spans="1:11">
      <c r="A18" s="3">
        <v>14299586129</v>
      </c>
      <c r="B18" s="3">
        <v>1949112</v>
      </c>
      <c r="C18" s="2" t="s">
        <v>195</v>
      </c>
      <c r="D18" s="2" t="s">
        <v>84</v>
      </c>
      <c r="E18" s="2" t="s">
        <v>186</v>
      </c>
      <c r="F18" s="2" t="s">
        <v>148</v>
      </c>
      <c r="G18" s="2" t="s">
        <v>150</v>
      </c>
      <c r="H18" s="2" t="s">
        <v>172</v>
      </c>
      <c r="I18" s="2" t="s">
        <v>84</v>
      </c>
      <c r="J18" s="2" t="s">
        <v>152</v>
      </c>
      <c r="K18" s="2" t="s">
        <v>196</v>
      </c>
    </row>
    <row r="19" s="1" customFormat="1" ht="20" customHeight="1" spans="1:11">
      <c r="A19" s="3">
        <v>14299533930</v>
      </c>
      <c r="B19" s="3">
        <v>1949077</v>
      </c>
      <c r="C19" s="2" t="s">
        <v>197</v>
      </c>
      <c r="D19" s="2" t="s">
        <v>81</v>
      </c>
      <c r="E19" s="2" t="s">
        <v>186</v>
      </c>
      <c r="F19" s="2" t="s">
        <v>148</v>
      </c>
      <c r="G19" s="2" t="s">
        <v>150</v>
      </c>
      <c r="H19" s="2" t="s">
        <v>198</v>
      </c>
      <c r="I19" s="2" t="s">
        <v>81</v>
      </c>
      <c r="J19" s="2" t="s">
        <v>152</v>
      </c>
      <c r="K19" s="2" t="s">
        <v>199</v>
      </c>
    </row>
    <row r="20" s="1" customFormat="1" ht="20" customHeight="1" spans="1:11">
      <c r="A20" s="3">
        <v>14299482367</v>
      </c>
      <c r="B20" s="3">
        <v>1949036</v>
      </c>
      <c r="C20" s="2" t="s">
        <v>200</v>
      </c>
      <c r="D20" s="2" t="s">
        <v>78</v>
      </c>
      <c r="E20" s="2" t="s">
        <v>186</v>
      </c>
      <c r="F20" s="2" t="s">
        <v>148</v>
      </c>
      <c r="G20" s="2" t="s">
        <v>150</v>
      </c>
      <c r="H20" s="2" t="s">
        <v>201</v>
      </c>
      <c r="I20" s="2" t="s">
        <v>78</v>
      </c>
      <c r="J20" s="2" t="s">
        <v>152</v>
      </c>
      <c r="K20" s="2" t="s">
        <v>202</v>
      </c>
    </row>
    <row r="21" s="1" customFormat="1" ht="20" customHeight="1" spans="1:11">
      <c r="A21" s="3">
        <v>14299474531</v>
      </c>
      <c r="B21" s="3">
        <v>1949034</v>
      </c>
      <c r="C21" s="2" t="s">
        <v>203</v>
      </c>
      <c r="D21" s="2" t="s">
        <v>101</v>
      </c>
      <c r="E21" s="2" t="s">
        <v>148</v>
      </c>
      <c r="F21" s="2" t="s">
        <v>149</v>
      </c>
      <c r="G21" s="2" t="s">
        <v>150</v>
      </c>
      <c r="H21" s="2" t="s">
        <v>204</v>
      </c>
      <c r="I21" s="2" t="s">
        <v>101</v>
      </c>
      <c r="J21" s="2" t="s">
        <v>152</v>
      </c>
      <c r="K21" s="2" t="s">
        <v>205</v>
      </c>
    </row>
    <row r="22" s="1" customFormat="1" ht="20" customHeight="1" spans="1:11">
      <c r="A22" s="3">
        <v>14299316086</v>
      </c>
      <c r="B22" s="3">
        <v>1948939</v>
      </c>
      <c r="C22" s="2" t="s">
        <v>206</v>
      </c>
      <c r="D22" s="2" t="s">
        <v>77</v>
      </c>
      <c r="E22" s="2" t="s">
        <v>186</v>
      </c>
      <c r="F22" s="2" t="s">
        <v>148</v>
      </c>
      <c r="G22" s="2" t="s">
        <v>150</v>
      </c>
      <c r="H22" s="2" t="s">
        <v>207</v>
      </c>
      <c r="I22" s="2" t="s">
        <v>77</v>
      </c>
      <c r="J22" s="2" t="s">
        <v>152</v>
      </c>
      <c r="K22" s="2" t="s">
        <v>208</v>
      </c>
    </row>
    <row r="23" s="1" customFormat="1" ht="20" customHeight="1" spans="1:11">
      <c r="A23" s="3">
        <v>14299159124</v>
      </c>
      <c r="B23" s="3">
        <v>1948845</v>
      </c>
      <c r="C23" s="2" t="s">
        <v>209</v>
      </c>
      <c r="D23" s="2" t="s">
        <v>74</v>
      </c>
      <c r="E23" s="2" t="s">
        <v>186</v>
      </c>
      <c r="F23" s="2" t="s">
        <v>148</v>
      </c>
      <c r="G23" s="2" t="s">
        <v>150</v>
      </c>
      <c r="H23" s="2" t="s">
        <v>210</v>
      </c>
      <c r="I23" s="2" t="s">
        <v>74</v>
      </c>
      <c r="J23" s="2" t="s">
        <v>152</v>
      </c>
      <c r="K23" s="2" t="s">
        <v>211</v>
      </c>
    </row>
    <row r="24" s="1" customFormat="1" ht="20" customHeight="1" spans="1:11">
      <c r="A24" s="3">
        <v>14299046739</v>
      </c>
      <c r="B24" s="3">
        <v>1948787</v>
      </c>
      <c r="C24" s="2" t="s">
        <v>212</v>
      </c>
      <c r="D24" s="2" t="s">
        <v>71</v>
      </c>
      <c r="E24" s="2" t="s">
        <v>186</v>
      </c>
      <c r="F24" s="2" t="s">
        <v>148</v>
      </c>
      <c r="G24" s="2" t="s">
        <v>150</v>
      </c>
      <c r="H24" s="2" t="s">
        <v>213</v>
      </c>
      <c r="I24" s="2" t="s">
        <v>71</v>
      </c>
      <c r="J24" s="2" t="s">
        <v>152</v>
      </c>
      <c r="K24" s="2" t="s">
        <v>214</v>
      </c>
    </row>
    <row r="25" s="1" customFormat="1" ht="20" customHeight="1" spans="1:11">
      <c r="A25" s="3">
        <v>14299040149</v>
      </c>
      <c r="B25" s="3">
        <v>1948785</v>
      </c>
      <c r="C25" s="2" t="s">
        <v>215</v>
      </c>
      <c r="D25" s="2" t="s">
        <v>68</v>
      </c>
      <c r="E25" s="2" t="s">
        <v>186</v>
      </c>
      <c r="F25" s="2" t="s">
        <v>148</v>
      </c>
      <c r="G25" s="2" t="s">
        <v>150</v>
      </c>
      <c r="H25" s="2" t="s">
        <v>216</v>
      </c>
      <c r="I25" s="2" t="s">
        <v>68</v>
      </c>
      <c r="J25" s="2" t="s">
        <v>152</v>
      </c>
      <c r="K25" s="2" t="s">
        <v>217</v>
      </c>
    </row>
    <row r="26" s="1" customFormat="1" ht="20" customHeight="1" spans="1:11">
      <c r="A26" s="3">
        <v>14298539982</v>
      </c>
      <c r="B26" s="3">
        <v>1948512</v>
      </c>
      <c r="C26" s="2" t="s">
        <v>218</v>
      </c>
      <c r="D26" s="2" t="s">
        <v>65</v>
      </c>
      <c r="E26" s="2" t="s">
        <v>186</v>
      </c>
      <c r="F26" s="2" t="s">
        <v>148</v>
      </c>
      <c r="G26" s="2" t="s">
        <v>150</v>
      </c>
      <c r="H26" s="2" t="s">
        <v>219</v>
      </c>
      <c r="I26" s="2" t="s">
        <v>65</v>
      </c>
      <c r="J26" s="2" t="s">
        <v>152</v>
      </c>
      <c r="K26" s="2" t="s">
        <v>220</v>
      </c>
    </row>
    <row r="27" s="1" customFormat="1" ht="20" customHeight="1" spans="1:11">
      <c r="A27" s="3">
        <v>14297861376</v>
      </c>
      <c r="B27" s="3">
        <v>1948304</v>
      </c>
      <c r="C27" s="2" t="s">
        <v>221</v>
      </c>
      <c r="D27" s="2" t="s">
        <v>61</v>
      </c>
      <c r="E27" s="2" t="s">
        <v>186</v>
      </c>
      <c r="F27" s="2" t="s">
        <v>148</v>
      </c>
      <c r="G27" s="2" t="s">
        <v>150</v>
      </c>
      <c r="H27" s="2" t="s">
        <v>222</v>
      </c>
      <c r="I27" s="2" t="s">
        <v>61</v>
      </c>
      <c r="J27" s="2" t="s">
        <v>152</v>
      </c>
      <c r="K27" s="2" t="s">
        <v>223</v>
      </c>
    </row>
    <row r="28" s="1" customFormat="1" ht="20" customHeight="1" spans="1:11">
      <c r="A28" s="3">
        <v>14297774119</v>
      </c>
      <c r="B28" s="3">
        <v>1948284</v>
      </c>
      <c r="C28" s="2" t="s">
        <v>224</v>
      </c>
      <c r="D28" s="2" t="s">
        <v>58</v>
      </c>
      <c r="E28" s="2" t="s">
        <v>186</v>
      </c>
      <c r="F28" s="2" t="s">
        <v>148</v>
      </c>
      <c r="G28" s="2" t="s">
        <v>150</v>
      </c>
      <c r="H28" s="2" t="s">
        <v>219</v>
      </c>
      <c r="I28" s="2" t="s">
        <v>58</v>
      </c>
      <c r="J28" s="2" t="s">
        <v>152</v>
      </c>
      <c r="K28" s="2" t="s">
        <v>225</v>
      </c>
    </row>
    <row r="29" s="1" customFormat="1" ht="20" customHeight="1" spans="1:11">
      <c r="A29" s="3">
        <v>14296295123</v>
      </c>
      <c r="B29" s="3">
        <v>1948226</v>
      </c>
      <c r="C29" s="2" t="s">
        <v>226</v>
      </c>
      <c r="D29" s="2" t="s">
        <v>56</v>
      </c>
      <c r="E29" s="2" t="s">
        <v>186</v>
      </c>
      <c r="F29" s="2" t="s">
        <v>148</v>
      </c>
      <c r="G29" s="2" t="s">
        <v>150</v>
      </c>
      <c r="H29" s="2" t="s">
        <v>227</v>
      </c>
      <c r="I29" s="2" t="s">
        <v>56</v>
      </c>
      <c r="J29" s="2" t="s">
        <v>152</v>
      </c>
      <c r="K29" s="2" t="s">
        <v>228</v>
      </c>
    </row>
    <row r="30" s="1" customFormat="1" ht="20" customHeight="1" spans="1:11">
      <c r="A30" s="3">
        <v>14296105425</v>
      </c>
      <c r="B30" s="3">
        <v>1948071</v>
      </c>
      <c r="C30" s="2" t="s">
        <v>229</v>
      </c>
      <c r="D30" s="2" t="s">
        <v>53</v>
      </c>
      <c r="E30" s="2" t="s">
        <v>186</v>
      </c>
      <c r="F30" s="2" t="s">
        <v>148</v>
      </c>
      <c r="G30" s="2" t="s">
        <v>150</v>
      </c>
      <c r="H30" s="2" t="s">
        <v>230</v>
      </c>
      <c r="I30" s="2" t="s">
        <v>53</v>
      </c>
      <c r="J30" s="2" t="s">
        <v>152</v>
      </c>
      <c r="K30" s="2" t="s">
        <v>231</v>
      </c>
    </row>
    <row r="31" s="1" customFormat="1" ht="20" customHeight="1" spans="1:11">
      <c r="A31" s="3">
        <v>14296103005</v>
      </c>
      <c r="B31" s="3">
        <v>1948064</v>
      </c>
      <c r="C31" s="2" t="s">
        <v>157</v>
      </c>
      <c r="D31" s="2" t="s">
        <v>50</v>
      </c>
      <c r="E31" s="2" t="s">
        <v>186</v>
      </c>
      <c r="F31" s="2" t="s">
        <v>148</v>
      </c>
      <c r="G31" s="2" t="s">
        <v>150</v>
      </c>
      <c r="H31" s="2" t="s">
        <v>227</v>
      </c>
      <c r="I31" s="2" t="s">
        <v>50</v>
      </c>
      <c r="J31" s="2" t="s">
        <v>152</v>
      </c>
      <c r="K31" s="2" t="s">
        <v>232</v>
      </c>
    </row>
    <row r="32" s="1" customFormat="1" ht="20" customHeight="1" spans="1:11">
      <c r="A32" s="3">
        <v>14296035083</v>
      </c>
      <c r="B32" s="3">
        <v>1948003</v>
      </c>
      <c r="C32" s="2" t="s">
        <v>200</v>
      </c>
      <c r="D32" s="2" t="s">
        <v>47</v>
      </c>
      <c r="E32" s="2" t="s">
        <v>186</v>
      </c>
      <c r="F32" s="2" t="s">
        <v>148</v>
      </c>
      <c r="G32" s="2" t="s">
        <v>150</v>
      </c>
      <c r="H32" s="2" t="s">
        <v>201</v>
      </c>
      <c r="I32" s="2" t="s">
        <v>47</v>
      </c>
      <c r="J32" s="2" t="s">
        <v>152</v>
      </c>
      <c r="K32" s="2" t="s">
        <v>233</v>
      </c>
    </row>
    <row r="33" s="1" customFormat="1" ht="20" customHeight="1" spans="1:11">
      <c r="A33" s="3">
        <v>14295986767</v>
      </c>
      <c r="B33" s="3">
        <v>1947954</v>
      </c>
      <c r="C33" s="2" t="s">
        <v>234</v>
      </c>
      <c r="D33" s="2" t="s">
        <v>46</v>
      </c>
      <c r="E33" s="2" t="s">
        <v>186</v>
      </c>
      <c r="F33" s="2" t="s">
        <v>148</v>
      </c>
      <c r="G33" s="2" t="s">
        <v>150</v>
      </c>
      <c r="H33" s="2" t="s">
        <v>235</v>
      </c>
      <c r="I33" s="2" t="s">
        <v>46</v>
      </c>
      <c r="J33" s="2" t="s">
        <v>152</v>
      </c>
      <c r="K33" s="2" t="s">
        <v>236</v>
      </c>
    </row>
    <row r="34" s="1" customFormat="1" ht="20" customHeight="1" spans="1:11">
      <c r="A34" s="3">
        <v>14295965624</v>
      </c>
      <c r="B34" s="3">
        <v>1947936</v>
      </c>
      <c r="C34" s="2" t="s">
        <v>200</v>
      </c>
      <c r="D34" s="2" t="s">
        <v>43</v>
      </c>
      <c r="E34" s="2" t="s">
        <v>186</v>
      </c>
      <c r="F34" s="2" t="s">
        <v>148</v>
      </c>
      <c r="G34" s="2" t="s">
        <v>150</v>
      </c>
      <c r="H34" s="2" t="s">
        <v>201</v>
      </c>
      <c r="I34" s="2" t="s">
        <v>43</v>
      </c>
      <c r="J34" s="2" t="s">
        <v>152</v>
      </c>
      <c r="K34" s="2" t="s">
        <v>237</v>
      </c>
    </row>
    <row r="35" s="1" customFormat="1" ht="20" customHeight="1" spans="1:11">
      <c r="A35" s="3">
        <v>14295861943</v>
      </c>
      <c r="B35" s="3">
        <v>1947871</v>
      </c>
      <c r="C35" s="2" t="s">
        <v>238</v>
      </c>
      <c r="D35" s="2" t="s">
        <v>41</v>
      </c>
      <c r="E35" s="2" t="s">
        <v>186</v>
      </c>
      <c r="F35" s="2" t="s">
        <v>148</v>
      </c>
      <c r="G35" s="2" t="s">
        <v>150</v>
      </c>
      <c r="H35" s="2" t="s">
        <v>160</v>
      </c>
      <c r="I35" s="2" t="s">
        <v>41</v>
      </c>
      <c r="J35" s="2" t="s">
        <v>152</v>
      </c>
      <c r="K35" s="2" t="s">
        <v>239</v>
      </c>
    </row>
    <row r="36" s="1" customFormat="1" ht="20" customHeight="1" spans="1:11">
      <c r="A36" s="3">
        <v>14294047878</v>
      </c>
      <c r="B36" s="3">
        <v>1946831</v>
      </c>
      <c r="C36" s="2" t="s">
        <v>240</v>
      </c>
      <c r="D36" s="2" t="s">
        <v>38</v>
      </c>
      <c r="E36" s="2" t="s">
        <v>241</v>
      </c>
      <c r="F36" s="2" t="s">
        <v>148</v>
      </c>
      <c r="G36" s="2" t="s">
        <v>150</v>
      </c>
      <c r="H36" s="2" t="s">
        <v>242</v>
      </c>
      <c r="I36" s="2" t="s">
        <v>38</v>
      </c>
      <c r="J36" s="2" t="s">
        <v>152</v>
      </c>
      <c r="K36" s="2" t="s">
        <v>243</v>
      </c>
    </row>
    <row r="37" s="1" customFormat="1" ht="20" customHeight="1" spans="1:11">
      <c r="A37" s="3">
        <v>14290191002</v>
      </c>
      <c r="B37" s="3">
        <v>1946000</v>
      </c>
      <c r="C37" s="2" t="s">
        <v>244</v>
      </c>
      <c r="D37" s="2" t="s">
        <v>35</v>
      </c>
      <c r="E37" s="2" t="s">
        <v>241</v>
      </c>
      <c r="F37" s="2" t="s">
        <v>148</v>
      </c>
      <c r="G37" s="2" t="s">
        <v>150</v>
      </c>
      <c r="H37" s="2" t="s">
        <v>245</v>
      </c>
      <c r="I37" s="2" t="s">
        <v>35</v>
      </c>
      <c r="J37" s="2" t="s">
        <v>152</v>
      </c>
      <c r="K37" s="2" t="s">
        <v>246</v>
      </c>
    </row>
    <row r="38" s="1" customFormat="1" ht="20" customHeight="1" spans="1:11">
      <c r="A38" s="3">
        <v>14290161206</v>
      </c>
      <c r="B38" s="3">
        <v>1945995</v>
      </c>
      <c r="C38" s="2" t="s">
        <v>247</v>
      </c>
      <c r="D38" s="2" t="s">
        <v>32</v>
      </c>
      <c r="E38" s="2" t="s">
        <v>186</v>
      </c>
      <c r="F38" s="2" t="s">
        <v>148</v>
      </c>
      <c r="G38" s="2" t="s">
        <v>150</v>
      </c>
      <c r="H38" s="2" t="s">
        <v>181</v>
      </c>
      <c r="I38" s="2" t="s">
        <v>32</v>
      </c>
      <c r="J38" s="2" t="s">
        <v>152</v>
      </c>
      <c r="K38" s="2" t="s">
        <v>248</v>
      </c>
    </row>
    <row r="39" s="1" customFormat="1" ht="20" customHeight="1" spans="1:11">
      <c r="A39" s="3">
        <v>14290088726</v>
      </c>
      <c r="B39" s="3">
        <v>1945972</v>
      </c>
      <c r="C39" s="2" t="s">
        <v>249</v>
      </c>
      <c r="D39" s="2" t="s">
        <v>98</v>
      </c>
      <c r="E39" s="2" t="s">
        <v>186</v>
      </c>
      <c r="F39" s="2" t="s">
        <v>149</v>
      </c>
      <c r="G39" s="2" t="s">
        <v>150</v>
      </c>
      <c r="H39" s="2" t="s">
        <v>250</v>
      </c>
      <c r="I39" s="2" t="s">
        <v>98</v>
      </c>
      <c r="J39" s="2" t="s">
        <v>152</v>
      </c>
      <c r="K39" s="2" t="s">
        <v>251</v>
      </c>
    </row>
    <row r="40" s="1" customFormat="1" ht="20" customHeight="1" spans="1:11">
      <c r="A40" s="3">
        <v>14277874569</v>
      </c>
      <c r="B40" s="3">
        <v>1943952</v>
      </c>
      <c r="C40" s="2" t="s">
        <v>252</v>
      </c>
      <c r="D40" s="2" t="s">
        <v>26</v>
      </c>
      <c r="E40" s="2" t="s">
        <v>186</v>
      </c>
      <c r="F40" s="2" t="s">
        <v>148</v>
      </c>
      <c r="G40" s="2" t="s">
        <v>150</v>
      </c>
      <c r="H40" s="2" t="s">
        <v>253</v>
      </c>
      <c r="I40" s="2" t="s">
        <v>26</v>
      </c>
      <c r="J40" s="2" t="s">
        <v>152</v>
      </c>
      <c r="K40" s="2" t="s">
        <v>254</v>
      </c>
    </row>
    <row r="41" s="1" customFormat="1" ht="20" customHeight="1" spans="1:11">
      <c r="A41" s="3">
        <v>14191095430</v>
      </c>
      <c r="B41" s="3">
        <v>1933768</v>
      </c>
      <c r="C41" s="2" t="s">
        <v>255</v>
      </c>
      <c r="D41" s="2" t="s">
        <v>94</v>
      </c>
      <c r="E41" s="2" t="s">
        <v>148</v>
      </c>
      <c r="F41" s="2" t="s">
        <v>149</v>
      </c>
      <c r="G41" s="2" t="s">
        <v>150</v>
      </c>
      <c r="H41" s="2" t="s">
        <v>160</v>
      </c>
      <c r="I41" s="2" t="s">
        <v>94</v>
      </c>
      <c r="J41" s="2" t="s">
        <v>152</v>
      </c>
      <c r="K41" s="2" t="s">
        <v>256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2021-02-01T01:08:38Z</dcterms:created>
  <dcterms:modified xsi:type="dcterms:W3CDTF">2021-02-01T01:35:09Z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