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<sst xmlns="http://schemas.openxmlformats.org/spreadsheetml/2006/main" count="308" uniqueCount="135">
  <si>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</si>
  <si>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</si>
  <si>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</si>
  <si>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</si>
  <si>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</si>
  <si>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</si>
  <si>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</si>
  <si>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</si>
  <si>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</si>
  <si>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</si>
  <si>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</si>
  <si>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</si>
  <si>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</si>
  <si>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</si>
  <si>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</si>
  <si>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</si>
  <si>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</si>
  <si>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</si>
  <si>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</si>
  <si>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</si>
  <si>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</si>
  <si>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</si>
  <si>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</si>
  <si>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</si>
  <si>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</si>
  <si>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</si>
  <si>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</si>
  <si>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</si>
  <si>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</si>
  <si>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</si>
  <si>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</si>
  <si>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</si>
  <si>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14272415372</t>
  </si>
  <si>
    <t xml:space="preserve">	</t>
  </si>
  <si>
    <t>正常</t>
  </si>
  <si>
    <t>Ctrip</t>
  </si>
  <si>
    <t>B2B</t>
  </si>
  <si>
    <t>[龙门]龙门十字水生态温泉度假村(68606996)</t>
  </si>
  <si>
    <t>园景双床房&lt;双床&gt;&lt;双人入住&gt;&lt;双早&gt;&lt; DLTZ &gt;</t>
  </si>
  <si>
    <t>刘佩芬</t>
  </si>
  <si>
    <t>新订 已接受</t>
  </si>
  <si>
    <t>未发单</t>
  </si>
  <si>
    <t>CA1374420210202</t>
  </si>
  <si>
    <t>携程开票</t>
  </si>
  <si>
    <t xml:space="preserve">	14274096310</t>
  </si>
  <si>
    <t>畔山亲子房&lt;今日特惠&gt;&lt;三人入住&gt;&lt;双早&gt;</t>
  </si>
  <si>
    <t>丁夏陨,何玮珊</t>
  </si>
  <si>
    <t>取消 已接受</t>
  </si>
  <si>
    <t>取消</t>
  </si>
  <si>
    <t xml:space="preserve">	14277035924</t>
  </si>
  <si>
    <t>[珠海]珠海横琴希尔顿花园酒店(63288807)</t>
  </si>
  <si>
    <t>标准大床房&lt;双人入住&gt;&lt;今日特价 &gt;&lt;双早&gt;</t>
  </si>
  <si>
    <t>王茜</t>
  </si>
  <si>
    <t xml:space="preserve">	14278812604</t>
  </si>
  <si>
    <t>标准双床房&lt;双人入住&gt;&lt;今日特价 &gt;&lt;双早&gt;</t>
  </si>
  <si>
    <t>张媛</t>
  </si>
  <si>
    <t xml:space="preserve">	14301472876</t>
  </si>
  <si>
    <t>[天津]天津恒大酒店(68486794)</t>
  </si>
  <si>
    <t>夜光森林豪华双床房&lt;中宾&gt;&lt;双人入住&gt;&lt;双早&gt;</t>
  </si>
  <si>
    <t>徐建东</t>
  </si>
  <si>
    <t xml:space="preserve">	14301671741</t>
  </si>
  <si>
    <t>[深圳]佳兆业可域精选酒店(深圳大鹏店)(67223706)</t>
  </si>
  <si>
    <t>高级双床房&lt;双人入住&gt;&lt;双早&gt;&lt;双床&gt;</t>
  </si>
  <si>
    <t>李永望</t>
  </si>
  <si>
    <t xml:space="preserve">	14303718037</t>
  </si>
  <si>
    <t xml:space="preserve">	210116009</t>
  </si>
  <si>
    <t>[梅州]梅州麓湖山酒店(62503407)</t>
  </si>
  <si>
    <t>主楼标准双床房&lt;双人入住&gt;&lt;今日特价 &gt;&lt;双早&gt;</t>
  </si>
  <si>
    <t>陈国鹏,罗建平,周建民,徐刘芳,赵平,罗建亮,程吉燕,王伟兵</t>
  </si>
  <si>
    <t>售中-OP</t>
  </si>
  <si>
    <t xml:space="preserve">	14305495872</t>
  </si>
  <si>
    <t>[广州]广州知云设计人公寓(68605311)</t>
  </si>
  <si>
    <t>Frank臻品度假双床房&lt;内宾&gt;&lt;双人入住&gt;&lt;无早&gt;&lt;特价大促销&gt;</t>
  </si>
  <si>
    <t>王艳玲,谢林峰</t>
  </si>
  <si>
    <t xml:space="preserve">	14304913545</t>
  </si>
  <si>
    <t>古晟昊</t>
  </si>
  <si>
    <t xml:space="preserve">	14305588095</t>
  </si>
  <si>
    <t xml:space="preserve">	210117001</t>
  </si>
  <si>
    <t>公寓标准大床房&lt;双人入住&gt;&lt;今日特价 &gt;&lt;双早&gt;</t>
  </si>
  <si>
    <t>熊文斌</t>
  </si>
  <si>
    <t xml:space="preserve">	14306150639</t>
  </si>
  <si>
    <t>[镇康]镇康安然大酒店(70973239)</t>
  </si>
  <si>
    <t>商务单间&lt;双人入住&gt;&lt;双早&gt;&lt;大床&gt;</t>
  </si>
  <si>
    <t>樊珈羽</t>
  </si>
  <si>
    <t xml:space="preserve">	14307024836</t>
  </si>
  <si>
    <t>[东莞]东莞稻香喜舍酒店(68505733)</t>
  </si>
  <si>
    <t>标准单人房&lt;双人入住&gt;&lt;今日特价 &gt;&lt;双早&gt;&lt;大床&gt;</t>
  </si>
  <si>
    <t>毛浩</t>
  </si>
  <si>
    <t>,</t>
  </si>
  <si>
    <t>A210202090931459</t>
  </si>
  <si>
    <t>合计7150元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</si>
  <si>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</si>
  <si>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</si>
  <si>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</si>
  <si>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</si>
  <si>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</si>
  <si>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</si>
  <si>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</si>
  <si>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</si>
  <si>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</si>
  <si>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</si>
  <si>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2021-01-17</t>
  </si>
  <si>
    <t>2021-01-18</t>
  </si>
  <si>
    <t>RMB</t>
  </si>
  <si>
    <t>350.00</t>
  </si>
  <si>
    <t>95010</t>
  </si>
  <si>
    <t>2021/1/17 18:53:54</t>
  </si>
  <si>
    <t>镇康安然大酒店</t>
  </si>
  <si>
    <t>231.00</t>
  </si>
  <si>
    <t/>
  </si>
  <si>
    <t>2021/1/17 13:28:20</t>
  </si>
  <si>
    <t>梅州麓湖山酒店</t>
  </si>
  <si>
    <t>250.00</t>
  </si>
  <si>
    <t>2021/1/17 9:40:51</t>
  </si>
  <si>
    <t>朴湾艺术主题公寓（广州知云设计人公寓）</t>
  </si>
  <si>
    <t>346.00</t>
  </si>
  <si>
    <t>王艳玲</t>
  </si>
  <si>
    <t>2021/1/17 8:30:01</t>
  </si>
  <si>
    <t>珠海横琴希尔顿花园酒店</t>
  </si>
  <si>
    <t>476.00</t>
  </si>
  <si>
    <t>2021/1/16 22:20:01</t>
  </si>
  <si>
    <t>1920.00</t>
  </si>
  <si>
    <t>2021/1/16 17:36:01</t>
  </si>
  <si>
    <t>佳兆业可域精选酒店(深圳大鹏店)</t>
  </si>
  <si>
    <t>2021-01-16</t>
  </si>
  <si>
    <t>765.00</t>
  </si>
  <si>
    <t>2021/1/16 14:13:03</t>
  </si>
  <si>
    <t>天津恒大酒店</t>
  </si>
  <si>
    <t>500.00</t>
  </si>
  <si>
    <t>2021/1/16 12:51:36</t>
  </si>
  <si>
    <t>2021/1/11 14:26:54</t>
  </si>
  <si>
    <t>2021/1/10 21:10:55</t>
  </si>
  <si>
    <t>龙门十字水生态温泉度假村</t>
  </si>
  <si>
    <t>1360.00</t>
  </si>
  <si>
    <t>2021/1/9 19:10:29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</si>
</sst>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44213</v>
      </c>
      <c r="L2" s="6">
        <v>44214</v>
      </c>
      <c r="M2" s="4">
        <v>1</v>
      </c>
      <c r="N2" s="4">
        <v>1</v>
      </c>
      <c r="O2" s="4">
        <v>1</v>
      </c>
      <c r="P2" s="4">
        <v>1360</v>
      </c>
      <c r="Q2" s="4">
        <v>0</v>
      </c>
      <c r="R2" s="4">
        <v>1360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44205</v>
      </c>
      <c r="AA2" s="6">
        <v>44214</v>
      </c>
      <c r="AB2" s="4"/>
      <c r="AC2" s="4" t="s">
        <v>43</v>
      </c>
      <c r="AD2" s="4">
        <v>1360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37</v>
      </c>
      <c r="J3" s="4" t="s">
        <v>45</v>
      </c>
      <c r="K3" s="6">
        <v>44213</v>
      </c>
      <c r="L3" s="6">
        <v>44214</v>
      </c>
      <c r="M3" s="4">
        <v>2</v>
      </c>
      <c r="N3" s="4">
        <v>1</v>
      </c>
      <c r="O3" s="4">
        <v>2</v>
      </c>
      <c r="P3" s="4">
        <v>3740</v>
      </c>
      <c r="Q3" s="4">
        <v>0</v>
      </c>
      <c r="R3" s="4">
        <v>3740</v>
      </c>
      <c r="S3" s="4">
        <v>0</v>
      </c>
      <c r="T3" s="4"/>
      <c r="U3" s="4" t="s">
        <v>46</v>
      </c>
      <c r="V3" s="4" t="s">
        <v>47</v>
      </c>
      <c r="W3" s="4" t="s">
        <v>41</v>
      </c>
      <c r="X3" s="4" t="s">
        <v>42</v>
      </c>
      <c r="Y3" s="4"/>
      <c r="Z3" s="6">
        <v>44206</v>
      </c>
      <c r="AA3" s="6">
        <v>44214</v>
      </c>
      <c r="AB3" s="4"/>
      <c r="AC3" s="4" t="s">
        <v>43</v>
      </c>
      <c r="AD3" s="4">
        <v>3740</v>
      </c>
      <c r="AE3" s="4">
        <v>0</v>
      </c>
      <c r="AF3" s="4">
        <v>0</v>
      </c>
    </row>
    <row r="4" s="4" customFormat="1" spans="1:32">
      <c r="A4" s="4" t="s">
        <v>44</v>
      </c>
      <c r="B4" s="4"/>
      <c r="C4" s="4" t="s">
        <v>33</v>
      </c>
      <c r="D4" s="4"/>
      <c r="E4" s="4" t="s">
        <v>48</v>
      </c>
      <c r="F4" s="4" t="s">
        <v>35</v>
      </c>
      <c r="G4" s="4"/>
      <c r="H4" s="4" t="s">
        <v>36</v>
      </c>
      <c r="I4" s="4" t="s">
        <v>37</v>
      </c>
      <c r="J4" s="4" t="s">
        <v>45</v>
      </c>
      <c r="K4" s="6">
        <v>44213</v>
      </c>
      <c r="L4" s="6">
        <v>44214</v>
      </c>
      <c r="M4" s="4">
        <v>2</v>
      </c>
      <c r="N4" s="4">
        <v>1</v>
      </c>
      <c r="O4" s="4">
        <v>2</v>
      </c>
      <c r="P4" s="4">
        <v>3740</v>
      </c>
      <c r="Q4" s="4">
        <v>0</v>
      </c>
      <c r="R4" s="4">
        <v>-3740</v>
      </c>
      <c r="S4" s="4">
        <v>0</v>
      </c>
      <c r="T4" s="4"/>
      <c r="U4" s="4" t="s">
        <v>46</v>
      </c>
      <c r="V4" s="4" t="s">
        <v>47</v>
      </c>
      <c r="W4" s="4" t="s">
        <v>41</v>
      </c>
      <c r="X4" s="4" t="s">
        <v>42</v>
      </c>
      <c r="Y4" s="4"/>
      <c r="Z4" s="6">
        <v>44206</v>
      </c>
      <c r="AA4" s="6">
        <v>44214</v>
      </c>
      <c r="AB4" s="4"/>
      <c r="AC4" s="4" t="s">
        <v>43</v>
      </c>
      <c r="AD4" s="4">
        <v>-3740</v>
      </c>
      <c r="AE4" s="4">
        <v>0</v>
      </c>
      <c r="AF4" s="4">
        <v>0</v>
      </c>
    </row>
    <row r="5" s="4" customFormat="1" spans="1:32">
      <c r="A5" s="4" t="s">
        <v>49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50</v>
      </c>
      <c r="J5" s="4" t="s">
        <v>51</v>
      </c>
      <c r="K5" s="6">
        <v>44213</v>
      </c>
      <c r="L5" s="6">
        <v>44214</v>
      </c>
      <c r="M5" s="4">
        <v>1</v>
      </c>
      <c r="N5" s="4">
        <v>1</v>
      </c>
      <c r="O5" s="4">
        <v>1</v>
      </c>
      <c r="P5" s="4">
        <v>476</v>
      </c>
      <c r="Q5" s="4">
        <v>0</v>
      </c>
      <c r="R5" s="4">
        <v>476</v>
      </c>
      <c r="S5" s="4">
        <v>0</v>
      </c>
      <c r="T5" s="4"/>
      <c r="U5" s="4" t="s">
        <v>52</v>
      </c>
      <c r="V5" s="4" t="s">
        <v>40</v>
      </c>
      <c r="W5" s="4" t="s">
        <v>41</v>
      </c>
      <c r="X5" s="4" t="s">
        <v>42</v>
      </c>
      <c r="Y5" s="4"/>
      <c r="Z5" s="6">
        <v>44206</v>
      </c>
      <c r="AA5" s="6">
        <v>44214</v>
      </c>
      <c r="AB5" s="4"/>
      <c r="AC5" s="4" t="s">
        <v>43</v>
      </c>
      <c r="AD5" s="4">
        <v>476</v>
      </c>
      <c r="AE5" s="4">
        <v>0</v>
      </c>
      <c r="AF5" s="4">
        <v>0</v>
      </c>
    </row>
    <row r="6" s="4" customFormat="1" spans="1:32">
      <c r="A6" s="4" t="s">
        <v>53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50</v>
      </c>
      <c r="J6" s="4" t="s">
        <v>54</v>
      </c>
      <c r="K6" s="6">
        <v>44213</v>
      </c>
      <c r="L6" s="6">
        <v>44214</v>
      </c>
      <c r="M6" s="4">
        <v>1</v>
      </c>
      <c r="N6" s="4">
        <v>1</v>
      </c>
      <c r="O6" s="4">
        <v>1</v>
      </c>
      <c r="P6" s="4">
        <v>476</v>
      </c>
      <c r="Q6" s="4">
        <v>0</v>
      </c>
      <c r="R6" s="4">
        <v>476</v>
      </c>
      <c r="S6" s="4">
        <v>0</v>
      </c>
      <c r="T6" s="4"/>
      <c r="U6" s="4" t="s">
        <v>55</v>
      </c>
      <c r="V6" s="4" t="s">
        <v>40</v>
      </c>
      <c r="W6" s="4" t="s">
        <v>41</v>
      </c>
      <c r="X6" s="4" t="s">
        <v>42</v>
      </c>
      <c r="Y6" s="4"/>
      <c r="Z6" s="6">
        <v>44207</v>
      </c>
      <c r="AA6" s="6">
        <v>44214</v>
      </c>
      <c r="AB6" s="4"/>
      <c r="AC6" s="4" t="s">
        <v>43</v>
      </c>
      <c r="AD6" s="4">
        <v>476</v>
      </c>
      <c r="AE6" s="4">
        <v>0</v>
      </c>
      <c r="AF6" s="4">
        <v>0</v>
      </c>
    </row>
    <row r="7" s="4" customFormat="1" spans="1:32">
      <c r="A7" s="4" t="s">
        <v>56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57</v>
      </c>
      <c r="J7" s="4" t="s">
        <v>58</v>
      </c>
      <c r="K7" s="6">
        <v>44213</v>
      </c>
      <c r="L7" s="6">
        <v>44214</v>
      </c>
      <c r="M7" s="4">
        <v>1</v>
      </c>
      <c r="N7" s="4">
        <v>1</v>
      </c>
      <c r="O7" s="4">
        <v>1</v>
      </c>
      <c r="P7" s="4">
        <v>500</v>
      </c>
      <c r="Q7" s="4">
        <v>0</v>
      </c>
      <c r="R7" s="4">
        <v>500</v>
      </c>
      <c r="S7" s="4">
        <v>0</v>
      </c>
      <c r="T7" s="4"/>
      <c r="U7" s="4" t="s">
        <v>59</v>
      </c>
      <c r="V7" s="4" t="s">
        <v>40</v>
      </c>
      <c r="W7" s="4" t="s">
        <v>41</v>
      </c>
      <c r="X7" s="4" t="s">
        <v>42</v>
      </c>
      <c r="Y7" s="4"/>
      <c r="Z7" s="6">
        <v>44212</v>
      </c>
      <c r="AA7" s="6">
        <v>44214</v>
      </c>
      <c r="AB7" s="4"/>
      <c r="AC7" s="4" t="s">
        <v>43</v>
      </c>
      <c r="AD7" s="4">
        <v>500</v>
      </c>
      <c r="AE7" s="4">
        <v>0</v>
      </c>
      <c r="AF7" s="4">
        <v>0</v>
      </c>
    </row>
    <row r="8" s="4" customFormat="1" spans="1:32">
      <c r="A8" s="4" t="s">
        <v>60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61</v>
      </c>
      <c r="J8" s="4" t="s">
        <v>62</v>
      </c>
      <c r="K8" s="6">
        <v>44212</v>
      </c>
      <c r="L8" s="6">
        <v>44214</v>
      </c>
      <c r="M8" s="4">
        <v>1</v>
      </c>
      <c r="N8" s="4">
        <v>2</v>
      </c>
      <c r="O8" s="4">
        <v>2</v>
      </c>
      <c r="P8" s="4">
        <v>765</v>
      </c>
      <c r="Q8" s="4">
        <v>0</v>
      </c>
      <c r="R8" s="4">
        <v>765</v>
      </c>
      <c r="S8" s="4">
        <v>0</v>
      </c>
      <c r="T8" s="4"/>
      <c r="U8" s="4" t="s">
        <v>63</v>
      </c>
      <c r="V8" s="4" t="s">
        <v>40</v>
      </c>
      <c r="W8" s="4" t="s">
        <v>41</v>
      </c>
      <c r="X8" s="4" t="s">
        <v>42</v>
      </c>
      <c r="Y8" s="4"/>
      <c r="Z8" s="6">
        <v>44212</v>
      </c>
      <c r="AA8" s="6">
        <v>44214</v>
      </c>
      <c r="AB8" s="4"/>
      <c r="AC8" s="4" t="s">
        <v>43</v>
      </c>
      <c r="AD8" s="4">
        <v>765</v>
      </c>
      <c r="AE8" s="4">
        <v>0</v>
      </c>
      <c r="AF8" s="4">
        <v>0</v>
      </c>
    </row>
    <row r="9" s="4" customFormat="1" spans="1:32">
      <c r="A9" s="4" t="s">
        <v>64</v>
      </c>
      <c r="B9" s="4"/>
      <c r="C9" s="4" t="s">
        <v>33</v>
      </c>
      <c r="D9" s="4" t="s">
        <v>65</v>
      </c>
      <c r="E9" s="4" t="s">
        <v>34</v>
      </c>
      <c r="F9" s="4" t="s">
        <v>35</v>
      </c>
      <c r="G9" s="4"/>
      <c r="H9" s="4" t="s">
        <v>36</v>
      </c>
      <c r="I9" s="4" t="s">
        <v>66</v>
      </c>
      <c r="J9" s="4" t="s">
        <v>67</v>
      </c>
      <c r="K9" s="6">
        <v>44213</v>
      </c>
      <c r="L9" s="6">
        <v>44214</v>
      </c>
      <c r="M9" s="4">
        <v>8</v>
      </c>
      <c r="N9" s="4">
        <v>1</v>
      </c>
      <c r="O9" s="4">
        <v>8</v>
      </c>
      <c r="P9" s="4">
        <v>1920</v>
      </c>
      <c r="Q9" s="4">
        <v>0</v>
      </c>
      <c r="R9" s="4">
        <v>1920</v>
      </c>
      <c r="S9" s="4">
        <v>0</v>
      </c>
      <c r="T9" s="4"/>
      <c r="U9" s="4" t="s">
        <v>68</v>
      </c>
      <c r="V9" s="4" t="s">
        <v>40</v>
      </c>
      <c r="W9" s="4" t="s">
        <v>41</v>
      </c>
      <c r="X9" s="4" t="s">
        <v>42</v>
      </c>
      <c r="Y9" s="4"/>
      <c r="Z9" s="6">
        <v>44212</v>
      </c>
      <c r="AA9" s="6">
        <v>44214</v>
      </c>
      <c r="AB9" s="4" t="s">
        <v>69</v>
      </c>
      <c r="AC9" s="4" t="s">
        <v>43</v>
      </c>
      <c r="AD9" s="4">
        <v>1920</v>
      </c>
      <c r="AE9" s="4">
        <v>0</v>
      </c>
      <c r="AF9" s="4">
        <v>0</v>
      </c>
    </row>
    <row r="10" s="4" customFormat="1" spans="1:32">
      <c r="A10" s="4" t="s">
        <v>70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71</v>
      </c>
      <c r="J10" s="4" t="s">
        <v>72</v>
      </c>
      <c r="K10" s="6">
        <v>44213</v>
      </c>
      <c r="L10" s="6">
        <v>44214</v>
      </c>
      <c r="M10" s="4">
        <v>2</v>
      </c>
      <c r="N10" s="4">
        <v>1</v>
      </c>
      <c r="O10" s="4">
        <v>2</v>
      </c>
      <c r="P10" s="4">
        <v>346</v>
      </c>
      <c r="Q10" s="4">
        <v>0</v>
      </c>
      <c r="R10" s="4">
        <v>346</v>
      </c>
      <c r="S10" s="4">
        <v>0</v>
      </c>
      <c r="T10" s="4"/>
      <c r="U10" s="4" t="s">
        <v>73</v>
      </c>
      <c r="V10" s="4" t="s">
        <v>40</v>
      </c>
      <c r="W10" s="4" t="s">
        <v>41</v>
      </c>
      <c r="X10" s="4" t="s">
        <v>42</v>
      </c>
      <c r="Y10" s="4"/>
      <c r="Z10" s="6">
        <v>44213</v>
      </c>
      <c r="AA10" s="6">
        <v>44214</v>
      </c>
      <c r="AB10" s="4"/>
      <c r="AC10" s="4" t="s">
        <v>43</v>
      </c>
      <c r="AD10" s="4">
        <v>346</v>
      </c>
      <c r="AE10" s="4">
        <v>0</v>
      </c>
      <c r="AF10" s="4">
        <v>0</v>
      </c>
    </row>
    <row r="11" s="4" customFormat="1" spans="1:32">
      <c r="A11" s="4" t="s">
        <v>74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50</v>
      </c>
      <c r="J11" s="4" t="s">
        <v>51</v>
      </c>
      <c r="K11" s="6">
        <v>44213</v>
      </c>
      <c r="L11" s="6">
        <v>44214</v>
      </c>
      <c r="M11" s="4">
        <v>1</v>
      </c>
      <c r="N11" s="4">
        <v>1</v>
      </c>
      <c r="O11" s="4">
        <v>1</v>
      </c>
      <c r="P11" s="4">
        <v>476</v>
      </c>
      <c r="Q11" s="4">
        <v>0</v>
      </c>
      <c r="R11" s="4">
        <v>476</v>
      </c>
      <c r="S11" s="4">
        <v>0</v>
      </c>
      <c r="T11" s="4"/>
      <c r="U11" s="4" t="s">
        <v>75</v>
      </c>
      <c r="V11" s="4" t="s">
        <v>40</v>
      </c>
      <c r="W11" s="4" t="s">
        <v>41</v>
      </c>
      <c r="X11" s="4" t="s">
        <v>42</v>
      </c>
      <c r="Y11" s="4"/>
      <c r="Z11" s="6">
        <v>44212</v>
      </c>
      <c r="AA11" s="6">
        <v>44214</v>
      </c>
      <c r="AB11" s="4"/>
      <c r="AC11" s="4" t="s">
        <v>43</v>
      </c>
      <c r="AD11" s="4">
        <v>476</v>
      </c>
      <c r="AE11" s="4">
        <v>0</v>
      </c>
      <c r="AF11" s="4">
        <v>0</v>
      </c>
    </row>
    <row r="12" s="4" customFormat="1" spans="1:32">
      <c r="A12" s="4" t="s">
        <v>76</v>
      </c>
      <c r="B12" s="4"/>
      <c r="C12" s="4" t="s">
        <v>33</v>
      </c>
      <c r="D12" s="4" t="s">
        <v>77</v>
      </c>
      <c r="E12" s="4" t="s">
        <v>34</v>
      </c>
      <c r="F12" s="4" t="s">
        <v>35</v>
      </c>
      <c r="G12" s="4"/>
      <c r="H12" s="4" t="s">
        <v>36</v>
      </c>
      <c r="I12" s="4" t="s">
        <v>66</v>
      </c>
      <c r="J12" s="4" t="s">
        <v>78</v>
      </c>
      <c r="K12" s="6">
        <v>44213</v>
      </c>
      <c r="L12" s="6">
        <v>44214</v>
      </c>
      <c r="M12" s="4">
        <v>1</v>
      </c>
      <c r="N12" s="4">
        <v>1</v>
      </c>
      <c r="O12" s="4">
        <v>1</v>
      </c>
      <c r="P12" s="4">
        <v>250</v>
      </c>
      <c r="Q12" s="4">
        <v>0</v>
      </c>
      <c r="R12" s="4">
        <v>250</v>
      </c>
      <c r="S12" s="4">
        <v>0</v>
      </c>
      <c r="T12" s="4"/>
      <c r="U12" s="4" t="s">
        <v>79</v>
      </c>
      <c r="V12" s="4" t="s">
        <v>40</v>
      </c>
      <c r="W12" s="4" t="s">
        <v>41</v>
      </c>
      <c r="X12" s="4" t="s">
        <v>42</v>
      </c>
      <c r="Y12" s="4"/>
      <c r="Z12" s="6">
        <v>44213</v>
      </c>
      <c r="AA12" s="6">
        <v>44214</v>
      </c>
      <c r="AB12" s="4" t="s">
        <v>69</v>
      </c>
      <c r="AC12" s="4" t="s">
        <v>43</v>
      </c>
      <c r="AD12" s="4">
        <v>250</v>
      </c>
      <c r="AE12" s="4">
        <v>0</v>
      </c>
      <c r="AF12" s="4">
        <v>0</v>
      </c>
    </row>
    <row r="13" s="4" customFormat="1" spans="1:32">
      <c r="A13" s="4" t="s">
        <v>80</v>
      </c>
      <c r="B13" s="4"/>
      <c r="C13" s="4" t="s">
        <v>33</v>
      </c>
      <c r="D13" s="4"/>
      <c r="E13" s="4" t="s">
        <v>34</v>
      </c>
      <c r="F13" s="4" t="s">
        <v>35</v>
      </c>
      <c r="G13" s="4"/>
      <c r="H13" s="4" t="s">
        <v>36</v>
      </c>
      <c r="I13" s="4" t="s">
        <v>81</v>
      </c>
      <c r="J13" s="4" t="s">
        <v>82</v>
      </c>
      <c r="K13" s="6">
        <v>44213</v>
      </c>
      <c r="L13" s="6">
        <v>44214</v>
      </c>
      <c r="M13" s="4">
        <v>1</v>
      </c>
      <c r="N13" s="4">
        <v>1</v>
      </c>
      <c r="O13" s="4">
        <v>1</v>
      </c>
      <c r="P13" s="4">
        <v>231</v>
      </c>
      <c r="Q13" s="4">
        <v>0</v>
      </c>
      <c r="R13" s="4">
        <v>231</v>
      </c>
      <c r="S13" s="4">
        <v>0</v>
      </c>
      <c r="T13" s="4"/>
      <c r="U13" s="4" t="s">
        <v>83</v>
      </c>
      <c r="V13" s="4" t="s">
        <v>40</v>
      </c>
      <c r="W13" s="4" t="s">
        <v>41</v>
      </c>
      <c r="X13" s="4" t="s">
        <v>42</v>
      </c>
      <c r="Y13" s="4"/>
      <c r="Z13" s="6">
        <v>44213</v>
      </c>
      <c r="AA13" s="6">
        <v>44214</v>
      </c>
      <c r="AB13" s="4" t="s">
        <v>69</v>
      </c>
      <c r="AC13" s="4" t="s">
        <v>43</v>
      </c>
      <c r="AD13" s="4">
        <v>231</v>
      </c>
      <c r="AE13" s="4">
        <v>0</v>
      </c>
      <c r="AF13" s="4">
        <v>0</v>
      </c>
    </row>
    <row r="14" s="4" customFormat="1" spans="1:32">
      <c r="A14" s="4" t="s">
        <v>84</v>
      </c>
      <c r="B14" s="4"/>
      <c r="C14" s="4" t="s">
        <v>33</v>
      </c>
      <c r="D14" s="4"/>
      <c r="E14" s="4" t="s">
        <v>34</v>
      </c>
      <c r="F14" s="4" t="s">
        <v>35</v>
      </c>
      <c r="G14" s="4"/>
      <c r="H14" s="4" t="s">
        <v>36</v>
      </c>
      <c r="I14" s="4" t="s">
        <v>85</v>
      </c>
      <c r="J14" s="4" t="s">
        <v>86</v>
      </c>
      <c r="K14" s="6">
        <v>44213</v>
      </c>
      <c r="L14" s="6">
        <v>44214</v>
      </c>
      <c r="M14" s="4">
        <v>1</v>
      </c>
      <c r="N14" s="4">
        <v>1</v>
      </c>
      <c r="O14" s="4">
        <v>1</v>
      </c>
      <c r="P14" s="4">
        <v>350</v>
      </c>
      <c r="Q14" s="4">
        <v>0</v>
      </c>
      <c r="R14" s="4">
        <v>350</v>
      </c>
      <c r="S14" s="4">
        <v>0</v>
      </c>
      <c r="T14" s="4"/>
      <c r="U14" s="4" t="s">
        <v>87</v>
      </c>
      <c r="V14" s="4" t="s">
        <v>40</v>
      </c>
      <c r="W14" s="4" t="s">
        <v>41</v>
      </c>
      <c r="X14" s="4" t="s">
        <v>42</v>
      </c>
      <c r="Y14" s="4"/>
      <c r="Z14" s="6">
        <v>44213</v>
      </c>
      <c r="AA14" s="6">
        <v>44214</v>
      </c>
      <c r="AB14" s="4"/>
      <c r="AC14" s="4" t="s">
        <v>43</v>
      </c>
      <c r="AD14" s="4">
        <v>350</v>
      </c>
      <c r="AE14" s="4">
        <v>0</v>
      </c>
      <c r="AF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I25" sqref="I25"/>
    </sheetView>
  </sheetViews>
  <sheetFormatPr defaultColWidth="9" defaultRowHeight="13.5"/>
  <cols>
    <col min="1" max="1" width="12.625" style="4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88</v>
      </c>
    </row>
    <row r="2" s="4" customFormat="1" spans="1:11">
      <c r="A2" s="5">
        <v>14272415372</v>
      </c>
      <c r="B2" s="4">
        <v>1360</v>
      </c>
      <c r="C2" s="4" t="str">
        <f>VLOOKUP(A2,HOP!A:H,8,0)</f>
        <v>1360.00</v>
      </c>
      <c r="D2" s="4">
        <f>VLOOKUP(A2,HOP!A:B,2,0)</f>
        <v>1943350</v>
      </c>
      <c r="E2" s="4">
        <f>B2-C2</f>
        <v>0</v>
      </c>
      <c r="K2" s="4" t="str">
        <f>$K$1&amp;D2</f>
        <v>,1943350</v>
      </c>
    </row>
    <row r="3" s="4" customFormat="1" spans="1:11">
      <c r="A3" s="5">
        <v>14274096310</v>
      </c>
      <c r="B3" s="4">
        <v>0</v>
      </c>
      <c r="C3" s="4">
        <v>0</v>
      </c>
      <c r="D3" s="4">
        <v>1943599</v>
      </c>
      <c r="E3" s="4">
        <f>B3-C3</f>
        <v>0</v>
      </c>
      <c r="K3" s="4" t="str">
        <f>$K$1&amp;D3</f>
        <v>,1943599</v>
      </c>
    </row>
    <row r="4" s="4" customFormat="1" spans="1:11">
      <c r="A4" s="5">
        <v>14277035924</v>
      </c>
      <c r="B4" s="4">
        <v>476</v>
      </c>
      <c r="C4" s="4" t="str">
        <f>VLOOKUP(A4,HOP!A:H,8,0)</f>
        <v>476.00</v>
      </c>
      <c r="D4" s="4">
        <f>VLOOKUP(A4,HOP!A:B,2,0)</f>
        <v>1943803</v>
      </c>
      <c r="E4" s="4">
        <f t="shared" ref="E4:E13" si="0">B4-C4</f>
        <v>0</v>
      </c>
      <c r="K4" s="4" t="str">
        <f t="shared" ref="K4:K13" si="1">$K$1&amp;D4</f>
        <v>,1943803</v>
      </c>
    </row>
    <row r="5" s="4" customFormat="1" spans="1:11">
      <c r="A5" s="5">
        <v>14278812604</v>
      </c>
      <c r="B5" s="4">
        <v>476</v>
      </c>
      <c r="C5" s="4" t="str">
        <f>VLOOKUP(A5,HOP!A:H,8,0)</f>
        <v>476.00</v>
      </c>
      <c r="D5" s="4">
        <f>VLOOKUP(A5,HOP!A:B,2,0)</f>
        <v>1944064</v>
      </c>
      <c r="E5" s="4">
        <f t="shared" si="0"/>
        <v>0</v>
      </c>
      <c r="K5" s="4" t="str">
        <f t="shared" si="1"/>
        <v>,1944064</v>
      </c>
    </row>
    <row r="6" s="4" customFormat="1" spans="1:11">
      <c r="A6" s="5">
        <v>14301472876</v>
      </c>
      <c r="B6" s="4">
        <v>500</v>
      </c>
      <c r="C6" s="4" t="str">
        <f>VLOOKUP(A6,HOP!A:H,8,0)</f>
        <v>500.00</v>
      </c>
      <c r="D6" s="4">
        <f>VLOOKUP(A6,HOP!A:B,2,0)</f>
        <v>1950072</v>
      </c>
      <c r="E6" s="4">
        <f t="shared" si="0"/>
        <v>0</v>
      </c>
      <c r="K6" s="4" t="str">
        <f t="shared" si="1"/>
        <v>,1950072</v>
      </c>
    </row>
    <row r="7" s="4" customFormat="1" spans="1:11">
      <c r="A7" s="5">
        <v>14301671741</v>
      </c>
      <c r="B7" s="4">
        <v>765</v>
      </c>
      <c r="C7" s="4" t="str">
        <f>VLOOKUP(A7,HOP!A:H,8,0)</f>
        <v>765.00</v>
      </c>
      <c r="D7" s="4">
        <f>VLOOKUP(A7,HOP!A:B,2,0)</f>
        <v>1950217</v>
      </c>
      <c r="E7" s="4">
        <f t="shared" si="0"/>
        <v>0</v>
      </c>
      <c r="K7" s="4" t="str">
        <f t="shared" si="1"/>
        <v>,1950217</v>
      </c>
    </row>
    <row r="8" s="4" customFormat="1" spans="1:11">
      <c r="A8" s="5">
        <v>14303718037</v>
      </c>
      <c r="B8" s="4">
        <v>1920</v>
      </c>
      <c r="C8" s="4" t="str">
        <f>VLOOKUP(A8,HOP!A:H,8,0)</f>
        <v>1920.00</v>
      </c>
      <c r="D8" s="4">
        <f>VLOOKUP(A8,HOP!A:B,2,0)</f>
        <v>1950567</v>
      </c>
      <c r="E8" s="4">
        <f t="shared" si="0"/>
        <v>0</v>
      </c>
      <c r="K8" s="4" t="str">
        <f t="shared" si="1"/>
        <v>,1950567</v>
      </c>
    </row>
    <row r="9" s="4" customFormat="1" spans="1:11">
      <c r="A9" s="5">
        <v>14305495872</v>
      </c>
      <c r="B9" s="4">
        <v>346</v>
      </c>
      <c r="C9" s="4" t="str">
        <f>VLOOKUP(A9,HOP!A:H,8,0)</f>
        <v>346.00</v>
      </c>
      <c r="D9" s="4">
        <f>VLOOKUP(A9,HOP!A:B,2,0)</f>
        <v>1951551</v>
      </c>
      <c r="E9" s="4">
        <f t="shared" si="0"/>
        <v>0</v>
      </c>
      <c r="K9" s="4" t="str">
        <f t="shared" si="1"/>
        <v>,1951551</v>
      </c>
    </row>
    <row r="10" s="4" customFormat="1" spans="1:11">
      <c r="A10" s="5">
        <v>14304913545</v>
      </c>
      <c r="B10" s="4">
        <v>476</v>
      </c>
      <c r="C10" s="4" t="str">
        <f>VLOOKUP(A10,HOP!A:H,8,0)</f>
        <v>476.00</v>
      </c>
      <c r="D10" s="4">
        <f>VLOOKUP(A10,HOP!A:B,2,0)</f>
        <v>1951289</v>
      </c>
      <c r="E10" s="4">
        <f t="shared" si="0"/>
        <v>0</v>
      </c>
      <c r="K10" s="4" t="str">
        <f t="shared" si="1"/>
        <v>,1951289</v>
      </c>
    </row>
    <row r="11" s="4" customFormat="1" spans="1:11">
      <c r="A11" s="5">
        <v>14305588095</v>
      </c>
      <c r="B11" s="4">
        <v>250</v>
      </c>
      <c r="C11" s="4" t="str">
        <f>VLOOKUP(A11,HOP!A:H,8,0)</f>
        <v>250.00</v>
      </c>
      <c r="D11" s="4">
        <f>VLOOKUP(A11,HOP!A:B,2,0)</f>
        <v>1951612</v>
      </c>
      <c r="E11" s="4">
        <f t="shared" si="0"/>
        <v>0</v>
      </c>
      <c r="K11" s="4" t="str">
        <f t="shared" si="1"/>
        <v>,1951612</v>
      </c>
    </row>
    <row r="12" s="4" customFormat="1" spans="1:11">
      <c r="A12" s="5">
        <v>14306150639</v>
      </c>
      <c r="B12" s="4">
        <v>231</v>
      </c>
      <c r="C12" s="4" t="str">
        <f>VLOOKUP(A12,HOP!A:H,8,0)</f>
        <v>231.00</v>
      </c>
      <c r="D12" s="4">
        <f>VLOOKUP(A12,HOP!A:B,2,0)</f>
        <v>1952011</v>
      </c>
      <c r="E12" s="4">
        <f t="shared" si="0"/>
        <v>0</v>
      </c>
      <c r="K12" s="4" t="str">
        <f t="shared" si="1"/>
        <v>,1952011</v>
      </c>
    </row>
    <row r="13" s="4" customFormat="1" spans="1:11">
      <c r="A13" s="5">
        <v>14307024836</v>
      </c>
      <c r="B13" s="4">
        <v>350</v>
      </c>
      <c r="C13" s="4" t="str">
        <f>VLOOKUP(A13,HOP!A:H,8,0)</f>
        <v>350.00</v>
      </c>
      <c r="D13" s="4">
        <f>VLOOKUP(A13,HOP!A:B,2,0)</f>
        <v>1952442</v>
      </c>
      <c r="E13" s="4">
        <f t="shared" si="0"/>
        <v>0</v>
      </c>
      <c r="K13" s="4" t="str">
        <f t="shared" si="1"/>
        <v>,1952442</v>
      </c>
    </row>
    <row r="15" spans="2:2">
      <c r="B15" s="4">
        <f>SUM(B2:B14)</f>
        <v>7150</v>
      </c>
    </row>
    <row r="17" spans="1:1">
      <c r="A17" s="4" t="s">
        <v>89</v>
      </c>
    </row>
    <row r="18" spans="1:1">
      <c r="A18" s="4" t="s">
        <v>90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2" sqref="A2:B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91</v>
      </c>
      <c r="B1" s="2" t="s">
        <v>92</v>
      </c>
      <c r="C1" s="2" t="s">
        <v>93</v>
      </c>
      <c r="D1" s="2" t="s">
        <v>94</v>
      </c>
      <c r="E1" s="2" t="s">
        <v>10</v>
      </c>
      <c r="F1" s="2" t="s">
        <v>95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25</v>
      </c>
    </row>
    <row r="2" s="1" customFormat="1" ht="20" customHeight="1" spans="1:11">
      <c r="A2" s="3">
        <v>14307024836</v>
      </c>
      <c r="B2" s="3">
        <v>1952442</v>
      </c>
      <c r="C2" s="2" t="s">
        <v>100</v>
      </c>
      <c r="D2" s="2" t="s">
        <v>87</v>
      </c>
      <c r="E2" s="2" t="s">
        <v>101</v>
      </c>
      <c r="F2" s="2" t="s">
        <v>102</v>
      </c>
      <c r="G2" s="2" t="s">
        <v>103</v>
      </c>
      <c r="H2" s="2" t="s">
        <v>104</v>
      </c>
      <c r="I2" s="2" t="s">
        <v>87</v>
      </c>
      <c r="J2" s="2" t="s">
        <v>105</v>
      </c>
      <c r="K2" s="2" t="s">
        <v>106</v>
      </c>
    </row>
    <row r="3" s="1" customFormat="1" ht="20" customHeight="1" spans="1:11">
      <c r="A3" s="3">
        <v>14306150639</v>
      </c>
      <c r="B3" s="3">
        <v>1952011</v>
      </c>
      <c r="C3" s="2" t="s">
        <v>107</v>
      </c>
      <c r="D3" s="2" t="s">
        <v>83</v>
      </c>
      <c r="E3" s="2" t="s">
        <v>101</v>
      </c>
      <c r="F3" s="2" t="s">
        <v>102</v>
      </c>
      <c r="G3" s="2" t="s">
        <v>103</v>
      </c>
      <c r="H3" s="2" t="s">
        <v>108</v>
      </c>
      <c r="I3" s="2" t="s">
        <v>109</v>
      </c>
      <c r="J3" s="2" t="s">
        <v>109</v>
      </c>
      <c r="K3" s="2" t="s">
        <v>110</v>
      </c>
    </row>
    <row r="4" s="1" customFormat="1" ht="20" customHeight="1" spans="1:11">
      <c r="A4" s="3">
        <v>14305588095</v>
      </c>
      <c r="B4" s="3">
        <v>1951612</v>
      </c>
      <c r="C4" s="2" t="s">
        <v>111</v>
      </c>
      <c r="D4" s="2" t="s">
        <v>79</v>
      </c>
      <c r="E4" s="2" t="s">
        <v>101</v>
      </c>
      <c r="F4" s="2" t="s">
        <v>102</v>
      </c>
      <c r="G4" s="2" t="s">
        <v>103</v>
      </c>
      <c r="H4" s="2" t="s">
        <v>112</v>
      </c>
      <c r="I4" s="2" t="s">
        <v>109</v>
      </c>
      <c r="J4" s="2" t="s">
        <v>109</v>
      </c>
      <c r="K4" s="2" t="s">
        <v>113</v>
      </c>
    </row>
    <row r="5" s="1" customFormat="1" ht="20" customHeight="1" spans="1:11">
      <c r="A5" s="3">
        <v>14305495872</v>
      </c>
      <c r="B5" s="3">
        <v>1951551</v>
      </c>
      <c r="C5" s="2" t="s">
        <v>114</v>
      </c>
      <c r="D5" s="2" t="s">
        <v>73</v>
      </c>
      <c r="E5" s="2" t="s">
        <v>101</v>
      </c>
      <c r="F5" s="2" t="s">
        <v>102</v>
      </c>
      <c r="G5" s="2" t="s">
        <v>103</v>
      </c>
      <c r="H5" s="2" t="s">
        <v>115</v>
      </c>
      <c r="I5" s="2" t="s">
        <v>116</v>
      </c>
      <c r="J5" s="2" t="s">
        <v>105</v>
      </c>
      <c r="K5" s="2" t="s">
        <v>117</v>
      </c>
    </row>
    <row r="6" s="1" customFormat="1" ht="20" customHeight="1" spans="1:11">
      <c r="A6" s="3">
        <v>14304913545</v>
      </c>
      <c r="B6" s="3">
        <v>1951289</v>
      </c>
      <c r="C6" s="2" t="s">
        <v>118</v>
      </c>
      <c r="D6" s="2" t="s">
        <v>75</v>
      </c>
      <c r="E6" s="2" t="s">
        <v>101</v>
      </c>
      <c r="F6" s="2" t="s">
        <v>102</v>
      </c>
      <c r="G6" s="2" t="s">
        <v>103</v>
      </c>
      <c r="H6" s="2" t="s">
        <v>119</v>
      </c>
      <c r="I6" s="2" t="s">
        <v>75</v>
      </c>
      <c r="J6" s="2" t="s">
        <v>105</v>
      </c>
      <c r="K6" s="2" t="s">
        <v>120</v>
      </c>
    </row>
    <row r="7" s="1" customFormat="1" ht="20" customHeight="1" spans="1:11">
      <c r="A7" s="3">
        <v>14303718037</v>
      </c>
      <c r="B7" s="3">
        <v>1950567</v>
      </c>
      <c r="C7" s="2" t="s">
        <v>111</v>
      </c>
      <c r="D7" s="2" t="s">
        <v>68</v>
      </c>
      <c r="E7" s="2" t="s">
        <v>101</v>
      </c>
      <c r="F7" s="2" t="s">
        <v>102</v>
      </c>
      <c r="G7" s="2" t="s">
        <v>103</v>
      </c>
      <c r="H7" s="2" t="s">
        <v>121</v>
      </c>
      <c r="I7" s="2" t="s">
        <v>109</v>
      </c>
      <c r="J7" s="2" t="s">
        <v>109</v>
      </c>
      <c r="K7" s="2" t="s">
        <v>122</v>
      </c>
    </row>
    <row r="8" s="1" customFormat="1" ht="20" customHeight="1" spans="1:11">
      <c r="A8" s="3">
        <v>14301671741</v>
      </c>
      <c r="B8" s="3">
        <v>1950217</v>
      </c>
      <c r="C8" s="2" t="s">
        <v>123</v>
      </c>
      <c r="D8" s="2" t="s">
        <v>63</v>
      </c>
      <c r="E8" s="2" t="s">
        <v>124</v>
      </c>
      <c r="F8" s="2" t="s">
        <v>102</v>
      </c>
      <c r="G8" s="2" t="s">
        <v>103</v>
      </c>
      <c r="H8" s="2" t="s">
        <v>125</v>
      </c>
      <c r="I8" s="2" t="s">
        <v>63</v>
      </c>
      <c r="J8" s="2" t="s">
        <v>105</v>
      </c>
      <c r="K8" s="2" t="s">
        <v>126</v>
      </c>
    </row>
    <row r="9" s="1" customFormat="1" ht="20" customHeight="1" spans="1:11">
      <c r="A9" s="3">
        <v>14301472876</v>
      </c>
      <c r="B9" s="3">
        <v>1950072</v>
      </c>
      <c r="C9" s="2" t="s">
        <v>127</v>
      </c>
      <c r="D9" s="2" t="s">
        <v>59</v>
      </c>
      <c r="E9" s="2" t="s">
        <v>101</v>
      </c>
      <c r="F9" s="2" t="s">
        <v>102</v>
      </c>
      <c r="G9" s="2" t="s">
        <v>103</v>
      </c>
      <c r="H9" s="2" t="s">
        <v>128</v>
      </c>
      <c r="I9" s="2" t="s">
        <v>59</v>
      </c>
      <c r="J9" s="2" t="s">
        <v>105</v>
      </c>
      <c r="K9" s="2" t="s">
        <v>129</v>
      </c>
    </row>
    <row r="10" s="1" customFormat="1" ht="20" customHeight="1" spans="1:11">
      <c r="A10" s="3">
        <v>14278812604</v>
      </c>
      <c r="B10" s="3">
        <v>1944064</v>
      </c>
      <c r="C10" s="2" t="s">
        <v>118</v>
      </c>
      <c r="D10" s="2" t="s">
        <v>55</v>
      </c>
      <c r="E10" s="2" t="s">
        <v>101</v>
      </c>
      <c r="F10" s="2" t="s">
        <v>102</v>
      </c>
      <c r="G10" s="2" t="s">
        <v>103</v>
      </c>
      <c r="H10" s="2" t="s">
        <v>119</v>
      </c>
      <c r="I10" s="2" t="s">
        <v>55</v>
      </c>
      <c r="J10" s="2" t="s">
        <v>105</v>
      </c>
      <c r="K10" s="2" t="s">
        <v>130</v>
      </c>
    </row>
    <row r="11" s="1" customFormat="1" ht="20" customHeight="1" spans="1:11">
      <c r="A11" s="3">
        <v>14277035924</v>
      </c>
      <c r="B11" s="3">
        <v>1943803</v>
      </c>
      <c r="C11" s="2" t="s">
        <v>118</v>
      </c>
      <c r="D11" s="2" t="s">
        <v>52</v>
      </c>
      <c r="E11" s="2" t="s">
        <v>101</v>
      </c>
      <c r="F11" s="2" t="s">
        <v>102</v>
      </c>
      <c r="G11" s="2" t="s">
        <v>103</v>
      </c>
      <c r="H11" s="2" t="s">
        <v>119</v>
      </c>
      <c r="I11" s="2" t="s">
        <v>52</v>
      </c>
      <c r="J11" s="2" t="s">
        <v>105</v>
      </c>
      <c r="K11" s="2" t="s">
        <v>131</v>
      </c>
    </row>
    <row r="12" s="1" customFormat="1" ht="20" customHeight="1" spans="1:11">
      <c r="A12" s="3">
        <v>14272415372</v>
      </c>
      <c r="B12" s="3">
        <v>1943350</v>
      </c>
      <c r="C12" s="2" t="s">
        <v>132</v>
      </c>
      <c r="D12" s="2" t="s">
        <v>39</v>
      </c>
      <c r="E12" s="2" t="s">
        <v>101</v>
      </c>
      <c r="F12" s="2" t="s">
        <v>102</v>
      </c>
      <c r="G12" s="2" t="s">
        <v>103</v>
      </c>
      <c r="H12" s="2" t="s">
        <v>133</v>
      </c>
      <c r="I12" s="2" t="s">
        <v>39</v>
      </c>
      <c r="J12" s="2" t="s">
        <v>105</v>
      </c>
      <c r="K12" s="2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2021-02-02T00:59:10Z</dcterms:created>
  <dcterms:modified xsi:type="dcterms:W3CDTF">2021-02-02T01:10:29Z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