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对账!$A$1:$P$23</definedName>
  </definedNames>
  <calcPr calcId="144525"/>
</workbook>
</file>

<file path=xl/sharedStrings.xml><?xml version="1.0" encoding="utf-8"?>
<sst xmlns="http://schemas.openxmlformats.org/spreadsheetml/2006/main" count="452" uniqueCount="165">
  <si>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</si>
  <si>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</si>
  <si>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</si>
  <si>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</si>
  <si>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</si>
  <si>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</si>
  <si>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</si>
  <si>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</si>
  <si>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</si>
  <si>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</si>
  <si>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</si>
  <si>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</si>
  <si>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</si>
  <si>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</si>
  <si>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</si>
  <si>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</si>
  <si>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</si>
  <si>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</si>
  <si>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</si>
  <si>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</si>
  <si>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</si>
  <si>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</si>
  <si>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</si>
  <si>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[广州]7天优品酒店(广州华师地铁站店)(65981555)</t>
  </si>
  <si>
    <t>优品大床房&lt;内宾&gt;&lt;双人入住&gt;&lt;预付&gt;&lt;无早&gt;</t>
  </si>
  <si>
    <t>CNY</t>
  </si>
  <si>
    <t>龚炎华</t>
  </si>
  <si>
    <t>CA11323210203CNY</t>
  </si>
  <si>
    <t>未提现</t>
  </si>
  <si>
    <t>携程开票</t>
  </si>
  <si>
    <t>[广州]广州保利山庄酒店(50450106)</t>
  </si>
  <si>
    <t>标准双人房&lt;双人入住&gt;&lt;中宾&gt;&lt;预付&gt;&lt;无早&gt;</t>
  </si>
  <si>
    <t>易书勤</t>
  </si>
  <si>
    <t>[上海]上海金桥钻石碧云苑服务公寓(64198539)</t>
  </si>
  <si>
    <t>豪华一房一厅&lt;内宾&gt;&lt;双人入住&gt;&lt;预付&gt;&lt;无早&gt;</t>
  </si>
  <si>
    <t>屠俊</t>
  </si>
  <si>
    <t>[杭州]杭州皇逸庭院酒店(60984700)</t>
  </si>
  <si>
    <t>庭院套房&lt;内宾&gt;&lt;双人入住&gt;&lt;预付&gt;&lt;无早&gt;</t>
  </si>
  <si>
    <t>潘浩</t>
  </si>
  <si>
    <t>[汕头]格林豪泰(汕头澄江路店)(60988459)</t>
  </si>
  <si>
    <t>1.8米大床房&lt;内宾&gt;&lt;双人入住&gt;&lt;预付&gt;&lt;无早&gt;</t>
  </si>
  <si>
    <t>李帅</t>
  </si>
  <si>
    <t>[南京]7天酒店(南京新街口上海路地铁站店)(66087769)</t>
  </si>
  <si>
    <t>自主大床房&lt;内宾&gt;&lt;双人入住&gt;&lt;预付&gt;&lt;无早&gt;</t>
  </si>
  <si>
    <t>王塔斯琴</t>
  </si>
  <si>
    <t>[启东]格林豪泰(南通启东汽车站店)(69039000)</t>
  </si>
  <si>
    <t>双床房&lt;内宾&gt;&lt;双人入住&gt;&lt;预付&gt;&lt;无早&gt;</t>
  </si>
  <si>
    <t>王亚宁</t>
  </si>
  <si>
    <t>[重庆]7天连锁酒店(重庆杨家坪步行街轻轨站店)(66000188)</t>
  </si>
  <si>
    <t>自主双床房&lt;内宾&gt;&lt;双人入住&gt;&lt;预付&gt;&lt;无早&gt;</t>
  </si>
  <si>
    <t>秦燕</t>
  </si>
  <si>
    <t>[杭州]杭州雅诗阁来福士中心服务公寓(60985902)</t>
  </si>
  <si>
    <t>两房行政套房&lt;内宾&gt;&lt;双人入住&gt;&lt;预付&gt;&lt;双早&gt;</t>
  </si>
  <si>
    <t>杨帆</t>
  </si>
  <si>
    <t>[佛山]寓米精品公寓(佛山铂顿店)(64215812)</t>
  </si>
  <si>
    <t>好眠·安睡大床房&lt;内宾&gt;&lt;双人入住&gt;&lt;预付&gt;&lt;无早&gt;</t>
  </si>
  <si>
    <t>林翠群</t>
  </si>
  <si>
    <t>取消</t>
  </si>
  <si>
    <t>胡小江</t>
  </si>
  <si>
    <t>[深圳]锦江之星品尚(深圳皇岗口岸皇城广场店)(66075310)</t>
  </si>
  <si>
    <t>零压商务房A&lt;内宾&gt;&lt;双人入住&gt;&lt;预付&gt;&lt;无早&gt;</t>
  </si>
  <si>
    <t>戚俊杰</t>
  </si>
  <si>
    <t>[贵阳]7天连锁酒店(贵阳都司路店)(65985381)</t>
  </si>
  <si>
    <t>田井明</t>
  </si>
  <si>
    <t>[南宁]7天连锁酒店(南宁民族大道店)(66081141)</t>
  </si>
  <si>
    <t>徐思瑜</t>
  </si>
  <si>
    <t>[广州]IU酒店(广州京溪南方医院地铁站店)(66064130)</t>
  </si>
  <si>
    <t>小U·精致大床房&lt;内宾&gt;&lt;双人入住&gt;&lt;预付&gt;&lt;无早&gt;</t>
  </si>
  <si>
    <t>廖叶群</t>
  </si>
  <si>
    <t>[天津]7天连锁酒店(天津开发区第三大街店)(66063862)</t>
  </si>
  <si>
    <t>杨瑞</t>
  </si>
  <si>
    <t>[南京]7天优品酒店(南京北岭路店)(65976131)</t>
  </si>
  <si>
    <t>优品双床房&lt;内宾&gt;&lt;双人入住&gt;&lt;预付&gt;&lt;无早&gt;</t>
  </si>
  <si>
    <t>赵二远</t>
  </si>
  <si>
    <t>黄芳荣</t>
  </si>
  <si>
    <t>[成都]7天连锁酒店(成都望江楼万达广场店)(65991840)</t>
  </si>
  <si>
    <t>精选大床房&lt;内宾&gt;&lt;双人入住&gt;&lt;预付&gt;&lt;无早&gt;</t>
  </si>
  <si>
    <t>唐彬</t>
  </si>
  <si>
    <t>[广州]广州新世纪酒店(60983824)</t>
  </si>
  <si>
    <t>精英大床房&lt;内宾&gt;&lt;双人入住&gt;&lt;预付&gt;&lt;无早&gt;</t>
  </si>
  <si>
    <t>黄维</t>
  </si>
  <si>
    <t>[徐州]派酒店(徐州高铁站泰隆商业街店)(65987467)</t>
  </si>
  <si>
    <t>商务大床房&lt;内宾&gt;&lt;双人入住&gt;&lt;预付&gt;&lt;无早&gt;</t>
  </si>
  <si>
    <t>徐茂俊</t>
  </si>
  <si>
    <t>[泸州]麗枫酒店(泸州万达广场西南商贸城店)(70868987)</t>
  </si>
  <si>
    <t>行政大床房&lt;内宾&gt;&lt;双人入住&gt;&lt;预付&gt;&lt;无早&gt;</t>
  </si>
  <si>
    <t>王雨秋</t>
  </si>
  <si>
    <t>,</t>
  </si>
  <si>
    <t>A210203090612459</t>
  </si>
  <si>
    <t>合计8506元/10208.86 HKD</t>
  </si>
  <si>
    <t>CNY / HKD 当前参考汇率: 1.200195397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</si>
  <si>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</si>
  <si>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</si>
  <si>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</si>
  <si>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</si>
  <si>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</si>
  <si>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</si>
  <si>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</si>
  <si>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</si>
  <si>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</si>
  <si>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麗枫酒店(泸州万达广场西南商贸城店)</t>
  </si>
  <si>
    <t>2021-01-18</t>
  </si>
  <si>
    <t>2021-01-19</t>
  </si>
  <si>
    <t>RMB</t>
  </si>
  <si>
    <t>332.00</t>
  </si>
  <si>
    <t>95010</t>
  </si>
  <si>
    <t>2021/1/18 22:58:39</t>
  </si>
  <si>
    <t>派酒店(徐州高铁站泰隆商业街店)</t>
  </si>
  <si>
    <t>119.00</t>
  </si>
  <si>
    <t>2021/1/18 22:32:49</t>
  </si>
  <si>
    <t>广州新世纪酒店</t>
  </si>
  <si>
    <t>301.00</t>
  </si>
  <si>
    <t>2021/1/18 19:52:12</t>
  </si>
  <si>
    <t>7天连锁酒店(成都望江楼万达广场店)</t>
  </si>
  <si>
    <t>101.00</t>
  </si>
  <si>
    <t>2021/1/18 18:49:30</t>
  </si>
  <si>
    <t>7天连锁酒店(天津开发区第三大街店)</t>
  </si>
  <si>
    <t>134.00</t>
  </si>
  <si>
    <t>2021/1/18 18:27:07</t>
  </si>
  <si>
    <t>7天优品酒店(南京北岭路店)</t>
  </si>
  <si>
    <t>2021/1/18 18:24:14</t>
  </si>
  <si>
    <t>2021/1/18 18:02:18</t>
  </si>
  <si>
    <t>IU酒店(广州京溪南方医院地铁站店)</t>
  </si>
  <si>
    <t>179.00</t>
  </si>
  <si>
    <t>2021/1/18 16:56:47</t>
  </si>
  <si>
    <t>7天连锁酒店(南宁民族大道店)</t>
  </si>
  <si>
    <t>110.00</t>
  </si>
  <si>
    <t>2021/1/18 16:39:08</t>
  </si>
  <si>
    <t>7天连锁酒店(贵阳都司路店)</t>
  </si>
  <si>
    <t>2021/1/18 15:46:46</t>
  </si>
  <si>
    <t>锦江之星品尚(深圳皇岗口岸皇城广场店)</t>
  </si>
  <si>
    <t>228.00</t>
  </si>
  <si>
    <t>2021/1/18 14:47:12</t>
  </si>
  <si>
    <t>寓米精品公寓(佛山铂顿店)</t>
  </si>
  <si>
    <t>0.00</t>
  </si>
  <si>
    <t>2021/1/18 14:46:36</t>
  </si>
  <si>
    <t>2021/1/18 14:12:40</t>
  </si>
  <si>
    <t>杭州雅诗阁来福士中心服务公寓</t>
  </si>
  <si>
    <t>1576.00</t>
  </si>
  <si>
    <t>2021/1/18 12:29:59</t>
  </si>
  <si>
    <t>7天连锁酒店(重庆杨家坪步行街轻轨站店)</t>
  </si>
  <si>
    <t>2021/1/18 10:51:33</t>
  </si>
  <si>
    <t>格林豪泰(南通启东汽车站店)</t>
  </si>
  <si>
    <t>144.00</t>
  </si>
  <si>
    <t>2021/1/18 10:43:42</t>
  </si>
  <si>
    <t>7天连锁酒店(南京上海路地铁站店)</t>
  </si>
  <si>
    <t>120.00</t>
  </si>
  <si>
    <t>2021/1/18 9:50:09</t>
  </si>
  <si>
    <t>格林豪泰(汕头澄江路店)</t>
  </si>
  <si>
    <t>181.00</t>
  </si>
  <si>
    <t>2021/1/18 4:28:20</t>
  </si>
  <si>
    <t>杭州皇逸庭院酒店</t>
  </si>
  <si>
    <t>660.00</t>
  </si>
  <si>
    <t>2021/1/17 11:51:08</t>
  </si>
  <si>
    <t>上海金桥钻石碧云苑服务公寓</t>
  </si>
  <si>
    <t>2021-01-14</t>
  </si>
  <si>
    <t>3332.00</t>
  </si>
  <si>
    <t>2021/1/14 7:17:02</t>
  </si>
  <si>
    <t>广州保利山庄酒店</t>
  </si>
  <si>
    <t>248.00</t>
  </si>
  <si>
    <t>2021/1/13 21:27:06</t>
  </si>
  <si>
    <t>7天优品酒店(广州华师地铁站店)</t>
  </si>
  <si>
    <t>2021-01-17</t>
  </si>
  <si>
    <t>238.00</t>
  </si>
  <si>
    <t>2020/12/28 9:05:11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</si>
</sst>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14199169911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44213</v>
      </c>
      <c r="G2" s="5">
        <v>44215</v>
      </c>
      <c r="H2" s="4">
        <v>1</v>
      </c>
      <c r="I2" s="4">
        <v>2</v>
      </c>
      <c r="J2" s="4">
        <v>2</v>
      </c>
      <c r="K2" s="4" t="s">
        <v>25</v>
      </c>
      <c r="L2" s="4">
        <v>238</v>
      </c>
      <c r="M2" s="4">
        <v>238</v>
      </c>
      <c r="N2" s="4" t="s">
        <v>26</v>
      </c>
      <c r="O2" s="4" t="s">
        <v>27</v>
      </c>
      <c r="P2" s="4" t="s">
        <v>28</v>
      </c>
      <c r="Q2" s="4">
        <v>0</v>
      </c>
      <c r="R2" s="6">
        <v>44193</v>
      </c>
      <c r="S2" s="5">
        <v>44230</v>
      </c>
      <c r="T2" s="4" t="s">
        <v>29</v>
      </c>
      <c r="U2" s="4">
        <v>1935023</v>
      </c>
    </row>
    <row r="3" s="4" customFormat="1" spans="1:21">
      <c r="A3" s="4">
        <v>14289843624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44214</v>
      </c>
      <c r="G3" s="5">
        <v>44215</v>
      </c>
      <c r="H3" s="4">
        <v>1</v>
      </c>
      <c r="I3" s="4">
        <v>1</v>
      </c>
      <c r="J3" s="4">
        <v>1</v>
      </c>
      <c r="K3" s="4" t="s">
        <v>25</v>
      </c>
      <c r="L3" s="4">
        <v>248</v>
      </c>
      <c r="M3" s="4">
        <v>248</v>
      </c>
      <c r="N3" s="4" t="s">
        <v>32</v>
      </c>
      <c r="O3" s="4" t="s">
        <v>27</v>
      </c>
      <c r="P3" s="4" t="s">
        <v>28</v>
      </c>
      <c r="Q3" s="4">
        <v>0</v>
      </c>
      <c r="R3" s="6">
        <v>44209</v>
      </c>
      <c r="S3" s="5">
        <v>44230</v>
      </c>
      <c r="T3" s="4" t="s">
        <v>29</v>
      </c>
      <c r="U3" s="4">
        <v>1945804</v>
      </c>
    </row>
    <row r="4" s="4" customFormat="1" spans="1:21">
      <c r="A4" s="4">
        <v>14292759280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44210</v>
      </c>
      <c r="G4" s="5">
        <v>44215</v>
      </c>
      <c r="H4" s="4">
        <v>1</v>
      </c>
      <c r="I4" s="4">
        <v>5</v>
      </c>
      <c r="J4" s="4">
        <v>5</v>
      </c>
      <c r="K4" s="4" t="s">
        <v>25</v>
      </c>
      <c r="L4" s="4">
        <v>3332</v>
      </c>
      <c r="M4" s="4">
        <v>3332</v>
      </c>
      <c r="N4" s="4" t="s">
        <v>35</v>
      </c>
      <c r="O4" s="4" t="s">
        <v>27</v>
      </c>
      <c r="P4" s="4" t="s">
        <v>28</v>
      </c>
      <c r="Q4" s="4">
        <v>0</v>
      </c>
      <c r="R4" s="6">
        <v>44210</v>
      </c>
      <c r="S4" s="5">
        <v>44230</v>
      </c>
      <c r="T4" s="4" t="s">
        <v>29</v>
      </c>
      <c r="U4" s="4">
        <v>1946109</v>
      </c>
    </row>
    <row r="5" s="4" customFormat="1" spans="1:21">
      <c r="A5" s="4">
        <v>14305882521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44214</v>
      </c>
      <c r="G5" s="5">
        <v>44215</v>
      </c>
      <c r="H5" s="4">
        <v>1</v>
      </c>
      <c r="I5" s="4">
        <v>1</v>
      </c>
      <c r="J5" s="4">
        <v>1</v>
      </c>
      <c r="K5" s="4" t="s">
        <v>25</v>
      </c>
      <c r="L5" s="4">
        <v>660</v>
      </c>
      <c r="M5" s="4">
        <v>660</v>
      </c>
      <c r="N5" s="4" t="s">
        <v>38</v>
      </c>
      <c r="O5" s="4" t="s">
        <v>27</v>
      </c>
      <c r="P5" s="4" t="s">
        <v>28</v>
      </c>
      <c r="Q5" s="4">
        <v>0</v>
      </c>
      <c r="R5" s="6">
        <v>44213</v>
      </c>
      <c r="S5" s="5">
        <v>44230</v>
      </c>
      <c r="T5" s="4" t="s">
        <v>29</v>
      </c>
      <c r="U5" s="4">
        <v>1951843</v>
      </c>
    </row>
    <row r="6" s="4" customFormat="1" spans="1:21">
      <c r="A6" s="4">
        <v>14307916084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44214</v>
      </c>
      <c r="G6" s="5">
        <v>44215</v>
      </c>
      <c r="H6" s="4">
        <v>1</v>
      </c>
      <c r="I6" s="4">
        <v>1</v>
      </c>
      <c r="J6" s="4">
        <v>1</v>
      </c>
      <c r="K6" s="4" t="s">
        <v>25</v>
      </c>
      <c r="L6" s="4">
        <v>181</v>
      </c>
      <c r="M6" s="4">
        <v>181</v>
      </c>
      <c r="N6" s="4" t="s">
        <v>41</v>
      </c>
      <c r="O6" s="4" t="s">
        <v>27</v>
      </c>
      <c r="P6" s="4" t="s">
        <v>28</v>
      </c>
      <c r="Q6" s="4">
        <v>0</v>
      </c>
      <c r="R6" s="6">
        <v>44214</v>
      </c>
      <c r="S6" s="5">
        <v>44230</v>
      </c>
      <c r="T6" s="4" t="s">
        <v>29</v>
      </c>
      <c r="U6" s="4">
        <v>1952999</v>
      </c>
    </row>
    <row r="7" s="4" customFormat="1" spans="1:21">
      <c r="A7" s="4">
        <v>14309809112</v>
      </c>
      <c r="B7" s="4" t="s">
        <v>21</v>
      </c>
      <c r="C7" s="4" t="s">
        <v>22</v>
      </c>
      <c r="D7" s="4" t="s">
        <v>42</v>
      </c>
      <c r="E7" s="4" t="s">
        <v>43</v>
      </c>
      <c r="F7" s="5">
        <v>44214</v>
      </c>
      <c r="G7" s="5">
        <v>44215</v>
      </c>
      <c r="H7" s="4">
        <v>1</v>
      </c>
      <c r="I7" s="4">
        <v>1</v>
      </c>
      <c r="J7" s="4">
        <v>1</v>
      </c>
      <c r="K7" s="4" t="s">
        <v>25</v>
      </c>
      <c r="L7" s="4">
        <v>120</v>
      </c>
      <c r="M7" s="4">
        <v>120</v>
      </c>
      <c r="N7" s="4" t="s">
        <v>44</v>
      </c>
      <c r="O7" s="4" t="s">
        <v>27</v>
      </c>
      <c r="P7" s="4" t="s">
        <v>28</v>
      </c>
      <c r="Q7" s="4">
        <v>0</v>
      </c>
      <c r="R7" s="6">
        <v>44214</v>
      </c>
      <c r="S7" s="5">
        <v>44230</v>
      </c>
      <c r="T7" s="4" t="s">
        <v>29</v>
      </c>
      <c r="U7" s="4">
        <v>1953167</v>
      </c>
    </row>
    <row r="8" s="4" customFormat="1" spans="1:21">
      <c r="A8" s="4">
        <v>14310010427</v>
      </c>
      <c r="B8" s="4" t="s">
        <v>21</v>
      </c>
      <c r="C8" s="4" t="s">
        <v>22</v>
      </c>
      <c r="D8" s="4" t="s">
        <v>45</v>
      </c>
      <c r="E8" s="4" t="s">
        <v>46</v>
      </c>
      <c r="F8" s="5">
        <v>44214</v>
      </c>
      <c r="G8" s="5">
        <v>44215</v>
      </c>
      <c r="H8" s="4">
        <v>1</v>
      </c>
      <c r="I8" s="4">
        <v>1</v>
      </c>
      <c r="J8" s="4">
        <v>1</v>
      </c>
      <c r="K8" s="4" t="s">
        <v>25</v>
      </c>
      <c r="L8" s="4">
        <v>144</v>
      </c>
      <c r="M8" s="4">
        <v>144</v>
      </c>
      <c r="N8" s="4" t="s">
        <v>47</v>
      </c>
      <c r="O8" s="4" t="s">
        <v>27</v>
      </c>
      <c r="P8" s="4" t="s">
        <v>28</v>
      </c>
      <c r="Q8" s="4">
        <v>0</v>
      </c>
      <c r="R8" s="6">
        <v>44214</v>
      </c>
      <c r="S8" s="5">
        <v>44230</v>
      </c>
      <c r="T8" s="4" t="s">
        <v>29</v>
      </c>
      <c r="U8" s="4">
        <v>1953248</v>
      </c>
    </row>
    <row r="9" s="4" customFormat="1" spans="1:21">
      <c r="A9" s="4">
        <v>14310043818</v>
      </c>
      <c r="B9" s="4" t="s">
        <v>21</v>
      </c>
      <c r="C9" s="4" t="s">
        <v>22</v>
      </c>
      <c r="D9" s="4" t="s">
        <v>48</v>
      </c>
      <c r="E9" s="4" t="s">
        <v>49</v>
      </c>
      <c r="F9" s="5">
        <v>44214</v>
      </c>
      <c r="G9" s="5">
        <v>44215</v>
      </c>
      <c r="H9" s="4">
        <v>1</v>
      </c>
      <c r="I9" s="4">
        <v>1</v>
      </c>
      <c r="J9" s="4">
        <v>1</v>
      </c>
      <c r="K9" s="4" t="s">
        <v>25</v>
      </c>
      <c r="L9" s="4">
        <v>134</v>
      </c>
      <c r="M9" s="4">
        <v>134</v>
      </c>
      <c r="N9" s="4" t="s">
        <v>50</v>
      </c>
      <c r="O9" s="4" t="s">
        <v>27</v>
      </c>
      <c r="P9" s="4" t="s">
        <v>28</v>
      </c>
      <c r="Q9" s="4">
        <v>0</v>
      </c>
      <c r="R9" s="6">
        <v>44214</v>
      </c>
      <c r="S9" s="5">
        <v>44230</v>
      </c>
      <c r="T9" s="4" t="s">
        <v>29</v>
      </c>
      <c r="U9" s="4">
        <v>1953265</v>
      </c>
    </row>
    <row r="10" s="4" customFormat="1" spans="1:21">
      <c r="A10" s="4">
        <v>14310423859</v>
      </c>
      <c r="B10" s="4" t="s">
        <v>21</v>
      </c>
      <c r="C10" s="4" t="s">
        <v>22</v>
      </c>
      <c r="D10" s="4" t="s">
        <v>51</v>
      </c>
      <c r="E10" s="4" t="s">
        <v>52</v>
      </c>
      <c r="F10" s="5">
        <v>44214</v>
      </c>
      <c r="G10" s="5">
        <v>44215</v>
      </c>
      <c r="H10" s="4">
        <v>1</v>
      </c>
      <c r="I10" s="4">
        <v>1</v>
      </c>
      <c r="J10" s="4">
        <v>1</v>
      </c>
      <c r="K10" s="4" t="s">
        <v>25</v>
      </c>
      <c r="L10" s="4">
        <v>1576</v>
      </c>
      <c r="M10" s="4">
        <v>1576</v>
      </c>
      <c r="N10" s="4" t="s">
        <v>53</v>
      </c>
      <c r="O10" s="4" t="s">
        <v>27</v>
      </c>
      <c r="P10" s="4" t="s">
        <v>28</v>
      </c>
      <c r="Q10" s="4">
        <v>0</v>
      </c>
      <c r="R10" s="6">
        <v>44214</v>
      </c>
      <c r="S10" s="5">
        <v>44230</v>
      </c>
      <c r="T10" s="4" t="s">
        <v>29</v>
      </c>
      <c r="U10" s="4">
        <v>1953448</v>
      </c>
    </row>
    <row r="11" s="4" customFormat="1" spans="1:21">
      <c r="A11" s="4">
        <v>14310740807</v>
      </c>
      <c r="B11" s="4" t="s">
        <v>21</v>
      </c>
      <c r="C11" s="4" t="s">
        <v>22</v>
      </c>
      <c r="D11" s="4" t="s">
        <v>54</v>
      </c>
      <c r="E11" s="4" t="s">
        <v>55</v>
      </c>
      <c r="F11" s="5">
        <v>44214</v>
      </c>
      <c r="G11" s="5">
        <v>44215</v>
      </c>
      <c r="H11" s="4">
        <v>1</v>
      </c>
      <c r="I11" s="4">
        <v>1</v>
      </c>
      <c r="J11" s="4">
        <v>1</v>
      </c>
      <c r="K11" s="4" t="s">
        <v>25</v>
      </c>
      <c r="L11" s="4">
        <v>163</v>
      </c>
      <c r="M11" s="4">
        <v>163</v>
      </c>
      <c r="N11" s="4" t="s">
        <v>56</v>
      </c>
      <c r="O11" s="4" t="s">
        <v>27</v>
      </c>
      <c r="P11" s="4" t="s">
        <v>28</v>
      </c>
      <c r="Q11" s="4">
        <v>0</v>
      </c>
      <c r="R11" s="6">
        <v>44214</v>
      </c>
      <c r="S11" s="5">
        <v>44230</v>
      </c>
      <c r="T11" s="4" t="s">
        <v>29</v>
      </c>
      <c r="U11" s="4">
        <v>1953616</v>
      </c>
    </row>
    <row r="12" s="4" customFormat="1" spans="1:21">
      <c r="A12" s="4">
        <v>14310740807</v>
      </c>
      <c r="B12" s="4" t="s">
        <v>21</v>
      </c>
      <c r="C12" s="4" t="s">
        <v>57</v>
      </c>
      <c r="D12" s="4" t="s">
        <v>54</v>
      </c>
      <c r="E12" s="4" t="s">
        <v>55</v>
      </c>
      <c r="F12" s="5">
        <v>44214</v>
      </c>
      <c r="G12" s="5">
        <v>44215</v>
      </c>
      <c r="H12" s="4">
        <v>1</v>
      </c>
      <c r="I12" s="4">
        <v>1</v>
      </c>
      <c r="J12" s="4">
        <v>1</v>
      </c>
      <c r="K12" s="4" t="s">
        <v>25</v>
      </c>
      <c r="L12" s="4">
        <v>-163</v>
      </c>
      <c r="M12" s="4">
        <v>-163</v>
      </c>
      <c r="N12" s="4" t="s">
        <v>56</v>
      </c>
      <c r="O12" s="4" t="s">
        <v>27</v>
      </c>
      <c r="P12" s="4" t="s">
        <v>28</v>
      </c>
      <c r="Q12" s="4">
        <v>0</v>
      </c>
      <c r="R12" s="6">
        <v>44214</v>
      </c>
      <c r="S12" s="5">
        <v>44230</v>
      </c>
      <c r="T12" s="4" t="s">
        <v>29</v>
      </c>
      <c r="U12" s="4">
        <v>1953616</v>
      </c>
    </row>
    <row r="13" s="4" customFormat="1" spans="1:21">
      <c r="A13" s="4">
        <v>14310830922</v>
      </c>
      <c r="B13" s="4" t="s">
        <v>21</v>
      </c>
      <c r="C13" s="4" t="s">
        <v>22</v>
      </c>
      <c r="D13" s="4" t="s">
        <v>54</v>
      </c>
      <c r="E13" s="4" t="s">
        <v>55</v>
      </c>
      <c r="F13" s="5">
        <v>44214</v>
      </c>
      <c r="G13" s="5">
        <v>44215</v>
      </c>
      <c r="H13" s="4">
        <v>1</v>
      </c>
      <c r="I13" s="4">
        <v>1</v>
      </c>
      <c r="J13" s="4">
        <v>1</v>
      </c>
      <c r="K13" s="4" t="s">
        <v>25</v>
      </c>
      <c r="L13" s="4">
        <v>163</v>
      </c>
      <c r="M13" s="4">
        <v>163</v>
      </c>
      <c r="N13" s="4" t="s">
        <v>58</v>
      </c>
      <c r="O13" s="4" t="s">
        <v>27</v>
      </c>
      <c r="P13" s="4" t="s">
        <v>28</v>
      </c>
      <c r="Q13" s="4">
        <v>0</v>
      </c>
      <c r="R13" s="6">
        <v>44214</v>
      </c>
      <c r="S13" s="5">
        <v>44230</v>
      </c>
      <c r="T13" s="4" t="s">
        <v>29</v>
      </c>
      <c r="U13" s="4">
        <v>1953670</v>
      </c>
    </row>
    <row r="14" s="4" customFormat="1" spans="1:21">
      <c r="A14" s="4">
        <v>14310833300</v>
      </c>
      <c r="B14" s="4" t="s">
        <v>21</v>
      </c>
      <c r="C14" s="4" t="s">
        <v>22</v>
      </c>
      <c r="D14" s="4" t="s">
        <v>59</v>
      </c>
      <c r="E14" s="4" t="s">
        <v>60</v>
      </c>
      <c r="F14" s="5">
        <v>44214</v>
      </c>
      <c r="G14" s="5">
        <v>44215</v>
      </c>
      <c r="H14" s="4">
        <v>1</v>
      </c>
      <c r="I14" s="4">
        <v>1</v>
      </c>
      <c r="J14" s="4">
        <v>1</v>
      </c>
      <c r="K14" s="4" t="s">
        <v>25</v>
      </c>
      <c r="L14" s="4">
        <v>228</v>
      </c>
      <c r="M14" s="4">
        <v>228</v>
      </c>
      <c r="N14" s="4" t="s">
        <v>61</v>
      </c>
      <c r="O14" s="4" t="s">
        <v>27</v>
      </c>
      <c r="P14" s="4" t="s">
        <v>28</v>
      </c>
      <c r="Q14" s="4">
        <v>0</v>
      </c>
      <c r="R14" s="6">
        <v>44214</v>
      </c>
      <c r="S14" s="5">
        <v>44230</v>
      </c>
      <c r="T14" s="4" t="s">
        <v>29</v>
      </c>
      <c r="U14" s="4">
        <v>1953673</v>
      </c>
    </row>
    <row r="15" s="4" customFormat="1" spans="1:21">
      <c r="A15" s="4">
        <v>14310994561</v>
      </c>
      <c r="B15" s="4" t="s">
        <v>21</v>
      </c>
      <c r="C15" s="4" t="s">
        <v>22</v>
      </c>
      <c r="D15" s="4" t="s">
        <v>62</v>
      </c>
      <c r="E15" s="4" t="s">
        <v>43</v>
      </c>
      <c r="F15" s="5">
        <v>44214</v>
      </c>
      <c r="G15" s="5">
        <v>44215</v>
      </c>
      <c r="H15" s="4">
        <v>1</v>
      </c>
      <c r="I15" s="4">
        <v>1</v>
      </c>
      <c r="J15" s="4">
        <v>1</v>
      </c>
      <c r="K15" s="4" t="s">
        <v>25</v>
      </c>
      <c r="L15" s="4">
        <v>101</v>
      </c>
      <c r="M15" s="4">
        <v>101</v>
      </c>
      <c r="N15" s="4" t="s">
        <v>63</v>
      </c>
      <c r="O15" s="4" t="s">
        <v>27</v>
      </c>
      <c r="P15" s="4" t="s">
        <v>28</v>
      </c>
      <c r="Q15" s="4">
        <v>0</v>
      </c>
      <c r="R15" s="6">
        <v>44214</v>
      </c>
      <c r="S15" s="5">
        <v>44230</v>
      </c>
      <c r="T15" s="4" t="s">
        <v>29</v>
      </c>
      <c r="U15" s="4">
        <v>1953782</v>
      </c>
    </row>
    <row r="16" s="4" customFormat="1" spans="1:21">
      <c r="A16" s="4">
        <v>14311151023</v>
      </c>
      <c r="B16" s="4" t="s">
        <v>21</v>
      </c>
      <c r="C16" s="4" t="s">
        <v>22</v>
      </c>
      <c r="D16" s="4" t="s">
        <v>64</v>
      </c>
      <c r="E16" s="4" t="s">
        <v>43</v>
      </c>
      <c r="F16" s="5">
        <v>44214</v>
      </c>
      <c r="G16" s="5">
        <v>44215</v>
      </c>
      <c r="H16" s="4">
        <v>1</v>
      </c>
      <c r="I16" s="4">
        <v>1</v>
      </c>
      <c r="J16" s="4">
        <v>1</v>
      </c>
      <c r="K16" s="4" t="s">
        <v>25</v>
      </c>
      <c r="L16" s="4">
        <v>110</v>
      </c>
      <c r="M16" s="4">
        <v>110</v>
      </c>
      <c r="N16" s="4" t="s">
        <v>65</v>
      </c>
      <c r="O16" s="4" t="s">
        <v>27</v>
      </c>
      <c r="P16" s="4" t="s">
        <v>28</v>
      </c>
      <c r="Q16" s="4">
        <v>0</v>
      </c>
      <c r="R16" s="6">
        <v>44214</v>
      </c>
      <c r="S16" s="5">
        <v>44230</v>
      </c>
      <c r="T16" s="4" t="s">
        <v>29</v>
      </c>
      <c r="U16" s="4">
        <v>1953871</v>
      </c>
    </row>
    <row r="17" s="4" customFormat="1" spans="1:21">
      <c r="A17" s="4">
        <v>14311207385</v>
      </c>
      <c r="B17" s="4" t="s">
        <v>21</v>
      </c>
      <c r="C17" s="4" t="s">
        <v>22</v>
      </c>
      <c r="D17" s="4" t="s">
        <v>66</v>
      </c>
      <c r="E17" s="4" t="s">
        <v>67</v>
      </c>
      <c r="F17" s="5">
        <v>44214</v>
      </c>
      <c r="G17" s="5">
        <v>44215</v>
      </c>
      <c r="H17" s="4">
        <v>1</v>
      </c>
      <c r="I17" s="4">
        <v>1</v>
      </c>
      <c r="J17" s="4">
        <v>1</v>
      </c>
      <c r="K17" s="4" t="s">
        <v>25</v>
      </c>
      <c r="L17" s="4">
        <v>179</v>
      </c>
      <c r="M17" s="4">
        <v>179</v>
      </c>
      <c r="N17" s="4" t="s">
        <v>68</v>
      </c>
      <c r="O17" s="4" t="s">
        <v>27</v>
      </c>
      <c r="P17" s="4" t="s">
        <v>28</v>
      </c>
      <c r="Q17" s="4">
        <v>0</v>
      </c>
      <c r="R17" s="6">
        <v>44214</v>
      </c>
      <c r="S17" s="5">
        <v>44230</v>
      </c>
      <c r="T17" s="4" t="s">
        <v>29</v>
      </c>
      <c r="U17" s="4">
        <v>1953899</v>
      </c>
    </row>
    <row r="18" s="4" customFormat="1" spans="1:21">
      <c r="A18" s="4">
        <v>14310830922</v>
      </c>
      <c r="B18" s="4" t="s">
        <v>21</v>
      </c>
      <c r="C18" s="4" t="s">
        <v>57</v>
      </c>
      <c r="D18" s="4" t="s">
        <v>54</v>
      </c>
      <c r="E18" s="4" t="s">
        <v>55</v>
      </c>
      <c r="F18" s="5">
        <v>44214</v>
      </c>
      <c r="G18" s="5">
        <v>44215</v>
      </c>
      <c r="H18" s="4">
        <v>1</v>
      </c>
      <c r="I18" s="4">
        <v>1</v>
      </c>
      <c r="J18" s="4">
        <v>1</v>
      </c>
      <c r="K18" s="4" t="s">
        <v>25</v>
      </c>
      <c r="L18" s="4">
        <v>-163</v>
      </c>
      <c r="M18" s="4">
        <v>-163</v>
      </c>
      <c r="N18" s="4" t="s">
        <v>58</v>
      </c>
      <c r="O18" s="4" t="s">
        <v>27</v>
      </c>
      <c r="P18" s="4" t="s">
        <v>28</v>
      </c>
      <c r="Q18" s="4">
        <v>0</v>
      </c>
      <c r="R18" s="6">
        <v>44214</v>
      </c>
      <c r="S18" s="5">
        <v>44230</v>
      </c>
      <c r="T18" s="4" t="s">
        <v>29</v>
      </c>
      <c r="U18" s="4">
        <v>1953670</v>
      </c>
    </row>
    <row r="19" s="4" customFormat="1" spans="1:21">
      <c r="A19" s="4">
        <v>14311436085</v>
      </c>
      <c r="B19" s="4" t="s">
        <v>21</v>
      </c>
      <c r="C19" s="4" t="s">
        <v>22</v>
      </c>
      <c r="D19" s="4" t="s">
        <v>69</v>
      </c>
      <c r="E19" s="4" t="s">
        <v>49</v>
      </c>
      <c r="F19" s="5">
        <v>44214</v>
      </c>
      <c r="G19" s="5">
        <v>44215</v>
      </c>
      <c r="H19" s="4">
        <v>1</v>
      </c>
      <c r="I19" s="4">
        <v>1</v>
      </c>
      <c r="J19" s="4">
        <v>1</v>
      </c>
      <c r="K19" s="4" t="s">
        <v>25</v>
      </c>
      <c r="L19" s="4">
        <v>134</v>
      </c>
      <c r="M19" s="4">
        <v>134</v>
      </c>
      <c r="N19" s="4" t="s">
        <v>70</v>
      </c>
      <c r="O19" s="4" t="s">
        <v>27</v>
      </c>
      <c r="P19" s="4" t="s">
        <v>28</v>
      </c>
      <c r="Q19" s="4">
        <v>0</v>
      </c>
      <c r="R19" s="6">
        <v>44214</v>
      </c>
      <c r="S19" s="5">
        <v>44230</v>
      </c>
      <c r="T19" s="4" t="s">
        <v>29</v>
      </c>
      <c r="U19" s="4">
        <v>1954024</v>
      </c>
    </row>
    <row r="20" s="4" customFormat="1" spans="1:21">
      <c r="A20" s="4">
        <v>14311514545</v>
      </c>
      <c r="B20" s="4" t="s">
        <v>21</v>
      </c>
      <c r="C20" s="4" t="s">
        <v>22</v>
      </c>
      <c r="D20" s="4" t="s">
        <v>71</v>
      </c>
      <c r="E20" s="4" t="s">
        <v>72</v>
      </c>
      <c r="F20" s="5">
        <v>44214</v>
      </c>
      <c r="G20" s="5">
        <v>44215</v>
      </c>
      <c r="H20" s="4">
        <v>1</v>
      </c>
      <c r="I20" s="4">
        <v>1</v>
      </c>
      <c r="J20" s="4">
        <v>1</v>
      </c>
      <c r="K20" s="4" t="s">
        <v>25</v>
      </c>
      <c r="L20" s="4">
        <v>134</v>
      </c>
      <c r="M20" s="4">
        <v>134</v>
      </c>
      <c r="N20" s="4" t="s">
        <v>73</v>
      </c>
      <c r="O20" s="4" t="s">
        <v>27</v>
      </c>
      <c r="P20" s="4" t="s">
        <v>28</v>
      </c>
      <c r="Q20" s="4">
        <v>0</v>
      </c>
      <c r="R20" s="6">
        <v>44214</v>
      </c>
      <c r="S20" s="5">
        <v>44230</v>
      </c>
      <c r="T20" s="4" t="s">
        <v>29</v>
      </c>
      <c r="U20" s="4">
        <v>1954073</v>
      </c>
    </row>
    <row r="21" s="4" customFormat="1" spans="1:21">
      <c r="A21" s="4">
        <v>14311524533</v>
      </c>
      <c r="B21" s="4" t="s">
        <v>21</v>
      </c>
      <c r="C21" s="4" t="s">
        <v>22</v>
      </c>
      <c r="D21" s="4" t="s">
        <v>69</v>
      </c>
      <c r="E21" s="4" t="s">
        <v>49</v>
      </c>
      <c r="F21" s="5">
        <v>44214</v>
      </c>
      <c r="G21" s="5">
        <v>44215</v>
      </c>
      <c r="H21" s="4">
        <v>1</v>
      </c>
      <c r="I21" s="4">
        <v>1</v>
      </c>
      <c r="J21" s="4">
        <v>1</v>
      </c>
      <c r="K21" s="4" t="s">
        <v>25</v>
      </c>
      <c r="L21" s="4">
        <v>134</v>
      </c>
      <c r="M21" s="4">
        <v>134</v>
      </c>
      <c r="N21" s="4" t="s">
        <v>74</v>
      </c>
      <c r="O21" s="4" t="s">
        <v>27</v>
      </c>
      <c r="P21" s="4" t="s">
        <v>28</v>
      </c>
      <c r="Q21" s="4">
        <v>0</v>
      </c>
      <c r="R21" s="6">
        <v>44214</v>
      </c>
      <c r="S21" s="5">
        <v>44230</v>
      </c>
      <c r="T21" s="4" t="s">
        <v>29</v>
      </c>
      <c r="U21" s="4">
        <v>1954080</v>
      </c>
    </row>
    <row r="22" s="4" customFormat="1" spans="1:21">
      <c r="A22" s="4">
        <v>14311602306</v>
      </c>
      <c r="B22" s="4" t="s">
        <v>21</v>
      </c>
      <c r="C22" s="4" t="s">
        <v>22</v>
      </c>
      <c r="D22" s="4" t="s">
        <v>75</v>
      </c>
      <c r="E22" s="4" t="s">
        <v>76</v>
      </c>
      <c r="F22" s="5">
        <v>44214</v>
      </c>
      <c r="G22" s="5">
        <v>44215</v>
      </c>
      <c r="H22" s="4">
        <v>1</v>
      </c>
      <c r="I22" s="4">
        <v>1</v>
      </c>
      <c r="J22" s="4">
        <v>1</v>
      </c>
      <c r="K22" s="4" t="s">
        <v>25</v>
      </c>
      <c r="L22" s="4">
        <v>101</v>
      </c>
      <c r="M22" s="4">
        <v>101</v>
      </c>
      <c r="N22" s="4" t="s">
        <v>77</v>
      </c>
      <c r="O22" s="4" t="s">
        <v>27</v>
      </c>
      <c r="P22" s="4" t="s">
        <v>28</v>
      </c>
      <c r="Q22" s="4">
        <v>0</v>
      </c>
      <c r="R22" s="6">
        <v>44214</v>
      </c>
      <c r="S22" s="5">
        <v>44230</v>
      </c>
      <c r="T22" s="4" t="s">
        <v>29</v>
      </c>
      <c r="U22" s="4">
        <v>1954133</v>
      </c>
    </row>
    <row r="23" s="4" customFormat="1" spans="1:21">
      <c r="A23" s="4">
        <v>14311811712</v>
      </c>
      <c r="B23" s="4" t="s">
        <v>21</v>
      </c>
      <c r="C23" s="4" t="s">
        <v>22</v>
      </c>
      <c r="D23" s="4" t="s">
        <v>78</v>
      </c>
      <c r="E23" s="4" t="s">
        <v>79</v>
      </c>
      <c r="F23" s="5">
        <v>44214</v>
      </c>
      <c r="G23" s="5">
        <v>44215</v>
      </c>
      <c r="H23" s="4">
        <v>1</v>
      </c>
      <c r="I23" s="4">
        <v>1</v>
      </c>
      <c r="J23" s="4">
        <v>1</v>
      </c>
      <c r="K23" s="4" t="s">
        <v>25</v>
      </c>
      <c r="L23" s="4">
        <v>301</v>
      </c>
      <c r="M23" s="4">
        <v>301</v>
      </c>
      <c r="N23" s="4" t="s">
        <v>80</v>
      </c>
      <c r="O23" s="4" t="s">
        <v>27</v>
      </c>
      <c r="P23" s="4" t="s">
        <v>28</v>
      </c>
      <c r="Q23" s="4">
        <v>0</v>
      </c>
      <c r="R23" s="6">
        <v>44214</v>
      </c>
      <c r="S23" s="5">
        <v>44230</v>
      </c>
      <c r="T23" s="4" t="s">
        <v>29</v>
      </c>
      <c r="U23" s="4">
        <v>1954245</v>
      </c>
    </row>
    <row r="24" s="4" customFormat="1" spans="1:21">
      <c r="A24" s="4">
        <v>14312309853</v>
      </c>
      <c r="B24" s="4" t="s">
        <v>21</v>
      </c>
      <c r="C24" s="4" t="s">
        <v>22</v>
      </c>
      <c r="D24" s="4" t="s">
        <v>81</v>
      </c>
      <c r="E24" s="4" t="s">
        <v>82</v>
      </c>
      <c r="F24" s="5">
        <v>44214</v>
      </c>
      <c r="G24" s="5">
        <v>44215</v>
      </c>
      <c r="H24" s="4">
        <v>1</v>
      </c>
      <c r="I24" s="4">
        <v>1</v>
      </c>
      <c r="J24" s="4">
        <v>1</v>
      </c>
      <c r="K24" s="4" t="s">
        <v>25</v>
      </c>
      <c r="L24" s="4">
        <v>119</v>
      </c>
      <c r="M24" s="4">
        <v>119</v>
      </c>
      <c r="N24" s="4" t="s">
        <v>83</v>
      </c>
      <c r="O24" s="4" t="s">
        <v>27</v>
      </c>
      <c r="P24" s="4" t="s">
        <v>28</v>
      </c>
      <c r="Q24" s="4">
        <v>0</v>
      </c>
      <c r="R24" s="6">
        <v>44214</v>
      </c>
      <c r="S24" s="5">
        <v>44230</v>
      </c>
      <c r="T24" s="4" t="s">
        <v>29</v>
      </c>
      <c r="U24" s="4">
        <v>1954551</v>
      </c>
    </row>
    <row r="25" s="4" customFormat="1" spans="1:21">
      <c r="A25" s="4">
        <v>14312376834</v>
      </c>
      <c r="B25" s="4" t="s">
        <v>21</v>
      </c>
      <c r="C25" s="4" t="s">
        <v>22</v>
      </c>
      <c r="D25" s="4" t="s">
        <v>84</v>
      </c>
      <c r="E25" s="4" t="s">
        <v>85</v>
      </c>
      <c r="F25" s="5">
        <v>44214</v>
      </c>
      <c r="G25" s="5">
        <v>44215</v>
      </c>
      <c r="H25" s="4">
        <v>1</v>
      </c>
      <c r="I25" s="4">
        <v>1</v>
      </c>
      <c r="J25" s="4">
        <v>1</v>
      </c>
      <c r="K25" s="4" t="s">
        <v>25</v>
      </c>
      <c r="L25" s="4">
        <v>332</v>
      </c>
      <c r="M25" s="4">
        <v>332</v>
      </c>
      <c r="N25" s="4" t="s">
        <v>86</v>
      </c>
      <c r="O25" s="4" t="s">
        <v>27</v>
      </c>
      <c r="P25" s="4" t="s">
        <v>28</v>
      </c>
      <c r="Q25" s="4">
        <v>0</v>
      </c>
      <c r="R25" s="6">
        <v>44214</v>
      </c>
      <c r="S25" s="5">
        <v>44230</v>
      </c>
      <c r="T25" s="4" t="s">
        <v>29</v>
      </c>
      <c r="U25" s="4">
        <v>1954575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28" sqref="H28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87</v>
      </c>
    </row>
    <row r="2" s="4" customFormat="1" spans="1:11">
      <c r="A2" s="4">
        <v>14199169911</v>
      </c>
      <c r="B2" s="4">
        <v>238</v>
      </c>
      <c r="C2" s="4" t="str">
        <f>VLOOKUP(A2,HOP!A:H,8,0)</f>
        <v>238.00</v>
      </c>
      <c r="D2" s="4">
        <f>VLOOKUP(A2,HOP!A:B,2,0)</f>
        <v>1935023</v>
      </c>
      <c r="E2" s="4">
        <f>B2-C2</f>
        <v>0</v>
      </c>
      <c r="K2" s="4" t="str">
        <f>$K$1&amp;D2</f>
        <v>,1935023</v>
      </c>
    </row>
    <row r="3" s="4" customFormat="1" spans="1:11">
      <c r="A3" s="4">
        <v>14289843624</v>
      </c>
      <c r="B3" s="4">
        <v>248</v>
      </c>
      <c r="C3" s="4" t="str">
        <f>VLOOKUP(A3,HOP!A:H,8,0)</f>
        <v>248.00</v>
      </c>
      <c r="D3" s="4">
        <f>VLOOKUP(A3,HOP!A:B,2,0)</f>
        <v>1945804</v>
      </c>
      <c r="E3" s="4">
        <f>B3-C3</f>
        <v>0</v>
      </c>
      <c r="K3" s="4" t="str">
        <f>$K$1&amp;D3</f>
        <v>,1945804</v>
      </c>
    </row>
    <row r="4" s="4" customFormat="1" spans="1:11">
      <c r="A4" s="4">
        <v>14292759280</v>
      </c>
      <c r="B4" s="4">
        <v>3332</v>
      </c>
      <c r="C4" s="4" t="str">
        <f>VLOOKUP(A4,HOP!A:H,8,0)</f>
        <v>3332.00</v>
      </c>
      <c r="D4" s="4">
        <f>VLOOKUP(A4,HOP!A:B,2,0)</f>
        <v>1946109</v>
      </c>
      <c r="E4" s="4">
        <f>B4-C4</f>
        <v>0</v>
      </c>
      <c r="K4" s="4" t="str">
        <f>$K$1&amp;D4</f>
        <v>,1946109</v>
      </c>
    </row>
    <row r="5" s="4" customFormat="1" spans="1:11">
      <c r="A5" s="4">
        <v>14305882521</v>
      </c>
      <c r="B5" s="4">
        <v>660</v>
      </c>
      <c r="C5" s="4" t="str">
        <f>VLOOKUP(A5,HOP!A:H,8,0)</f>
        <v>660.00</v>
      </c>
      <c r="D5" s="4">
        <f>VLOOKUP(A5,HOP!A:B,2,0)</f>
        <v>1951843</v>
      </c>
      <c r="E5" s="4">
        <f>B5-C5</f>
        <v>0</v>
      </c>
      <c r="K5" s="4" t="str">
        <f>$K$1&amp;D5</f>
        <v>,1951843</v>
      </c>
    </row>
    <row r="6" s="4" customFormat="1" spans="1:11">
      <c r="A6" s="4">
        <v>14307916084</v>
      </c>
      <c r="B6" s="4">
        <v>181</v>
      </c>
      <c r="C6" s="4" t="str">
        <f>VLOOKUP(A6,HOP!A:H,8,0)</f>
        <v>181.00</v>
      </c>
      <c r="D6" s="4">
        <f>VLOOKUP(A6,HOP!A:B,2,0)</f>
        <v>1952999</v>
      </c>
      <c r="E6" s="4">
        <f>B6-C6</f>
        <v>0</v>
      </c>
      <c r="K6" s="4" t="str">
        <f>$K$1&amp;D6</f>
        <v>,1952999</v>
      </c>
    </row>
    <row r="7" s="4" customFormat="1" spans="1:11">
      <c r="A7" s="4">
        <v>14309809112</v>
      </c>
      <c r="B7" s="4">
        <v>120</v>
      </c>
      <c r="C7" s="4" t="str">
        <f>VLOOKUP(A7,HOP!A:H,8,0)</f>
        <v>120.00</v>
      </c>
      <c r="D7" s="4">
        <f>VLOOKUP(A7,HOP!A:B,2,0)</f>
        <v>1953167</v>
      </c>
      <c r="E7" s="4">
        <f>B7-C7</f>
        <v>0</v>
      </c>
      <c r="K7" s="4" t="str">
        <f>$K$1&amp;D7</f>
        <v>,1953167</v>
      </c>
    </row>
    <row r="8" s="4" customFormat="1" spans="1:11">
      <c r="A8" s="4">
        <v>14310010427</v>
      </c>
      <c r="B8" s="4">
        <v>144</v>
      </c>
      <c r="C8" s="4" t="str">
        <f>VLOOKUP(A8,HOP!A:H,8,0)</f>
        <v>144.00</v>
      </c>
      <c r="D8" s="4">
        <f>VLOOKUP(A8,HOP!A:B,2,0)</f>
        <v>1953248</v>
      </c>
      <c r="E8" s="4">
        <f>B8-C8</f>
        <v>0</v>
      </c>
      <c r="K8" s="4" t="str">
        <f>$K$1&amp;D8</f>
        <v>,1953248</v>
      </c>
    </row>
    <row r="9" s="4" customFormat="1" spans="1:11">
      <c r="A9" s="4">
        <v>14310043818</v>
      </c>
      <c r="B9" s="4">
        <v>134</v>
      </c>
      <c r="C9" s="4" t="str">
        <f>VLOOKUP(A9,HOP!A:H,8,0)</f>
        <v>134.00</v>
      </c>
      <c r="D9" s="4">
        <f>VLOOKUP(A9,HOP!A:B,2,0)</f>
        <v>1953265</v>
      </c>
      <c r="E9" s="4">
        <f>B9-C9</f>
        <v>0</v>
      </c>
      <c r="K9" s="4" t="str">
        <f>$K$1&amp;D9</f>
        <v>,1953265</v>
      </c>
    </row>
    <row r="10" s="4" customFormat="1" spans="1:11">
      <c r="A10" s="4">
        <v>14310423859</v>
      </c>
      <c r="B10" s="4">
        <v>1576</v>
      </c>
      <c r="C10" s="4" t="str">
        <f>VLOOKUP(A10,HOP!A:H,8,0)</f>
        <v>1576.00</v>
      </c>
      <c r="D10" s="4">
        <f>VLOOKUP(A10,HOP!A:B,2,0)</f>
        <v>1953448</v>
      </c>
      <c r="E10" s="4">
        <f>B10-C10</f>
        <v>0</v>
      </c>
      <c r="K10" s="4" t="str">
        <f>$K$1&amp;D10</f>
        <v>,1953448</v>
      </c>
    </row>
    <row r="11" s="4" customFormat="1" spans="1:11">
      <c r="A11" s="4">
        <v>14310740807</v>
      </c>
      <c r="B11" s="4">
        <v>0</v>
      </c>
      <c r="C11" s="4" t="str">
        <f>VLOOKUP(A11,HOP!A:H,8,0)</f>
        <v>0.00</v>
      </c>
      <c r="D11" s="4">
        <f>VLOOKUP(A11,HOP!A:B,2,0)</f>
        <v>1953616</v>
      </c>
      <c r="E11" s="4">
        <f>B11-C11</f>
        <v>0</v>
      </c>
      <c r="K11" s="4" t="str">
        <f>$K$1&amp;D11</f>
        <v>,1953616</v>
      </c>
    </row>
    <row r="12" s="4" customFormat="1" spans="1:11">
      <c r="A12" s="4">
        <v>14310830922</v>
      </c>
      <c r="B12" s="4">
        <v>0</v>
      </c>
      <c r="C12" s="4" t="str">
        <f>VLOOKUP(A12,HOP!A:H,8,0)</f>
        <v>0.00</v>
      </c>
      <c r="D12" s="4">
        <f>VLOOKUP(A12,HOP!A:B,2,0)</f>
        <v>1953670</v>
      </c>
      <c r="E12" s="4">
        <f>B12-C12</f>
        <v>0</v>
      </c>
      <c r="K12" s="4" t="str">
        <f>$K$1&amp;D12</f>
        <v>,1953670</v>
      </c>
    </row>
    <row r="13" s="4" customFormat="1" spans="1:11">
      <c r="A13" s="4">
        <v>14310833300</v>
      </c>
      <c r="B13" s="4">
        <v>228</v>
      </c>
      <c r="C13" s="4" t="str">
        <f>VLOOKUP(A13,HOP!A:H,8,0)</f>
        <v>228.00</v>
      </c>
      <c r="D13" s="4">
        <f>VLOOKUP(A13,HOP!A:B,2,0)</f>
        <v>1953673</v>
      </c>
      <c r="E13" s="4">
        <f>B13-C13</f>
        <v>0</v>
      </c>
      <c r="K13" s="4" t="str">
        <f>$K$1&amp;D13</f>
        <v>,1953673</v>
      </c>
    </row>
    <row r="14" s="4" customFormat="1" spans="1:11">
      <c r="A14" s="4">
        <v>14310994561</v>
      </c>
      <c r="B14" s="4">
        <v>101</v>
      </c>
      <c r="C14" s="4" t="str">
        <f>VLOOKUP(A14,HOP!A:H,8,0)</f>
        <v>101.00</v>
      </c>
      <c r="D14" s="4">
        <f>VLOOKUP(A14,HOP!A:B,2,0)</f>
        <v>1953782</v>
      </c>
      <c r="E14" s="4">
        <f>B14-C14</f>
        <v>0</v>
      </c>
      <c r="K14" s="4" t="str">
        <f>$K$1&amp;D14</f>
        <v>,1953782</v>
      </c>
    </row>
    <row r="15" s="4" customFormat="1" spans="1:11">
      <c r="A15" s="4">
        <v>14311151023</v>
      </c>
      <c r="B15" s="4">
        <v>110</v>
      </c>
      <c r="C15" s="4" t="str">
        <f>VLOOKUP(A15,HOP!A:H,8,0)</f>
        <v>110.00</v>
      </c>
      <c r="D15" s="4">
        <f>VLOOKUP(A15,HOP!A:B,2,0)</f>
        <v>1953871</v>
      </c>
      <c r="E15" s="4">
        <f>B15-C15</f>
        <v>0</v>
      </c>
      <c r="K15" s="4" t="str">
        <f>$K$1&amp;D15</f>
        <v>,1953871</v>
      </c>
    </row>
    <row r="16" s="4" customFormat="1" spans="1:11">
      <c r="A16" s="4">
        <v>14311207385</v>
      </c>
      <c r="B16" s="4">
        <v>179</v>
      </c>
      <c r="C16" s="4" t="str">
        <f>VLOOKUP(A16,HOP!A:H,8,0)</f>
        <v>179.00</v>
      </c>
      <c r="D16" s="4">
        <f>VLOOKUP(A16,HOP!A:B,2,0)</f>
        <v>1953899</v>
      </c>
      <c r="E16" s="4">
        <f>B16-C16</f>
        <v>0</v>
      </c>
      <c r="K16" s="4" t="str">
        <f>$K$1&amp;D16</f>
        <v>,1953899</v>
      </c>
    </row>
    <row r="17" s="4" customFormat="1" spans="1:11">
      <c r="A17" s="4">
        <v>14311436085</v>
      </c>
      <c r="B17" s="4">
        <v>134</v>
      </c>
      <c r="C17" s="4" t="str">
        <f>VLOOKUP(A17,HOP!A:H,8,0)</f>
        <v>134.00</v>
      </c>
      <c r="D17" s="4">
        <f>VLOOKUP(A17,HOP!A:B,2,0)</f>
        <v>1954024</v>
      </c>
      <c r="E17" s="4">
        <f t="shared" ref="E17:E23" si="0">B17-C17</f>
        <v>0</v>
      </c>
      <c r="K17" s="4" t="str">
        <f t="shared" ref="K17:K23" si="1">$K$1&amp;D17</f>
        <v>,1954024</v>
      </c>
    </row>
    <row r="18" s="4" customFormat="1" spans="1:11">
      <c r="A18" s="4">
        <v>14311514545</v>
      </c>
      <c r="B18" s="4">
        <v>134</v>
      </c>
      <c r="C18" s="4" t="str">
        <f>VLOOKUP(A18,HOP!A:H,8,0)</f>
        <v>134.00</v>
      </c>
      <c r="D18" s="4">
        <f>VLOOKUP(A18,HOP!A:B,2,0)</f>
        <v>1954073</v>
      </c>
      <c r="E18" s="4">
        <f t="shared" si="0"/>
        <v>0</v>
      </c>
      <c r="K18" s="4" t="str">
        <f t="shared" si="1"/>
        <v>,1954073</v>
      </c>
    </row>
    <row r="19" s="4" customFormat="1" spans="1:11">
      <c r="A19" s="4">
        <v>14311524533</v>
      </c>
      <c r="B19" s="4">
        <v>134</v>
      </c>
      <c r="C19" s="4" t="str">
        <f>VLOOKUP(A19,HOP!A:H,8,0)</f>
        <v>134.00</v>
      </c>
      <c r="D19" s="4">
        <f>VLOOKUP(A19,HOP!A:B,2,0)</f>
        <v>1954080</v>
      </c>
      <c r="E19" s="4">
        <f t="shared" si="0"/>
        <v>0</v>
      </c>
      <c r="K19" s="4" t="str">
        <f t="shared" si="1"/>
        <v>,1954080</v>
      </c>
    </row>
    <row r="20" s="4" customFormat="1" spans="1:11">
      <c r="A20" s="4">
        <v>14311602306</v>
      </c>
      <c r="B20" s="4">
        <v>101</v>
      </c>
      <c r="C20" s="4" t="str">
        <f>VLOOKUP(A20,HOP!A:H,8,0)</f>
        <v>101.00</v>
      </c>
      <c r="D20" s="4">
        <f>VLOOKUP(A20,HOP!A:B,2,0)</f>
        <v>1954133</v>
      </c>
      <c r="E20" s="4">
        <f t="shared" si="0"/>
        <v>0</v>
      </c>
      <c r="K20" s="4" t="str">
        <f t="shared" si="1"/>
        <v>,1954133</v>
      </c>
    </row>
    <row r="21" s="4" customFormat="1" spans="1:11">
      <c r="A21" s="4">
        <v>14311811712</v>
      </c>
      <c r="B21" s="4">
        <v>301</v>
      </c>
      <c r="C21" s="4" t="str">
        <f>VLOOKUP(A21,HOP!A:H,8,0)</f>
        <v>301.00</v>
      </c>
      <c r="D21" s="4">
        <f>VLOOKUP(A21,HOP!A:B,2,0)</f>
        <v>1954245</v>
      </c>
      <c r="E21" s="4">
        <f t="shared" si="0"/>
        <v>0</v>
      </c>
      <c r="K21" s="4" t="str">
        <f t="shared" si="1"/>
        <v>,1954245</v>
      </c>
    </row>
    <row r="22" s="4" customFormat="1" spans="1:11">
      <c r="A22" s="4">
        <v>14312309853</v>
      </c>
      <c r="B22" s="4">
        <v>119</v>
      </c>
      <c r="C22" s="4" t="str">
        <f>VLOOKUP(A22,HOP!A:H,8,0)</f>
        <v>119.00</v>
      </c>
      <c r="D22" s="4">
        <f>VLOOKUP(A22,HOP!A:B,2,0)</f>
        <v>1954551</v>
      </c>
      <c r="E22" s="4">
        <f t="shared" si="0"/>
        <v>0</v>
      </c>
      <c r="K22" s="4" t="str">
        <f t="shared" si="1"/>
        <v>,1954551</v>
      </c>
    </row>
    <row r="23" s="4" customFormat="1" spans="1:11">
      <c r="A23" s="4">
        <v>14312376834</v>
      </c>
      <c r="B23" s="4">
        <v>332</v>
      </c>
      <c r="C23" s="4" t="str">
        <f>VLOOKUP(A23,HOP!A:H,8,0)</f>
        <v>332.00</v>
      </c>
      <c r="D23" s="4">
        <f>VLOOKUP(A23,HOP!A:B,2,0)</f>
        <v>1954575</v>
      </c>
      <c r="E23" s="4">
        <f t="shared" si="0"/>
        <v>0</v>
      </c>
      <c r="K23" s="4" t="str">
        <f t="shared" si="1"/>
        <v>,1954575</v>
      </c>
    </row>
    <row r="25" spans="2:2">
      <c r="B25" s="4">
        <f>SUM(B2:B24)</f>
        <v>8506</v>
      </c>
    </row>
    <row r="27" spans="1:1">
      <c r="A27" s="4" t="s">
        <v>88</v>
      </c>
    </row>
    <row r="28" spans="1:1">
      <c r="A28" s="4" t="s">
        <v>89</v>
      </c>
    </row>
    <row r="29" spans="1:1">
      <c r="A29" s="4" t="s">
        <v>90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A2: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91</v>
      </c>
      <c r="B1" s="2" t="s">
        <v>92</v>
      </c>
      <c r="C1" s="2" t="s">
        <v>93</v>
      </c>
      <c r="D1" s="2" t="s">
        <v>94</v>
      </c>
      <c r="E1" s="2" t="s">
        <v>5</v>
      </c>
      <c r="F1" s="2" t="s">
        <v>95</v>
      </c>
      <c r="G1" s="2" t="s">
        <v>96</v>
      </c>
      <c r="H1" s="2" t="s">
        <v>97</v>
      </c>
      <c r="I1" s="2" t="s">
        <v>98</v>
      </c>
      <c r="J1" s="2" t="s">
        <v>99</v>
      </c>
      <c r="K1" s="2" t="s">
        <v>17</v>
      </c>
    </row>
    <row r="2" s="1" customFormat="1" ht="20" customHeight="1" spans="1:11">
      <c r="A2" s="3">
        <v>14312376834</v>
      </c>
      <c r="B2" s="3">
        <v>1954575</v>
      </c>
      <c r="C2" s="2" t="s">
        <v>100</v>
      </c>
      <c r="D2" s="2" t="s">
        <v>86</v>
      </c>
      <c r="E2" s="2" t="s">
        <v>101</v>
      </c>
      <c r="F2" s="2" t="s">
        <v>102</v>
      </c>
      <c r="G2" s="2" t="s">
        <v>103</v>
      </c>
      <c r="H2" s="2" t="s">
        <v>104</v>
      </c>
      <c r="I2" s="2" t="s">
        <v>86</v>
      </c>
      <c r="J2" s="2" t="s">
        <v>105</v>
      </c>
      <c r="K2" s="2" t="s">
        <v>106</v>
      </c>
    </row>
    <row r="3" s="1" customFormat="1" ht="20" customHeight="1" spans="1:11">
      <c r="A3" s="3">
        <v>14312309853</v>
      </c>
      <c r="B3" s="3">
        <v>1954551</v>
      </c>
      <c r="C3" s="2" t="s">
        <v>107</v>
      </c>
      <c r="D3" s="2" t="s">
        <v>83</v>
      </c>
      <c r="E3" s="2" t="s">
        <v>101</v>
      </c>
      <c r="F3" s="2" t="s">
        <v>102</v>
      </c>
      <c r="G3" s="2" t="s">
        <v>103</v>
      </c>
      <c r="H3" s="2" t="s">
        <v>108</v>
      </c>
      <c r="I3" s="2" t="s">
        <v>83</v>
      </c>
      <c r="J3" s="2" t="s">
        <v>105</v>
      </c>
      <c r="K3" s="2" t="s">
        <v>109</v>
      </c>
    </row>
    <row r="4" s="1" customFormat="1" ht="20" customHeight="1" spans="1:11">
      <c r="A4" s="3">
        <v>14311811712</v>
      </c>
      <c r="B4" s="3">
        <v>1954245</v>
      </c>
      <c r="C4" s="2" t="s">
        <v>110</v>
      </c>
      <c r="D4" s="2" t="s">
        <v>80</v>
      </c>
      <c r="E4" s="2" t="s">
        <v>101</v>
      </c>
      <c r="F4" s="2" t="s">
        <v>102</v>
      </c>
      <c r="G4" s="2" t="s">
        <v>103</v>
      </c>
      <c r="H4" s="2" t="s">
        <v>111</v>
      </c>
      <c r="I4" s="2" t="s">
        <v>80</v>
      </c>
      <c r="J4" s="2" t="s">
        <v>105</v>
      </c>
      <c r="K4" s="2" t="s">
        <v>112</v>
      </c>
    </row>
    <row r="5" s="1" customFormat="1" ht="20" customHeight="1" spans="1:11">
      <c r="A5" s="3">
        <v>14311602306</v>
      </c>
      <c r="B5" s="3">
        <v>1954133</v>
      </c>
      <c r="C5" s="2" t="s">
        <v>113</v>
      </c>
      <c r="D5" s="2" t="s">
        <v>77</v>
      </c>
      <c r="E5" s="2" t="s">
        <v>101</v>
      </c>
      <c r="F5" s="2" t="s">
        <v>102</v>
      </c>
      <c r="G5" s="2" t="s">
        <v>103</v>
      </c>
      <c r="H5" s="2" t="s">
        <v>114</v>
      </c>
      <c r="I5" s="2" t="s">
        <v>77</v>
      </c>
      <c r="J5" s="2" t="s">
        <v>105</v>
      </c>
      <c r="K5" s="2" t="s">
        <v>115</v>
      </c>
    </row>
    <row r="6" s="1" customFormat="1" ht="20" customHeight="1" spans="1:11">
      <c r="A6" s="3">
        <v>14311524533</v>
      </c>
      <c r="B6" s="3">
        <v>1954080</v>
      </c>
      <c r="C6" s="2" t="s">
        <v>116</v>
      </c>
      <c r="D6" s="2" t="s">
        <v>74</v>
      </c>
      <c r="E6" s="2" t="s">
        <v>101</v>
      </c>
      <c r="F6" s="2" t="s">
        <v>102</v>
      </c>
      <c r="G6" s="2" t="s">
        <v>103</v>
      </c>
      <c r="H6" s="2" t="s">
        <v>117</v>
      </c>
      <c r="I6" s="2" t="s">
        <v>74</v>
      </c>
      <c r="J6" s="2" t="s">
        <v>105</v>
      </c>
      <c r="K6" s="2" t="s">
        <v>118</v>
      </c>
    </row>
    <row r="7" s="1" customFormat="1" ht="20" customHeight="1" spans="1:11">
      <c r="A7" s="3">
        <v>14311514545</v>
      </c>
      <c r="B7" s="3">
        <v>1954073</v>
      </c>
      <c r="C7" s="2" t="s">
        <v>119</v>
      </c>
      <c r="D7" s="2" t="s">
        <v>73</v>
      </c>
      <c r="E7" s="2" t="s">
        <v>101</v>
      </c>
      <c r="F7" s="2" t="s">
        <v>102</v>
      </c>
      <c r="G7" s="2" t="s">
        <v>103</v>
      </c>
      <c r="H7" s="2" t="s">
        <v>117</v>
      </c>
      <c r="I7" s="2" t="s">
        <v>73</v>
      </c>
      <c r="J7" s="2" t="s">
        <v>105</v>
      </c>
      <c r="K7" s="2" t="s">
        <v>120</v>
      </c>
    </row>
    <row r="8" s="1" customFormat="1" ht="20" customHeight="1" spans="1:11">
      <c r="A8" s="3">
        <v>14311436085</v>
      </c>
      <c r="B8" s="3">
        <v>1954024</v>
      </c>
      <c r="C8" s="2" t="s">
        <v>116</v>
      </c>
      <c r="D8" s="2" t="s">
        <v>70</v>
      </c>
      <c r="E8" s="2" t="s">
        <v>101</v>
      </c>
      <c r="F8" s="2" t="s">
        <v>102</v>
      </c>
      <c r="G8" s="2" t="s">
        <v>103</v>
      </c>
      <c r="H8" s="2" t="s">
        <v>117</v>
      </c>
      <c r="I8" s="2" t="s">
        <v>70</v>
      </c>
      <c r="J8" s="2" t="s">
        <v>105</v>
      </c>
      <c r="K8" s="2" t="s">
        <v>121</v>
      </c>
    </row>
    <row r="9" s="1" customFormat="1" ht="20" customHeight="1" spans="1:11">
      <c r="A9" s="3">
        <v>14311207385</v>
      </c>
      <c r="B9" s="3">
        <v>1953899</v>
      </c>
      <c r="C9" s="2" t="s">
        <v>122</v>
      </c>
      <c r="D9" s="2" t="s">
        <v>68</v>
      </c>
      <c r="E9" s="2" t="s">
        <v>101</v>
      </c>
      <c r="F9" s="2" t="s">
        <v>102</v>
      </c>
      <c r="G9" s="2" t="s">
        <v>103</v>
      </c>
      <c r="H9" s="2" t="s">
        <v>123</v>
      </c>
      <c r="I9" s="2" t="s">
        <v>68</v>
      </c>
      <c r="J9" s="2" t="s">
        <v>105</v>
      </c>
      <c r="K9" s="2" t="s">
        <v>124</v>
      </c>
    </row>
    <row r="10" s="1" customFormat="1" ht="20" customHeight="1" spans="1:11">
      <c r="A10" s="3">
        <v>14311151023</v>
      </c>
      <c r="B10" s="3">
        <v>1953871</v>
      </c>
      <c r="C10" s="2" t="s">
        <v>125</v>
      </c>
      <c r="D10" s="2" t="s">
        <v>65</v>
      </c>
      <c r="E10" s="2" t="s">
        <v>101</v>
      </c>
      <c r="F10" s="2" t="s">
        <v>102</v>
      </c>
      <c r="G10" s="2" t="s">
        <v>103</v>
      </c>
      <c r="H10" s="2" t="s">
        <v>126</v>
      </c>
      <c r="I10" s="2" t="s">
        <v>65</v>
      </c>
      <c r="J10" s="2" t="s">
        <v>105</v>
      </c>
      <c r="K10" s="2" t="s">
        <v>127</v>
      </c>
    </row>
    <row r="11" s="1" customFormat="1" ht="20" customHeight="1" spans="1:11">
      <c r="A11" s="3">
        <v>14310994561</v>
      </c>
      <c r="B11" s="3">
        <v>1953782</v>
      </c>
      <c r="C11" s="2" t="s">
        <v>128</v>
      </c>
      <c r="D11" s="2" t="s">
        <v>63</v>
      </c>
      <c r="E11" s="2" t="s">
        <v>101</v>
      </c>
      <c r="F11" s="2" t="s">
        <v>102</v>
      </c>
      <c r="G11" s="2" t="s">
        <v>103</v>
      </c>
      <c r="H11" s="2" t="s">
        <v>114</v>
      </c>
      <c r="I11" s="2" t="s">
        <v>63</v>
      </c>
      <c r="J11" s="2" t="s">
        <v>105</v>
      </c>
      <c r="K11" s="2" t="s">
        <v>129</v>
      </c>
    </row>
    <row r="12" s="1" customFormat="1" ht="20" customHeight="1" spans="1:11">
      <c r="A12" s="3">
        <v>14310833300</v>
      </c>
      <c r="B12" s="3">
        <v>1953673</v>
      </c>
      <c r="C12" s="2" t="s">
        <v>130</v>
      </c>
      <c r="D12" s="2" t="s">
        <v>61</v>
      </c>
      <c r="E12" s="2" t="s">
        <v>101</v>
      </c>
      <c r="F12" s="2" t="s">
        <v>102</v>
      </c>
      <c r="G12" s="2" t="s">
        <v>103</v>
      </c>
      <c r="H12" s="2" t="s">
        <v>131</v>
      </c>
      <c r="I12" s="2" t="s">
        <v>61</v>
      </c>
      <c r="J12" s="2" t="s">
        <v>105</v>
      </c>
      <c r="K12" s="2" t="s">
        <v>132</v>
      </c>
    </row>
    <row r="13" s="1" customFormat="1" ht="20" customHeight="1" spans="1:11">
      <c r="A13" s="3">
        <v>14310830922</v>
      </c>
      <c r="B13" s="3">
        <v>1953670</v>
      </c>
      <c r="C13" s="2" t="s">
        <v>133</v>
      </c>
      <c r="D13" s="2" t="s">
        <v>58</v>
      </c>
      <c r="E13" s="2" t="s">
        <v>101</v>
      </c>
      <c r="F13" s="2" t="s">
        <v>102</v>
      </c>
      <c r="G13" s="2" t="s">
        <v>103</v>
      </c>
      <c r="H13" s="2" t="s">
        <v>134</v>
      </c>
      <c r="I13" s="2" t="s">
        <v>58</v>
      </c>
      <c r="J13" s="2" t="s">
        <v>105</v>
      </c>
      <c r="K13" s="2" t="s">
        <v>135</v>
      </c>
    </row>
    <row r="14" s="1" customFormat="1" ht="20" customHeight="1" spans="1:11">
      <c r="A14" s="3">
        <v>14310740807</v>
      </c>
      <c r="B14" s="3">
        <v>1953616</v>
      </c>
      <c r="C14" s="2" t="s">
        <v>133</v>
      </c>
      <c r="D14" s="2" t="s">
        <v>56</v>
      </c>
      <c r="E14" s="2" t="s">
        <v>101</v>
      </c>
      <c r="F14" s="2" t="s">
        <v>102</v>
      </c>
      <c r="G14" s="2" t="s">
        <v>103</v>
      </c>
      <c r="H14" s="2" t="s">
        <v>134</v>
      </c>
      <c r="I14" s="2" t="s">
        <v>56</v>
      </c>
      <c r="J14" s="2" t="s">
        <v>105</v>
      </c>
      <c r="K14" s="2" t="s">
        <v>136</v>
      </c>
    </row>
    <row r="15" s="1" customFormat="1" ht="20" customHeight="1" spans="1:11">
      <c r="A15" s="3">
        <v>14310423859</v>
      </c>
      <c r="B15" s="3">
        <v>1953448</v>
      </c>
      <c r="C15" s="2" t="s">
        <v>137</v>
      </c>
      <c r="D15" s="2" t="s">
        <v>53</v>
      </c>
      <c r="E15" s="2" t="s">
        <v>101</v>
      </c>
      <c r="F15" s="2" t="s">
        <v>102</v>
      </c>
      <c r="G15" s="2" t="s">
        <v>103</v>
      </c>
      <c r="H15" s="2" t="s">
        <v>138</v>
      </c>
      <c r="I15" s="2" t="s">
        <v>53</v>
      </c>
      <c r="J15" s="2" t="s">
        <v>105</v>
      </c>
      <c r="K15" s="2" t="s">
        <v>139</v>
      </c>
    </row>
    <row r="16" s="1" customFormat="1" ht="20" customHeight="1" spans="1:11">
      <c r="A16" s="3">
        <v>14310043818</v>
      </c>
      <c r="B16" s="3">
        <v>1953265</v>
      </c>
      <c r="C16" s="2" t="s">
        <v>140</v>
      </c>
      <c r="D16" s="2" t="s">
        <v>50</v>
      </c>
      <c r="E16" s="2" t="s">
        <v>101</v>
      </c>
      <c r="F16" s="2" t="s">
        <v>102</v>
      </c>
      <c r="G16" s="2" t="s">
        <v>103</v>
      </c>
      <c r="H16" s="2" t="s">
        <v>117</v>
      </c>
      <c r="I16" s="2" t="s">
        <v>50</v>
      </c>
      <c r="J16" s="2" t="s">
        <v>105</v>
      </c>
      <c r="K16" s="2" t="s">
        <v>141</v>
      </c>
    </row>
    <row r="17" s="1" customFormat="1" ht="20" customHeight="1" spans="1:11">
      <c r="A17" s="3">
        <v>14310010427</v>
      </c>
      <c r="B17" s="3">
        <v>1953248</v>
      </c>
      <c r="C17" s="2" t="s">
        <v>142</v>
      </c>
      <c r="D17" s="2" t="s">
        <v>47</v>
      </c>
      <c r="E17" s="2" t="s">
        <v>101</v>
      </c>
      <c r="F17" s="2" t="s">
        <v>102</v>
      </c>
      <c r="G17" s="2" t="s">
        <v>103</v>
      </c>
      <c r="H17" s="2" t="s">
        <v>143</v>
      </c>
      <c r="I17" s="2" t="s">
        <v>47</v>
      </c>
      <c r="J17" s="2" t="s">
        <v>105</v>
      </c>
      <c r="K17" s="2" t="s">
        <v>144</v>
      </c>
    </row>
    <row r="18" s="1" customFormat="1" ht="20" customHeight="1" spans="1:11">
      <c r="A18" s="3">
        <v>14309809112</v>
      </c>
      <c r="B18" s="3">
        <v>1953167</v>
      </c>
      <c r="C18" s="2" t="s">
        <v>145</v>
      </c>
      <c r="D18" s="2" t="s">
        <v>44</v>
      </c>
      <c r="E18" s="2" t="s">
        <v>101</v>
      </c>
      <c r="F18" s="2" t="s">
        <v>102</v>
      </c>
      <c r="G18" s="2" t="s">
        <v>103</v>
      </c>
      <c r="H18" s="2" t="s">
        <v>146</v>
      </c>
      <c r="I18" s="2" t="s">
        <v>44</v>
      </c>
      <c r="J18" s="2" t="s">
        <v>105</v>
      </c>
      <c r="K18" s="2" t="s">
        <v>147</v>
      </c>
    </row>
    <row r="19" s="1" customFormat="1" ht="20" customHeight="1" spans="1:11">
      <c r="A19" s="3">
        <v>14307916084</v>
      </c>
      <c r="B19" s="3">
        <v>1952999</v>
      </c>
      <c r="C19" s="2" t="s">
        <v>148</v>
      </c>
      <c r="D19" s="2" t="s">
        <v>41</v>
      </c>
      <c r="E19" s="2" t="s">
        <v>101</v>
      </c>
      <c r="F19" s="2" t="s">
        <v>102</v>
      </c>
      <c r="G19" s="2" t="s">
        <v>103</v>
      </c>
      <c r="H19" s="2" t="s">
        <v>149</v>
      </c>
      <c r="I19" s="2" t="s">
        <v>41</v>
      </c>
      <c r="J19" s="2" t="s">
        <v>105</v>
      </c>
      <c r="K19" s="2" t="s">
        <v>150</v>
      </c>
    </row>
    <row r="20" s="1" customFormat="1" ht="20" customHeight="1" spans="1:11">
      <c r="A20" s="3">
        <v>14305882521</v>
      </c>
      <c r="B20" s="3">
        <v>1951843</v>
      </c>
      <c r="C20" s="2" t="s">
        <v>151</v>
      </c>
      <c r="D20" s="2" t="s">
        <v>38</v>
      </c>
      <c r="E20" s="2" t="s">
        <v>101</v>
      </c>
      <c r="F20" s="2" t="s">
        <v>102</v>
      </c>
      <c r="G20" s="2" t="s">
        <v>103</v>
      </c>
      <c r="H20" s="2" t="s">
        <v>152</v>
      </c>
      <c r="I20" s="2" t="s">
        <v>38</v>
      </c>
      <c r="J20" s="2" t="s">
        <v>105</v>
      </c>
      <c r="K20" s="2" t="s">
        <v>153</v>
      </c>
    </row>
    <row r="21" s="1" customFormat="1" ht="20" customHeight="1" spans="1:11">
      <c r="A21" s="3">
        <v>14292759280</v>
      </c>
      <c r="B21" s="3">
        <v>1946109</v>
      </c>
      <c r="C21" s="2" t="s">
        <v>154</v>
      </c>
      <c r="D21" s="2" t="s">
        <v>35</v>
      </c>
      <c r="E21" s="2" t="s">
        <v>155</v>
      </c>
      <c r="F21" s="2" t="s">
        <v>102</v>
      </c>
      <c r="G21" s="2" t="s">
        <v>103</v>
      </c>
      <c r="H21" s="2" t="s">
        <v>156</v>
      </c>
      <c r="I21" s="2" t="s">
        <v>35</v>
      </c>
      <c r="J21" s="2" t="s">
        <v>105</v>
      </c>
      <c r="K21" s="2" t="s">
        <v>157</v>
      </c>
    </row>
    <row r="22" s="1" customFormat="1" ht="20" customHeight="1" spans="1:11">
      <c r="A22" s="3">
        <v>14289843624</v>
      </c>
      <c r="B22" s="3">
        <v>1945804</v>
      </c>
      <c r="C22" s="2" t="s">
        <v>158</v>
      </c>
      <c r="D22" s="2" t="s">
        <v>32</v>
      </c>
      <c r="E22" s="2" t="s">
        <v>101</v>
      </c>
      <c r="F22" s="2" t="s">
        <v>102</v>
      </c>
      <c r="G22" s="2" t="s">
        <v>103</v>
      </c>
      <c r="H22" s="2" t="s">
        <v>159</v>
      </c>
      <c r="I22" s="2" t="s">
        <v>32</v>
      </c>
      <c r="J22" s="2" t="s">
        <v>105</v>
      </c>
      <c r="K22" s="2" t="s">
        <v>160</v>
      </c>
    </row>
    <row r="23" s="1" customFormat="1" ht="20" customHeight="1" spans="1:11">
      <c r="A23" s="3">
        <v>14199169911</v>
      </c>
      <c r="B23" s="3">
        <v>1935023</v>
      </c>
      <c r="C23" s="2" t="s">
        <v>161</v>
      </c>
      <c r="D23" s="2" t="s">
        <v>26</v>
      </c>
      <c r="E23" s="2" t="s">
        <v>162</v>
      </c>
      <c r="F23" s="2" t="s">
        <v>102</v>
      </c>
      <c r="G23" s="2" t="s">
        <v>103</v>
      </c>
      <c r="H23" s="2" t="s">
        <v>163</v>
      </c>
      <c r="I23" s="2" t="s">
        <v>26</v>
      </c>
      <c r="J23" s="2" t="s">
        <v>105</v>
      </c>
      <c r="K23" s="2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2021-02-03T00:58:29Z</dcterms:created>
  <dcterms:modified xsi:type="dcterms:W3CDTF">2021-02-03T01:07:45Z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