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<sst xmlns="http://schemas.openxmlformats.org/spreadsheetml/2006/main" count="339" uniqueCount="144">
  <si>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</si>
  <si>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</si>
  <si>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</si>
  <si>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</si>
  <si>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</si>
  <si>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</si>
  <si>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</si>
  <si>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</si>
  <si>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</si>
  <si>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</si>
  <si>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</si>
  <si>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</si>
  <si>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</si>
  <si>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</si>
  <si>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</si>
  <si>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</si>
  <si>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</si>
  <si>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</si>
  <si>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</si>
  <si>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</si>
  <si>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</si>
  <si>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</si>
  <si>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</si>
  <si>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</si>
  <si>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</si>
  <si>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</si>
  <si>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</si>
  <si>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</si>
  <si>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</si>
  <si>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</si>
  <si>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</si>
  <si>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</si>
  <si>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14285131753</t>
  </si>
  <si>
    <t xml:space="preserve">	</t>
  </si>
  <si>
    <t>正常</t>
  </si>
  <si>
    <t>Ctrip</t>
  </si>
  <si>
    <t>B2B</t>
  </si>
  <si>
    <t>[和平]和平热龙温泉度假村(69334770)</t>
  </si>
  <si>
    <t>水上三房一厅别墅&lt;早餐&gt;&lt;六人入住&gt;&lt;特惠专享&gt;</t>
  </si>
  <si>
    <t>游柳芳</t>
  </si>
  <si>
    <t>新订 已接受</t>
  </si>
  <si>
    <t>未发单</t>
  </si>
  <si>
    <t>CA1374420210204</t>
  </si>
  <si>
    <t>售中-OP</t>
  </si>
  <si>
    <t>携程开票</t>
  </si>
  <si>
    <t xml:space="preserve">	14299248493</t>
  </si>
  <si>
    <t>标准双人房&lt;双人入住&gt;&lt;特惠专享&gt;&lt;双早&gt;</t>
  </si>
  <si>
    <t>曾杏柳</t>
  </si>
  <si>
    <t xml:space="preserve">	14299318911</t>
  </si>
  <si>
    <t>张兆宁</t>
  </si>
  <si>
    <t xml:space="preserve">	14299803946</t>
  </si>
  <si>
    <t>卢少丽</t>
  </si>
  <si>
    <t xml:space="preserve">	14310078465</t>
  </si>
  <si>
    <t>[天津]天津恒大酒店(68486794)</t>
  </si>
  <si>
    <t>绿氧森林双床房&lt;中宾&gt;&lt;双人入住&gt;&lt;双早&gt;</t>
  </si>
  <si>
    <t>刘蕾</t>
  </si>
  <si>
    <t xml:space="preserve">	14311227001</t>
  </si>
  <si>
    <t>[金华]金华巨龙温泉旅游度假村(68553424)</t>
  </si>
  <si>
    <t>日式榻榻米房&lt;今日特价 &gt;&lt;双人入住&gt;&lt;双早&gt;&lt; DLTZ &gt;</t>
  </si>
  <si>
    <t>杨健</t>
  </si>
  <si>
    <t xml:space="preserve">	14311475083</t>
  </si>
  <si>
    <t>二房木屋别墅&lt;早餐&gt;&lt;四人入住&gt;&lt;特惠专享&gt;</t>
  </si>
  <si>
    <t>欧阳秋敏</t>
  </si>
  <si>
    <t xml:space="preserve">	14312465292</t>
  </si>
  <si>
    <t>[陆丰]陆丰丽景半岛酒店(63156485)</t>
  </si>
  <si>
    <t>高级双床房&lt;双人入住&gt;&lt;今日特价 &gt;&lt;双早&gt;</t>
  </si>
  <si>
    <t>魏新民</t>
  </si>
  <si>
    <t xml:space="preserve">	14313023902</t>
  </si>
  <si>
    <t>[广州]广州知云设计人公寓(68605311)</t>
  </si>
  <si>
    <t>Frank臻品度假双床房&lt;内宾&gt;&lt;双人入住&gt;&lt;无早&gt;&lt;特价大促销&gt;</t>
  </si>
  <si>
    <t>谢林峰,王艳玲</t>
  </si>
  <si>
    <t xml:space="preserve">	14313087787</t>
  </si>
  <si>
    <t>[大理市]大理海湾国际酒店(70914791)</t>
  </si>
  <si>
    <t>海景商务大床房&lt;中宾&gt;&lt;双人入住&gt;&lt;双早&gt;&lt;大床&gt;</t>
  </si>
  <si>
    <t>贾乐</t>
  </si>
  <si>
    <t xml:space="preserve">	14313094336</t>
  </si>
  <si>
    <t>山景商务大床房&lt;中宾&gt;&lt;双人入住&gt;&lt;双早&gt;&lt;大床&gt;</t>
  </si>
  <si>
    <t>董宇峰</t>
  </si>
  <si>
    <t>,</t>
  </si>
  <si>
    <t>A210204083939459</t>
  </si>
  <si>
    <t>合计7813元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</si>
  <si>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</si>
  <si>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</si>
  <si>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</si>
  <si>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</si>
  <si>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</si>
  <si>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</si>
  <si>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</si>
  <si>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</si>
  <si>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</si>
  <si>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陆丰丽景半岛酒店</t>
  </si>
  <si>
    <t>蔡金铃,蔡金祥</t>
  </si>
  <si>
    <t>2021-01-19</t>
  </si>
  <si>
    <t>2021-01-20</t>
  </si>
  <si>
    <t>RMB</t>
  </si>
  <si>
    <t>516.00</t>
  </si>
  <si>
    <t>蔡金铃</t>
  </si>
  <si>
    <t>95010</t>
  </si>
  <si>
    <t>2021/1/19 16:48:38</t>
  </si>
  <si>
    <t>上海华美国际酒店</t>
  </si>
  <si>
    <t>马帅</t>
  </si>
  <si>
    <t>159.00</t>
  </si>
  <si>
    <t>2021/1/19 15:59:37</t>
  </si>
  <si>
    <t>镇康安然大酒店</t>
  </si>
  <si>
    <t>王健</t>
  </si>
  <si>
    <t>231.00</t>
  </si>
  <si>
    <t/>
  </si>
  <si>
    <t>2021/1/19 15:12:35</t>
  </si>
  <si>
    <t>童辉,王健</t>
  </si>
  <si>
    <t>462.00</t>
  </si>
  <si>
    <t>2021/1/19 15:10:44</t>
  </si>
  <si>
    <t>佳兆业可域精选酒店(深圳大鹏店)</t>
  </si>
  <si>
    <t>李永望</t>
  </si>
  <si>
    <t>370.00</t>
  </si>
  <si>
    <t>2021/1/19 14:06:11</t>
  </si>
  <si>
    <t>大理海湾国际酒店</t>
  </si>
  <si>
    <t>赵宇杰</t>
  </si>
  <si>
    <t>530.00</t>
  </si>
  <si>
    <t>2021/1/19 11:28:19</t>
  </si>
  <si>
    <t>2021/1/19 11:12:08</t>
  </si>
  <si>
    <t>580.00</t>
  </si>
  <si>
    <t>2021/1/19 11:10:38</t>
  </si>
  <si>
    <t>朴湾艺术主题公寓（广州知云设计人公寓）</t>
  </si>
  <si>
    <t>346.00</t>
  </si>
  <si>
    <t>谢林峰</t>
  </si>
  <si>
    <t>2021/1/19 10:33:05</t>
  </si>
  <si>
    <t>258.00</t>
  </si>
  <si>
    <t>2021/1/18 23:39:09</t>
  </si>
  <si>
    <t>和平热龙温泉度假村</t>
  </si>
  <si>
    <t>700.00</t>
  </si>
  <si>
    <t>2021/1/18 18:15:44</t>
  </si>
  <si>
    <t>金华巨龙温泉旅游度假村</t>
  </si>
  <si>
    <t>465.00</t>
  </si>
  <si>
    <t>2021/1/18 17:03:04</t>
  </si>
  <si>
    <t>天津恒大酒店</t>
  </si>
  <si>
    <t>500.00</t>
  </si>
  <si>
    <t>2021/1/18 11:01:47</t>
  </si>
  <si>
    <t>378.00</t>
  </si>
  <si>
    <t>2021/1/15 20:33:23</t>
  </si>
  <si>
    <t>2021/1/15 18:19:03</t>
  </si>
  <si>
    <t>2021/1/15 18:03:47</t>
  </si>
  <si>
    <t>2021-01-18</t>
  </si>
  <si>
    <t>3300.00</t>
  </si>
  <si>
    <t>2021/1/12 21:58:49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</si>
</sst>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workbookViewId="0">
      <selection activeCell="K8" sqref="K8"/>
    </sheetView>
  </sheetViews>
  <sheetFormatPr defaultColWidth="9" defaultRowHeight="13.5"/>
  <cols>
    <col min="1" max="10" width="9" style="4"/>
    <col min="11" max="12" width="10.375" style="4"/>
    <col min="13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C2" s="4" t="s">
        <v>33</v>
      </c>
      <c r="E2" s="4" t="s">
        <v>34</v>
      </c>
      <c r="F2" s="4" t="s">
        <v>35</v>
      </c>
      <c r="H2" s="4" t="s">
        <v>36</v>
      </c>
      <c r="I2" s="4" t="s">
        <v>37</v>
      </c>
      <c r="J2" s="4" t="s">
        <v>38</v>
      </c>
      <c r="K2" s="6">
        <v>44214</v>
      </c>
      <c r="L2" s="6">
        <v>44216</v>
      </c>
      <c r="M2" s="4">
        <v>1</v>
      </c>
      <c r="N2" s="4">
        <v>2</v>
      </c>
      <c r="O2" s="4">
        <v>2</v>
      </c>
      <c r="P2" s="4">
        <v>3300</v>
      </c>
      <c r="Q2" s="4">
        <v>0</v>
      </c>
      <c r="R2" s="4">
        <v>3300</v>
      </c>
      <c r="S2" s="4">
        <v>0</v>
      </c>
      <c r="U2" s="4" t="s">
        <v>39</v>
      </c>
      <c r="V2" s="4" t="s">
        <v>40</v>
      </c>
      <c r="W2" s="4" t="s">
        <v>41</v>
      </c>
      <c r="X2" s="4" t="s">
        <v>42</v>
      </c>
      <c r="Z2" s="6">
        <v>44208</v>
      </c>
      <c r="AA2" s="6">
        <v>44216</v>
      </c>
      <c r="AB2" s="4" t="s">
        <v>43</v>
      </c>
      <c r="AC2" s="4" t="s">
        <v>44</v>
      </c>
      <c r="AD2" s="4">
        <v>3300</v>
      </c>
      <c r="AE2" s="4">
        <v>0</v>
      </c>
      <c r="AF2" s="4">
        <v>0</v>
      </c>
    </row>
    <row r="3" s="4" customFormat="1" spans="1:32">
      <c r="A3" s="4" t="s">
        <v>45</v>
      </c>
      <c r="C3" s="4" t="s">
        <v>33</v>
      </c>
      <c r="E3" s="4" t="s">
        <v>34</v>
      </c>
      <c r="F3" s="4" t="s">
        <v>35</v>
      </c>
      <c r="H3" s="4" t="s">
        <v>36</v>
      </c>
      <c r="I3" s="4" t="s">
        <v>37</v>
      </c>
      <c r="J3" s="4" t="s">
        <v>46</v>
      </c>
      <c r="K3" s="6">
        <v>44215</v>
      </c>
      <c r="L3" s="6">
        <v>44216</v>
      </c>
      <c r="M3" s="4">
        <v>1</v>
      </c>
      <c r="N3" s="4">
        <v>1</v>
      </c>
      <c r="O3" s="4">
        <v>1</v>
      </c>
      <c r="P3" s="4">
        <v>378</v>
      </c>
      <c r="Q3" s="4">
        <v>0</v>
      </c>
      <c r="R3" s="4">
        <v>378</v>
      </c>
      <c r="S3" s="4">
        <v>0</v>
      </c>
      <c r="U3" s="4" t="s">
        <v>47</v>
      </c>
      <c r="V3" s="4" t="s">
        <v>40</v>
      </c>
      <c r="W3" s="4" t="s">
        <v>41</v>
      </c>
      <c r="X3" s="4" t="s">
        <v>42</v>
      </c>
      <c r="Z3" s="6">
        <v>44211</v>
      </c>
      <c r="AA3" s="6">
        <v>44216</v>
      </c>
      <c r="AC3" s="4" t="s">
        <v>44</v>
      </c>
      <c r="AD3" s="4">
        <v>378</v>
      </c>
      <c r="AE3" s="4">
        <v>0</v>
      </c>
      <c r="AF3" s="4">
        <v>0</v>
      </c>
    </row>
    <row r="4" s="4" customFormat="1" spans="1:32">
      <c r="A4" s="4" t="s">
        <v>48</v>
      </c>
      <c r="C4" s="4" t="s">
        <v>33</v>
      </c>
      <c r="E4" s="4" t="s">
        <v>34</v>
      </c>
      <c r="F4" s="4" t="s">
        <v>35</v>
      </c>
      <c r="H4" s="4" t="s">
        <v>36</v>
      </c>
      <c r="I4" s="4" t="s">
        <v>37</v>
      </c>
      <c r="J4" s="4" t="s">
        <v>46</v>
      </c>
      <c r="K4" s="6">
        <v>44215</v>
      </c>
      <c r="L4" s="6">
        <v>44216</v>
      </c>
      <c r="M4" s="4">
        <v>1</v>
      </c>
      <c r="N4" s="4">
        <v>1</v>
      </c>
      <c r="O4" s="4">
        <v>1</v>
      </c>
      <c r="P4" s="4">
        <v>378</v>
      </c>
      <c r="Q4" s="4">
        <v>0</v>
      </c>
      <c r="R4" s="4">
        <v>378</v>
      </c>
      <c r="S4" s="4">
        <v>0</v>
      </c>
      <c r="U4" s="4" t="s">
        <v>49</v>
      </c>
      <c r="V4" s="4" t="s">
        <v>40</v>
      </c>
      <c r="W4" s="4" t="s">
        <v>41</v>
      </c>
      <c r="X4" s="4" t="s">
        <v>42</v>
      </c>
      <c r="Z4" s="6">
        <v>44211</v>
      </c>
      <c r="AA4" s="6">
        <v>44216</v>
      </c>
      <c r="AB4" s="4" t="s">
        <v>43</v>
      </c>
      <c r="AC4" s="4" t="s">
        <v>44</v>
      </c>
      <c r="AD4" s="4">
        <v>378</v>
      </c>
      <c r="AE4" s="4">
        <v>0</v>
      </c>
      <c r="AF4" s="4">
        <v>0</v>
      </c>
    </row>
    <row r="5" s="4" customFormat="1" spans="1:32">
      <c r="A5" s="4" t="s">
        <v>50</v>
      </c>
      <c r="C5" s="4" t="s">
        <v>33</v>
      </c>
      <c r="E5" s="4" t="s">
        <v>34</v>
      </c>
      <c r="F5" s="4" t="s">
        <v>35</v>
      </c>
      <c r="H5" s="4" t="s">
        <v>36</v>
      </c>
      <c r="I5" s="4" t="s">
        <v>37</v>
      </c>
      <c r="J5" s="4" t="s">
        <v>46</v>
      </c>
      <c r="K5" s="6">
        <v>44215</v>
      </c>
      <c r="L5" s="6">
        <v>44216</v>
      </c>
      <c r="M5" s="4">
        <v>1</v>
      </c>
      <c r="N5" s="4">
        <v>1</v>
      </c>
      <c r="O5" s="4">
        <v>1</v>
      </c>
      <c r="P5" s="4">
        <v>378</v>
      </c>
      <c r="Q5" s="4">
        <v>0</v>
      </c>
      <c r="R5" s="4">
        <v>378</v>
      </c>
      <c r="S5" s="4">
        <v>0</v>
      </c>
      <c r="U5" s="4" t="s">
        <v>51</v>
      </c>
      <c r="V5" s="4" t="s">
        <v>40</v>
      </c>
      <c r="W5" s="4" t="s">
        <v>41</v>
      </c>
      <c r="X5" s="4" t="s">
        <v>42</v>
      </c>
      <c r="Z5" s="6">
        <v>44211</v>
      </c>
      <c r="AA5" s="6">
        <v>44216</v>
      </c>
      <c r="AB5" s="4" t="s">
        <v>43</v>
      </c>
      <c r="AC5" s="4" t="s">
        <v>44</v>
      </c>
      <c r="AD5" s="4">
        <v>378</v>
      </c>
      <c r="AE5" s="4">
        <v>0</v>
      </c>
      <c r="AF5" s="4">
        <v>0</v>
      </c>
    </row>
    <row r="6" s="4" customFormat="1" spans="1:32">
      <c r="A6" s="4" t="s">
        <v>52</v>
      </c>
      <c r="C6" s="4" t="s">
        <v>33</v>
      </c>
      <c r="E6" s="4" t="s">
        <v>34</v>
      </c>
      <c r="F6" s="4" t="s">
        <v>35</v>
      </c>
      <c r="H6" s="4" t="s">
        <v>36</v>
      </c>
      <c r="I6" s="4" t="s">
        <v>53</v>
      </c>
      <c r="J6" s="4" t="s">
        <v>54</v>
      </c>
      <c r="K6" s="6">
        <v>44215</v>
      </c>
      <c r="L6" s="6">
        <v>44216</v>
      </c>
      <c r="M6" s="4">
        <v>1</v>
      </c>
      <c r="N6" s="4">
        <v>1</v>
      </c>
      <c r="O6" s="4">
        <v>1</v>
      </c>
      <c r="P6" s="4">
        <v>500</v>
      </c>
      <c r="Q6" s="4">
        <v>0</v>
      </c>
      <c r="R6" s="4">
        <v>500</v>
      </c>
      <c r="S6" s="4">
        <v>0</v>
      </c>
      <c r="U6" s="4" t="s">
        <v>55</v>
      </c>
      <c r="V6" s="4" t="s">
        <v>40</v>
      </c>
      <c r="W6" s="4" t="s">
        <v>41</v>
      </c>
      <c r="X6" s="4" t="s">
        <v>42</v>
      </c>
      <c r="Z6" s="6">
        <v>44214</v>
      </c>
      <c r="AA6" s="6">
        <v>44216</v>
      </c>
      <c r="AC6" s="4" t="s">
        <v>44</v>
      </c>
      <c r="AD6" s="4">
        <v>500</v>
      </c>
      <c r="AE6" s="4">
        <v>0</v>
      </c>
      <c r="AF6" s="4">
        <v>0</v>
      </c>
    </row>
    <row r="7" s="4" customFormat="1" spans="1:32">
      <c r="A7" s="4" t="s">
        <v>56</v>
      </c>
      <c r="C7" s="4" t="s">
        <v>33</v>
      </c>
      <c r="E7" s="4" t="s">
        <v>34</v>
      </c>
      <c r="F7" s="4" t="s">
        <v>35</v>
      </c>
      <c r="H7" s="4" t="s">
        <v>36</v>
      </c>
      <c r="I7" s="4" t="s">
        <v>57</v>
      </c>
      <c r="J7" s="4" t="s">
        <v>58</v>
      </c>
      <c r="K7" s="6">
        <v>44215</v>
      </c>
      <c r="L7" s="6">
        <v>44216</v>
      </c>
      <c r="M7" s="4">
        <v>1</v>
      </c>
      <c r="N7" s="4">
        <v>1</v>
      </c>
      <c r="O7" s="4">
        <v>1</v>
      </c>
      <c r="P7" s="4">
        <v>465</v>
      </c>
      <c r="Q7" s="4">
        <v>0</v>
      </c>
      <c r="R7" s="4">
        <v>465</v>
      </c>
      <c r="S7" s="4">
        <v>0</v>
      </c>
      <c r="U7" s="4" t="s">
        <v>59</v>
      </c>
      <c r="V7" s="4" t="s">
        <v>40</v>
      </c>
      <c r="W7" s="4" t="s">
        <v>41</v>
      </c>
      <c r="X7" s="4" t="s">
        <v>42</v>
      </c>
      <c r="Z7" s="6">
        <v>44214</v>
      </c>
      <c r="AA7" s="6">
        <v>44216</v>
      </c>
      <c r="AC7" s="4" t="s">
        <v>44</v>
      </c>
      <c r="AD7" s="4">
        <v>465</v>
      </c>
      <c r="AE7" s="4">
        <v>0</v>
      </c>
      <c r="AF7" s="4">
        <v>0</v>
      </c>
    </row>
    <row r="8" s="4" customFormat="1" spans="1:32">
      <c r="A8" s="4" t="s">
        <v>60</v>
      </c>
      <c r="C8" s="4" t="s">
        <v>33</v>
      </c>
      <c r="E8" s="4" t="s">
        <v>34</v>
      </c>
      <c r="F8" s="4" t="s">
        <v>35</v>
      </c>
      <c r="H8" s="4" t="s">
        <v>36</v>
      </c>
      <c r="I8" s="4" t="s">
        <v>37</v>
      </c>
      <c r="J8" s="4" t="s">
        <v>61</v>
      </c>
      <c r="K8" s="6">
        <v>44215</v>
      </c>
      <c r="L8" s="6">
        <v>44216</v>
      </c>
      <c r="M8" s="4">
        <v>1</v>
      </c>
      <c r="N8" s="4">
        <v>1</v>
      </c>
      <c r="O8" s="4">
        <v>1</v>
      </c>
      <c r="P8" s="4">
        <v>700</v>
      </c>
      <c r="Q8" s="4">
        <v>0</v>
      </c>
      <c r="R8" s="4">
        <v>700</v>
      </c>
      <c r="S8" s="4">
        <v>0</v>
      </c>
      <c r="U8" s="4" t="s">
        <v>62</v>
      </c>
      <c r="V8" s="4" t="s">
        <v>40</v>
      </c>
      <c r="W8" s="4" t="s">
        <v>41</v>
      </c>
      <c r="X8" s="4" t="s">
        <v>42</v>
      </c>
      <c r="Z8" s="6">
        <v>44214</v>
      </c>
      <c r="AA8" s="6">
        <v>44216</v>
      </c>
      <c r="AB8" s="4" t="s">
        <v>43</v>
      </c>
      <c r="AC8" s="4" t="s">
        <v>44</v>
      </c>
      <c r="AD8" s="4">
        <v>700</v>
      </c>
      <c r="AE8" s="4">
        <v>0</v>
      </c>
      <c r="AF8" s="4">
        <v>0</v>
      </c>
    </row>
    <row r="9" s="4" customFormat="1" spans="1:32">
      <c r="A9" s="4" t="s">
        <v>63</v>
      </c>
      <c r="C9" s="4" t="s">
        <v>33</v>
      </c>
      <c r="E9" s="4" t="s">
        <v>34</v>
      </c>
      <c r="F9" s="4" t="s">
        <v>35</v>
      </c>
      <c r="H9" s="4" t="s">
        <v>36</v>
      </c>
      <c r="I9" s="4" t="s">
        <v>64</v>
      </c>
      <c r="J9" s="4" t="s">
        <v>65</v>
      </c>
      <c r="K9" s="6">
        <v>44215</v>
      </c>
      <c r="L9" s="6">
        <v>44216</v>
      </c>
      <c r="M9" s="4">
        <v>1</v>
      </c>
      <c r="N9" s="4">
        <v>1</v>
      </c>
      <c r="O9" s="4">
        <v>1</v>
      </c>
      <c r="P9" s="4">
        <v>258</v>
      </c>
      <c r="Q9" s="4">
        <v>0</v>
      </c>
      <c r="R9" s="4">
        <v>258</v>
      </c>
      <c r="S9" s="4">
        <v>0</v>
      </c>
      <c r="U9" s="4" t="s">
        <v>66</v>
      </c>
      <c r="V9" s="4" t="s">
        <v>40</v>
      </c>
      <c r="W9" s="4" t="s">
        <v>41</v>
      </c>
      <c r="X9" s="4" t="s">
        <v>42</v>
      </c>
      <c r="Z9" s="6">
        <v>44214</v>
      </c>
      <c r="AA9" s="6">
        <v>44216</v>
      </c>
      <c r="AC9" s="4" t="s">
        <v>44</v>
      </c>
      <c r="AD9" s="4">
        <v>258</v>
      </c>
      <c r="AE9" s="4">
        <v>0</v>
      </c>
      <c r="AF9" s="4">
        <v>0</v>
      </c>
    </row>
    <row r="10" s="4" customFormat="1" spans="1:32">
      <c r="A10" s="4" t="s">
        <v>67</v>
      </c>
      <c r="C10" s="4" t="s">
        <v>33</v>
      </c>
      <c r="E10" s="4" t="s">
        <v>34</v>
      </c>
      <c r="F10" s="4" t="s">
        <v>35</v>
      </c>
      <c r="H10" s="4" t="s">
        <v>36</v>
      </c>
      <c r="I10" s="4" t="s">
        <v>68</v>
      </c>
      <c r="J10" s="4" t="s">
        <v>69</v>
      </c>
      <c r="K10" s="6">
        <v>44215</v>
      </c>
      <c r="L10" s="6">
        <v>44216</v>
      </c>
      <c r="M10" s="4">
        <v>2</v>
      </c>
      <c r="N10" s="4">
        <v>1</v>
      </c>
      <c r="O10" s="4">
        <v>2</v>
      </c>
      <c r="P10" s="4">
        <v>346</v>
      </c>
      <c r="Q10" s="4">
        <v>0</v>
      </c>
      <c r="R10" s="4">
        <v>346</v>
      </c>
      <c r="S10" s="4">
        <v>0</v>
      </c>
      <c r="U10" s="4" t="s">
        <v>70</v>
      </c>
      <c r="V10" s="4" t="s">
        <v>40</v>
      </c>
      <c r="W10" s="4" t="s">
        <v>41</v>
      </c>
      <c r="X10" s="4" t="s">
        <v>42</v>
      </c>
      <c r="Z10" s="6">
        <v>44215</v>
      </c>
      <c r="AA10" s="6">
        <v>44216</v>
      </c>
      <c r="AC10" s="4" t="s">
        <v>44</v>
      </c>
      <c r="AD10" s="4">
        <v>346</v>
      </c>
      <c r="AE10" s="4">
        <v>0</v>
      </c>
      <c r="AF10" s="4">
        <v>0</v>
      </c>
    </row>
    <row r="11" s="4" customFormat="1" spans="1:32">
      <c r="A11" s="4" t="s">
        <v>71</v>
      </c>
      <c r="C11" s="4" t="s">
        <v>33</v>
      </c>
      <c r="E11" s="4" t="s">
        <v>34</v>
      </c>
      <c r="F11" s="4" t="s">
        <v>35</v>
      </c>
      <c r="H11" s="4" t="s">
        <v>36</v>
      </c>
      <c r="I11" s="4" t="s">
        <v>72</v>
      </c>
      <c r="J11" s="4" t="s">
        <v>73</v>
      </c>
      <c r="K11" s="6">
        <v>44215</v>
      </c>
      <c r="L11" s="6">
        <v>44216</v>
      </c>
      <c r="M11" s="4">
        <v>1</v>
      </c>
      <c r="N11" s="4">
        <v>1</v>
      </c>
      <c r="O11" s="4">
        <v>1</v>
      </c>
      <c r="P11" s="4">
        <v>580</v>
      </c>
      <c r="Q11" s="4">
        <v>0</v>
      </c>
      <c r="R11" s="4">
        <v>580</v>
      </c>
      <c r="S11" s="4">
        <v>0</v>
      </c>
      <c r="U11" s="4" t="s">
        <v>74</v>
      </c>
      <c r="V11" s="4" t="s">
        <v>40</v>
      </c>
      <c r="W11" s="4" t="s">
        <v>41</v>
      </c>
      <c r="X11" s="4" t="s">
        <v>42</v>
      </c>
      <c r="Z11" s="6">
        <v>44215</v>
      </c>
      <c r="AA11" s="6">
        <v>44216</v>
      </c>
      <c r="AB11" s="4" t="s">
        <v>43</v>
      </c>
      <c r="AC11" s="4" t="s">
        <v>44</v>
      </c>
      <c r="AD11" s="4">
        <v>580</v>
      </c>
      <c r="AE11" s="4">
        <v>0</v>
      </c>
      <c r="AF11" s="4">
        <v>0</v>
      </c>
    </row>
    <row r="12" s="4" customFormat="1" spans="1:32">
      <c r="A12" s="4" t="s">
        <v>75</v>
      </c>
      <c r="C12" s="4" t="s">
        <v>33</v>
      </c>
      <c r="E12" s="4" t="s">
        <v>34</v>
      </c>
      <c r="F12" s="4" t="s">
        <v>35</v>
      </c>
      <c r="H12" s="4" t="s">
        <v>36</v>
      </c>
      <c r="I12" s="4" t="s">
        <v>72</v>
      </c>
      <c r="J12" s="4" t="s">
        <v>76</v>
      </c>
      <c r="K12" s="6">
        <v>44215</v>
      </c>
      <c r="L12" s="6">
        <v>44216</v>
      </c>
      <c r="M12" s="4">
        <v>1</v>
      </c>
      <c r="N12" s="4">
        <v>1</v>
      </c>
      <c r="O12" s="4">
        <v>1</v>
      </c>
      <c r="P12" s="4">
        <v>530</v>
      </c>
      <c r="Q12" s="4">
        <v>0</v>
      </c>
      <c r="R12" s="4">
        <v>530</v>
      </c>
      <c r="S12" s="4">
        <v>0</v>
      </c>
      <c r="U12" s="4" t="s">
        <v>77</v>
      </c>
      <c r="V12" s="4" t="s">
        <v>40</v>
      </c>
      <c r="W12" s="4" t="s">
        <v>41</v>
      </c>
      <c r="X12" s="4" t="s">
        <v>42</v>
      </c>
      <c r="Z12" s="6">
        <v>44215</v>
      </c>
      <c r="AA12" s="6">
        <v>44216</v>
      </c>
      <c r="AB12" s="4" t="s">
        <v>43</v>
      </c>
      <c r="AC12" s="4" t="s">
        <v>44</v>
      </c>
      <c r="AD12" s="4">
        <v>530</v>
      </c>
      <c r="AE12" s="4">
        <v>0</v>
      </c>
      <c r="AF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E23" sqref="E23"/>
    </sheetView>
  </sheetViews>
  <sheetFormatPr defaultColWidth="9" defaultRowHeight="13.5"/>
  <cols>
    <col min="1" max="1" width="13.125" style="4" customWidth="1"/>
    <col min="2" max="16358" width="9" style="4"/>
  </cols>
  <sheetData>
    <row r="1" s="4" customFormat="1" spans="1:11">
      <c r="A1" s="4" t="s">
        <v>0</v>
      </c>
      <c r="B1" s="4" t="s">
        <v>17</v>
      </c>
      <c r="K1" s="4" t="s">
        <v>78</v>
      </c>
    </row>
    <row r="2" s="4" customFormat="1" spans="1:11">
      <c r="A2" s="5">
        <v>14285131753</v>
      </c>
      <c r="B2" s="4">
        <v>3300</v>
      </c>
      <c r="C2" s="4" t="str">
        <f>VLOOKUP(A2,HOP!A:H,8,0)</f>
        <v>3300.00</v>
      </c>
      <c r="D2" s="4">
        <f>VLOOKUP(A2,HOP!A:B,2,0)</f>
        <v>1944668</v>
      </c>
      <c r="E2" s="4">
        <f>B2-C2</f>
        <v>0</v>
      </c>
      <c r="K2" s="4" t="str">
        <f>$K$1&amp;D2</f>
        <v>,1944668</v>
      </c>
    </row>
    <row r="3" s="4" customFormat="1" spans="1:11">
      <c r="A3" s="5">
        <v>14299248493</v>
      </c>
      <c r="B3" s="4">
        <v>378</v>
      </c>
      <c r="C3" s="4" t="str">
        <f>VLOOKUP(A3,HOP!A:H,8,0)</f>
        <v>378.00</v>
      </c>
      <c r="D3" s="4">
        <f>VLOOKUP(A3,HOP!A:B,2,0)</f>
        <v>1948909</v>
      </c>
      <c r="E3" s="4">
        <f t="shared" ref="E3:E12" si="0">B3-C3</f>
        <v>0</v>
      </c>
      <c r="K3" s="4" t="str">
        <f t="shared" ref="K3:K12" si="1">$K$1&amp;D3</f>
        <v>,1948909</v>
      </c>
    </row>
    <row r="4" s="4" customFormat="1" spans="1:11">
      <c r="A4" s="5">
        <v>14299318911</v>
      </c>
      <c r="B4" s="4">
        <v>378</v>
      </c>
      <c r="C4" s="4" t="str">
        <f>VLOOKUP(A4,HOP!A:H,8,0)</f>
        <v>378.00</v>
      </c>
      <c r="D4" s="4">
        <f>VLOOKUP(A4,HOP!A:B,2,0)</f>
        <v>1948941</v>
      </c>
      <c r="E4" s="4">
        <f t="shared" si="0"/>
        <v>0</v>
      </c>
      <c r="K4" s="4" t="str">
        <f t="shared" si="1"/>
        <v>,1948941</v>
      </c>
    </row>
    <row r="5" s="4" customFormat="1" spans="1:11">
      <c r="A5" s="5">
        <v>14299803946</v>
      </c>
      <c r="B5" s="4">
        <v>378</v>
      </c>
      <c r="C5" s="4" t="str">
        <f>VLOOKUP(A5,HOP!A:H,8,0)</f>
        <v>378.00</v>
      </c>
      <c r="D5" s="4">
        <f>VLOOKUP(A5,HOP!A:B,2,0)</f>
        <v>1949257</v>
      </c>
      <c r="E5" s="4">
        <f t="shared" si="0"/>
        <v>0</v>
      </c>
      <c r="K5" s="4" t="str">
        <f t="shared" si="1"/>
        <v>,1949257</v>
      </c>
    </row>
    <row r="6" s="4" customFormat="1" spans="1:11">
      <c r="A6" s="5">
        <v>14310078465</v>
      </c>
      <c r="B6" s="4">
        <v>500</v>
      </c>
      <c r="C6" s="4" t="str">
        <f>VLOOKUP(A6,HOP!A:H,8,0)</f>
        <v>500.00</v>
      </c>
      <c r="D6" s="4">
        <f>VLOOKUP(A6,HOP!A:B,2,0)</f>
        <v>1953283</v>
      </c>
      <c r="E6" s="4">
        <f t="shared" si="0"/>
        <v>0</v>
      </c>
      <c r="K6" s="4" t="str">
        <f t="shared" si="1"/>
        <v>,1953283</v>
      </c>
    </row>
    <row r="7" s="4" customFormat="1" spans="1:11">
      <c r="A7" s="5">
        <v>14311227001</v>
      </c>
      <c r="B7" s="4">
        <v>465</v>
      </c>
      <c r="C7" s="4" t="str">
        <f>VLOOKUP(A7,HOP!A:H,8,0)</f>
        <v>465.00</v>
      </c>
      <c r="D7" s="4">
        <f>VLOOKUP(A7,HOP!A:B,2,0)</f>
        <v>1953907</v>
      </c>
      <c r="E7" s="4">
        <f t="shared" si="0"/>
        <v>0</v>
      </c>
      <c r="K7" s="4" t="str">
        <f t="shared" si="1"/>
        <v>,1953907</v>
      </c>
    </row>
    <row r="8" s="4" customFormat="1" spans="1:11">
      <c r="A8" s="5">
        <v>14311475083</v>
      </c>
      <c r="B8" s="4">
        <v>700</v>
      </c>
      <c r="C8" s="4" t="str">
        <f>VLOOKUP(A8,HOP!A:H,8,0)</f>
        <v>700.00</v>
      </c>
      <c r="D8" s="4">
        <f>VLOOKUP(A8,HOP!A:B,2,0)</f>
        <v>1954058</v>
      </c>
      <c r="E8" s="4">
        <f t="shared" si="0"/>
        <v>0</v>
      </c>
      <c r="K8" s="4" t="str">
        <f t="shared" si="1"/>
        <v>,1954058</v>
      </c>
    </row>
    <row r="9" s="4" customFormat="1" spans="1:11">
      <c r="A9" s="5">
        <v>14312465292</v>
      </c>
      <c r="B9" s="4">
        <v>258</v>
      </c>
      <c r="C9" s="4" t="str">
        <f>VLOOKUP(A9,HOP!A:H,8,0)</f>
        <v>258.00</v>
      </c>
      <c r="D9" s="4">
        <f>VLOOKUP(A9,HOP!A:B,2,0)</f>
        <v>1954588</v>
      </c>
      <c r="E9" s="4">
        <f t="shared" si="0"/>
        <v>0</v>
      </c>
      <c r="K9" s="4" t="str">
        <f t="shared" si="1"/>
        <v>,1954588</v>
      </c>
    </row>
    <row r="10" s="4" customFormat="1" spans="1:11">
      <c r="A10" s="5">
        <v>14313023902</v>
      </c>
      <c r="B10" s="4">
        <v>346</v>
      </c>
      <c r="C10" s="4" t="str">
        <f>VLOOKUP(A10,HOP!A:H,8,0)</f>
        <v>346.00</v>
      </c>
      <c r="D10" s="4">
        <f>VLOOKUP(A10,HOP!A:B,2,0)</f>
        <v>1954886</v>
      </c>
      <c r="E10" s="4">
        <f t="shared" si="0"/>
        <v>0</v>
      </c>
      <c r="K10" s="4" t="str">
        <f t="shared" si="1"/>
        <v>,1954886</v>
      </c>
    </row>
    <row r="11" s="4" customFormat="1" spans="1:11">
      <c r="A11" s="5">
        <v>14313087787</v>
      </c>
      <c r="B11" s="4">
        <v>580</v>
      </c>
      <c r="C11" s="4" t="str">
        <f>VLOOKUP(A11,HOP!A:H,8,0)</f>
        <v>580.00</v>
      </c>
      <c r="D11" s="4">
        <f>VLOOKUP(A11,HOP!A:B,2,0)</f>
        <v>1954939</v>
      </c>
      <c r="E11" s="4">
        <f t="shared" si="0"/>
        <v>0</v>
      </c>
      <c r="K11" s="4" t="str">
        <f t="shared" si="1"/>
        <v>,1954939</v>
      </c>
    </row>
    <row r="12" s="4" customFormat="1" spans="1:11">
      <c r="A12" s="5">
        <v>14313094336</v>
      </c>
      <c r="B12" s="4">
        <v>530</v>
      </c>
      <c r="C12" s="4" t="str">
        <f>VLOOKUP(A12,HOP!A:H,8,0)</f>
        <v>530.00</v>
      </c>
      <c r="D12" s="4">
        <f>VLOOKUP(A12,HOP!A:B,2,0)</f>
        <v>1954944</v>
      </c>
      <c r="E12" s="4">
        <f t="shared" si="0"/>
        <v>0</v>
      </c>
      <c r="K12" s="4" t="str">
        <f t="shared" si="1"/>
        <v>,1954944</v>
      </c>
    </row>
    <row r="14" spans="2:2">
      <c r="B14" s="4">
        <f>SUM(B2:B13)</f>
        <v>7813</v>
      </c>
    </row>
    <row r="16" spans="1:1">
      <c r="A16" s="4" t="s">
        <v>79</v>
      </c>
    </row>
    <row r="17" spans="1:1">
      <c r="A17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25" sqref="C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81</v>
      </c>
      <c r="B1" s="2" t="s">
        <v>82</v>
      </c>
      <c r="C1" s="2" t="s">
        <v>83</v>
      </c>
      <c r="D1" s="2" t="s">
        <v>84</v>
      </c>
      <c r="E1" s="2" t="s">
        <v>10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25</v>
      </c>
    </row>
    <row r="2" s="1" customFormat="1" ht="20" customHeight="1" spans="1:11">
      <c r="A2" s="3">
        <v>14314885618</v>
      </c>
      <c r="B2" s="3">
        <v>1955573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94</v>
      </c>
      <c r="H2" s="2" t="s">
        <v>95</v>
      </c>
      <c r="I2" s="2" t="s">
        <v>96</v>
      </c>
      <c r="J2" s="2" t="s">
        <v>97</v>
      </c>
      <c r="K2" s="2" t="s">
        <v>98</v>
      </c>
    </row>
    <row r="3" s="1" customFormat="1" ht="20" customHeight="1" spans="1:11">
      <c r="A3" s="3">
        <v>14314536968</v>
      </c>
      <c r="B3" s="3">
        <v>1955473</v>
      </c>
      <c r="C3" s="2" t="s">
        <v>99</v>
      </c>
      <c r="D3" s="2" t="s">
        <v>100</v>
      </c>
      <c r="E3" s="2" t="s">
        <v>92</v>
      </c>
      <c r="F3" s="2" t="s">
        <v>93</v>
      </c>
      <c r="G3" s="2" t="s">
        <v>94</v>
      </c>
      <c r="H3" s="2" t="s">
        <v>101</v>
      </c>
      <c r="I3" s="2" t="s">
        <v>100</v>
      </c>
      <c r="J3" s="2" t="s">
        <v>97</v>
      </c>
      <c r="K3" s="2" t="s">
        <v>102</v>
      </c>
    </row>
    <row r="4" s="1" customFormat="1" ht="20" customHeight="1" spans="1:11">
      <c r="A4" s="3">
        <v>14313619444</v>
      </c>
      <c r="B4" s="3">
        <v>1955395</v>
      </c>
      <c r="C4" s="2" t="s">
        <v>103</v>
      </c>
      <c r="D4" s="2" t="s">
        <v>104</v>
      </c>
      <c r="E4" s="2" t="s">
        <v>92</v>
      </c>
      <c r="F4" s="2" t="s">
        <v>93</v>
      </c>
      <c r="G4" s="2" t="s">
        <v>94</v>
      </c>
      <c r="H4" s="2" t="s">
        <v>105</v>
      </c>
      <c r="I4" s="2" t="s">
        <v>106</v>
      </c>
      <c r="J4" s="2" t="s">
        <v>106</v>
      </c>
      <c r="K4" s="2" t="s">
        <v>107</v>
      </c>
    </row>
    <row r="5" s="1" customFormat="1" ht="20" customHeight="1" spans="1:11">
      <c r="A5" s="3">
        <v>14313617618</v>
      </c>
      <c r="B5" s="3">
        <v>1955388</v>
      </c>
      <c r="C5" s="2" t="s">
        <v>103</v>
      </c>
      <c r="D5" s="2" t="s">
        <v>108</v>
      </c>
      <c r="E5" s="2" t="s">
        <v>92</v>
      </c>
      <c r="F5" s="2" t="s">
        <v>93</v>
      </c>
      <c r="G5" s="2" t="s">
        <v>94</v>
      </c>
      <c r="H5" s="2" t="s">
        <v>109</v>
      </c>
      <c r="I5" s="2" t="s">
        <v>106</v>
      </c>
      <c r="J5" s="2" t="s">
        <v>106</v>
      </c>
      <c r="K5" s="2" t="s">
        <v>110</v>
      </c>
    </row>
    <row r="6" s="1" customFormat="1" ht="20" customHeight="1" spans="1:11">
      <c r="A6" s="3">
        <v>14313497120</v>
      </c>
      <c r="B6" s="3">
        <v>1955262</v>
      </c>
      <c r="C6" s="2" t="s">
        <v>111</v>
      </c>
      <c r="D6" s="2" t="s">
        <v>112</v>
      </c>
      <c r="E6" s="2" t="s">
        <v>92</v>
      </c>
      <c r="F6" s="2" t="s">
        <v>93</v>
      </c>
      <c r="G6" s="2" t="s">
        <v>94</v>
      </c>
      <c r="H6" s="2" t="s">
        <v>113</v>
      </c>
      <c r="I6" s="2" t="s">
        <v>112</v>
      </c>
      <c r="J6" s="2" t="s">
        <v>97</v>
      </c>
      <c r="K6" s="2" t="s">
        <v>114</v>
      </c>
    </row>
    <row r="7" s="1" customFormat="1" ht="20" customHeight="1" spans="1:11">
      <c r="A7" s="3">
        <v>14313125374</v>
      </c>
      <c r="B7" s="3">
        <v>1954971</v>
      </c>
      <c r="C7" s="2" t="s">
        <v>115</v>
      </c>
      <c r="D7" s="2" t="s">
        <v>116</v>
      </c>
      <c r="E7" s="2" t="s">
        <v>92</v>
      </c>
      <c r="F7" s="2" t="s">
        <v>93</v>
      </c>
      <c r="G7" s="2" t="s">
        <v>94</v>
      </c>
      <c r="H7" s="2" t="s">
        <v>117</v>
      </c>
      <c r="I7" s="2" t="s">
        <v>106</v>
      </c>
      <c r="J7" s="2" t="s">
        <v>106</v>
      </c>
      <c r="K7" s="2" t="s">
        <v>118</v>
      </c>
    </row>
    <row r="8" s="1" customFormat="1" ht="20" customHeight="1" spans="1:11">
      <c r="A8" s="3">
        <v>14313094336</v>
      </c>
      <c r="B8" s="3">
        <v>1954944</v>
      </c>
      <c r="C8" s="2" t="s">
        <v>115</v>
      </c>
      <c r="D8" s="2" t="s">
        <v>77</v>
      </c>
      <c r="E8" s="2" t="s">
        <v>92</v>
      </c>
      <c r="F8" s="2" t="s">
        <v>93</v>
      </c>
      <c r="G8" s="2" t="s">
        <v>94</v>
      </c>
      <c r="H8" s="2" t="s">
        <v>117</v>
      </c>
      <c r="I8" s="2" t="s">
        <v>106</v>
      </c>
      <c r="J8" s="2" t="s">
        <v>106</v>
      </c>
      <c r="K8" s="2" t="s">
        <v>119</v>
      </c>
    </row>
    <row r="9" s="1" customFormat="1" ht="20" customHeight="1" spans="1:11">
      <c r="A9" s="3">
        <v>14313087787</v>
      </c>
      <c r="B9" s="3">
        <v>1954939</v>
      </c>
      <c r="C9" s="2" t="s">
        <v>115</v>
      </c>
      <c r="D9" s="2" t="s">
        <v>74</v>
      </c>
      <c r="E9" s="2" t="s">
        <v>92</v>
      </c>
      <c r="F9" s="2" t="s">
        <v>93</v>
      </c>
      <c r="G9" s="2" t="s">
        <v>94</v>
      </c>
      <c r="H9" s="2" t="s">
        <v>120</v>
      </c>
      <c r="I9" s="2" t="s">
        <v>106</v>
      </c>
      <c r="J9" s="2" t="s">
        <v>106</v>
      </c>
      <c r="K9" s="2" t="s">
        <v>121</v>
      </c>
    </row>
    <row r="10" s="1" customFormat="1" ht="20" customHeight="1" spans="1:11">
      <c r="A10" s="3">
        <v>14313023902</v>
      </c>
      <c r="B10" s="3">
        <v>1954886</v>
      </c>
      <c r="C10" s="2" t="s">
        <v>122</v>
      </c>
      <c r="D10" s="2" t="s">
        <v>70</v>
      </c>
      <c r="E10" s="2" t="s">
        <v>92</v>
      </c>
      <c r="F10" s="2" t="s">
        <v>93</v>
      </c>
      <c r="G10" s="2" t="s">
        <v>94</v>
      </c>
      <c r="H10" s="2" t="s">
        <v>123</v>
      </c>
      <c r="I10" s="2" t="s">
        <v>124</v>
      </c>
      <c r="J10" s="2" t="s">
        <v>97</v>
      </c>
      <c r="K10" s="2" t="s">
        <v>125</v>
      </c>
    </row>
    <row r="11" s="1" customFormat="1" ht="20" customHeight="1" spans="1:11">
      <c r="A11" s="3">
        <v>14312465292</v>
      </c>
      <c r="B11" s="3">
        <v>1954588</v>
      </c>
      <c r="C11" s="2" t="s">
        <v>90</v>
      </c>
      <c r="D11" s="2" t="s">
        <v>66</v>
      </c>
      <c r="E11" s="2" t="s">
        <v>92</v>
      </c>
      <c r="F11" s="2" t="s">
        <v>93</v>
      </c>
      <c r="G11" s="2" t="s">
        <v>94</v>
      </c>
      <c r="H11" s="2" t="s">
        <v>126</v>
      </c>
      <c r="I11" s="2" t="s">
        <v>66</v>
      </c>
      <c r="J11" s="2" t="s">
        <v>97</v>
      </c>
      <c r="K11" s="2" t="s">
        <v>127</v>
      </c>
    </row>
    <row r="12" s="1" customFormat="1" ht="20" customHeight="1" spans="1:11">
      <c r="A12" s="3">
        <v>14311475083</v>
      </c>
      <c r="B12" s="3">
        <v>1954058</v>
      </c>
      <c r="C12" s="2" t="s">
        <v>128</v>
      </c>
      <c r="D12" s="2" t="s">
        <v>62</v>
      </c>
      <c r="E12" s="2" t="s">
        <v>92</v>
      </c>
      <c r="F12" s="2" t="s">
        <v>93</v>
      </c>
      <c r="G12" s="2" t="s">
        <v>94</v>
      </c>
      <c r="H12" s="2" t="s">
        <v>129</v>
      </c>
      <c r="I12" s="2" t="s">
        <v>106</v>
      </c>
      <c r="J12" s="2" t="s">
        <v>106</v>
      </c>
      <c r="K12" s="2" t="s">
        <v>130</v>
      </c>
    </row>
    <row r="13" s="1" customFormat="1" ht="20" customHeight="1" spans="1:11">
      <c r="A13" s="3">
        <v>14311227001</v>
      </c>
      <c r="B13" s="3">
        <v>1953907</v>
      </c>
      <c r="C13" s="2" t="s">
        <v>131</v>
      </c>
      <c r="D13" s="2" t="s">
        <v>59</v>
      </c>
      <c r="E13" s="2" t="s">
        <v>92</v>
      </c>
      <c r="F13" s="2" t="s">
        <v>93</v>
      </c>
      <c r="G13" s="2" t="s">
        <v>94</v>
      </c>
      <c r="H13" s="2" t="s">
        <v>132</v>
      </c>
      <c r="I13" s="2" t="s">
        <v>59</v>
      </c>
      <c r="J13" s="2" t="s">
        <v>97</v>
      </c>
      <c r="K13" s="2" t="s">
        <v>133</v>
      </c>
    </row>
    <row r="14" s="1" customFormat="1" ht="20" customHeight="1" spans="1:11">
      <c r="A14" s="3">
        <v>14310078465</v>
      </c>
      <c r="B14" s="3">
        <v>1953283</v>
      </c>
      <c r="C14" s="2" t="s">
        <v>134</v>
      </c>
      <c r="D14" s="2" t="s">
        <v>55</v>
      </c>
      <c r="E14" s="2" t="s">
        <v>92</v>
      </c>
      <c r="F14" s="2" t="s">
        <v>93</v>
      </c>
      <c r="G14" s="2" t="s">
        <v>94</v>
      </c>
      <c r="H14" s="2" t="s">
        <v>135</v>
      </c>
      <c r="I14" s="2" t="s">
        <v>55</v>
      </c>
      <c r="J14" s="2" t="s">
        <v>97</v>
      </c>
      <c r="K14" s="2" t="s">
        <v>136</v>
      </c>
    </row>
    <row r="15" s="1" customFormat="1" ht="20" customHeight="1" spans="1:11">
      <c r="A15" s="3">
        <v>14299803946</v>
      </c>
      <c r="B15" s="3">
        <v>1949257</v>
      </c>
      <c r="C15" s="2" t="s">
        <v>128</v>
      </c>
      <c r="D15" s="2" t="s">
        <v>51</v>
      </c>
      <c r="E15" s="2" t="s">
        <v>92</v>
      </c>
      <c r="F15" s="2" t="s">
        <v>93</v>
      </c>
      <c r="G15" s="2" t="s">
        <v>94</v>
      </c>
      <c r="H15" s="2" t="s">
        <v>137</v>
      </c>
      <c r="I15" s="2" t="s">
        <v>106</v>
      </c>
      <c r="J15" s="2" t="s">
        <v>106</v>
      </c>
      <c r="K15" s="2" t="s">
        <v>138</v>
      </c>
    </row>
    <row r="16" s="1" customFormat="1" ht="20" customHeight="1" spans="1:11">
      <c r="A16" s="3">
        <v>14299318911</v>
      </c>
      <c r="B16" s="3">
        <v>1948941</v>
      </c>
      <c r="C16" s="2" t="s">
        <v>128</v>
      </c>
      <c r="D16" s="2" t="s">
        <v>49</v>
      </c>
      <c r="E16" s="2" t="s">
        <v>92</v>
      </c>
      <c r="F16" s="2" t="s">
        <v>93</v>
      </c>
      <c r="G16" s="2" t="s">
        <v>94</v>
      </c>
      <c r="H16" s="2" t="s">
        <v>137</v>
      </c>
      <c r="I16" s="2" t="s">
        <v>106</v>
      </c>
      <c r="J16" s="2" t="s">
        <v>106</v>
      </c>
      <c r="K16" s="2" t="s">
        <v>139</v>
      </c>
    </row>
    <row r="17" s="1" customFormat="1" ht="20" customHeight="1" spans="1:11">
      <c r="A17" s="3">
        <v>14299248493</v>
      </c>
      <c r="B17" s="3">
        <v>1948909</v>
      </c>
      <c r="C17" s="2" t="s">
        <v>128</v>
      </c>
      <c r="D17" s="2" t="s">
        <v>47</v>
      </c>
      <c r="E17" s="2" t="s">
        <v>92</v>
      </c>
      <c r="F17" s="2" t="s">
        <v>93</v>
      </c>
      <c r="G17" s="2" t="s">
        <v>94</v>
      </c>
      <c r="H17" s="2" t="s">
        <v>137</v>
      </c>
      <c r="I17" s="2" t="s">
        <v>106</v>
      </c>
      <c r="J17" s="2" t="s">
        <v>106</v>
      </c>
      <c r="K17" s="2" t="s">
        <v>140</v>
      </c>
    </row>
    <row r="18" s="1" customFormat="1" ht="20" customHeight="1" spans="1:11">
      <c r="A18" s="3">
        <v>14285131753</v>
      </c>
      <c r="B18" s="3">
        <v>1944668</v>
      </c>
      <c r="C18" s="2" t="s">
        <v>128</v>
      </c>
      <c r="D18" s="2" t="s">
        <v>39</v>
      </c>
      <c r="E18" s="2" t="s">
        <v>141</v>
      </c>
      <c r="F18" s="2" t="s">
        <v>93</v>
      </c>
      <c r="G18" s="2" t="s">
        <v>94</v>
      </c>
      <c r="H18" s="2" t="s">
        <v>142</v>
      </c>
      <c r="I18" s="2" t="s">
        <v>106</v>
      </c>
      <c r="J18" s="2" t="s">
        <v>106</v>
      </c>
      <c r="K18" s="2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2021-02-04T00:35:00Z</dcterms:created>
  <dcterms:modified xsi:type="dcterms:W3CDTF">2021-02-04T00:41:39Z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