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<sst xmlns="http://schemas.openxmlformats.org/spreadsheetml/2006/main" count="217" uniqueCount="97">
  <si>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</si>
  <si>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</si>
  <si>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</si>
  <si>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</si>
  <si>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</si>
  <si>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</si>
  <si>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</si>
  <si>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</si>
  <si>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</si>
  <si>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</si>
  <si>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</si>
  <si>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</si>
  <si>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</si>
  <si>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</si>
  <si>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</si>
  <si>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</si>
  <si>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</si>
  <si>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</si>
  <si>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</si>
  <si>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</si>
  <si>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</si>
  <si>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</si>
  <si>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</si>
  <si>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[东莞]东莞稻香喜舍酒店(68505733)</t>
  </si>
  <si>
    <t>豪华湖景大床房&lt;双人入住&gt;&lt;今日特价 &gt;&lt;双早&gt;&lt;大床&gt;</t>
  </si>
  <si>
    <t>CNY</t>
  </si>
  <si>
    <t>马敬玄</t>
  </si>
  <si>
    <t>CA13744210206CNY</t>
  </si>
  <si>
    <t>未提现</t>
  </si>
  <si>
    <t>携程开票</t>
  </si>
  <si>
    <t>标准单人房&lt;双人入住&gt;&lt;今日特价 &gt;&lt;双早&gt;&lt;大床&gt;</t>
  </si>
  <si>
    <t>李文利</t>
  </si>
  <si>
    <t>张峰</t>
  </si>
  <si>
    <t>殷越</t>
  </si>
  <si>
    <t>[广州]广州世间香境七溪地度假村(67376344)</t>
  </si>
  <si>
    <t>桃香洞房花园大床房&lt;中宾&gt;&lt;双人入住&gt;&lt;双早&gt;</t>
  </si>
  <si>
    <t>陈瑜</t>
  </si>
  <si>
    <t>[大理市]大理海湾国际酒店(70914791)</t>
  </si>
  <si>
    <t>山景商务大床房&lt;双人入住&gt;&lt;今日特价 &gt;&lt;双早&gt;&lt;大床&gt;</t>
  </si>
  <si>
    <t>王金灿,聂世伟</t>
  </si>
  <si>
    <t>豪华湖景大床房&lt;双人入住&gt;&lt;无早&gt;&lt;今日特价 &gt;&lt;大床&gt;</t>
  </si>
  <si>
    <t>吴俊杰</t>
  </si>
  <si>
    <t>[梅州]梅州麓湖山酒店(62503407)</t>
  </si>
  <si>
    <t>公寓标准大床房&lt;双人入住&gt;&lt;今日特价 &gt;&lt;双早&gt;</t>
  </si>
  <si>
    <t>刘锦旋</t>
  </si>
  <si>
    <t>[深圳]佳兆业可域精选酒店(深圳大鹏店)(67223706)</t>
  </si>
  <si>
    <t>高级双床房&lt;特惠专享&gt;&lt;双早&gt;&lt;双床&gt;&lt;限时抢购&gt;</t>
  </si>
  <si>
    <t>周丽</t>
  </si>
  <si>
    <t>,</t>
  </si>
  <si>
    <t>A210206160318459</t>
  </si>
  <si>
    <t>合计5275元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</si>
  <si>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</si>
  <si>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</si>
  <si>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</si>
  <si>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</si>
  <si>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</si>
  <si>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</si>
  <si>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</si>
  <si>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</si>
  <si>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</si>
  <si>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佳兆业可域精选酒店(深圳大鹏店)</t>
  </si>
  <si>
    <t>2021-01-21</t>
  </si>
  <si>
    <t>2021-01-22</t>
  </si>
  <si>
    <t>RMB</t>
  </si>
  <si>
    <t>370.00</t>
  </si>
  <si>
    <t>95010</t>
  </si>
  <si>
    <t>2021/1/21 19:39:51</t>
  </si>
  <si>
    <t>梅州麓湖山酒店</t>
  </si>
  <si>
    <t>239.00</t>
  </si>
  <si>
    <t/>
  </si>
  <si>
    <t>2021/1/21 15:45:10</t>
  </si>
  <si>
    <t>东莞稻香喜舍酒店</t>
  </si>
  <si>
    <t>360.00</t>
  </si>
  <si>
    <t>2021/1/21 14:25:04</t>
  </si>
  <si>
    <t>大理海湾国际酒店</t>
  </si>
  <si>
    <t>1000.00</t>
  </si>
  <si>
    <t>2021/1/21 14:02:25</t>
  </si>
  <si>
    <t>世间香境七溪地度假村</t>
  </si>
  <si>
    <t>748.00</t>
  </si>
  <si>
    <t>2021/1/20 23:54:44</t>
  </si>
  <si>
    <t>350.00</t>
  </si>
  <si>
    <t>2021/1/20 19:01:39</t>
  </si>
  <si>
    <t>2021/1/20 15:28:24</t>
  </si>
  <si>
    <t>2021-01-20</t>
  </si>
  <si>
    <t>700.00</t>
  </si>
  <si>
    <t>2021/1/20 15:26:46</t>
  </si>
  <si>
    <t>2021-01-19</t>
  </si>
  <si>
    <t>1158.00</t>
  </si>
  <si>
    <t>2021/1/19 14:36:26</t>
  </si>
  <si>
    <t>龙门十字水生态温泉度假村</t>
  </si>
  <si>
    <t>叶润洪</t>
  </si>
  <si>
    <t>1360.00</t>
  </si>
  <si>
    <t>2021/1/19 10:45:07</t>
  </si>
  <si>
    <t>许梅晶</t>
  </si>
  <si>
    <t>2021-01-16</t>
  </si>
  <si>
    <t>0.00</t>
  </si>
  <si>
    <t>2021/1/15 10:38:59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</si>
</sst>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14313559881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44215</v>
      </c>
      <c r="G2" s="5">
        <v>44218</v>
      </c>
      <c r="H2" s="4">
        <v>1</v>
      </c>
      <c r="I2" s="4">
        <v>3</v>
      </c>
      <c r="J2" s="4">
        <v>3</v>
      </c>
      <c r="K2" s="4" t="s">
        <v>25</v>
      </c>
      <c r="L2" s="4">
        <v>1158</v>
      </c>
      <c r="M2" s="4">
        <v>1158</v>
      </c>
      <c r="N2" s="4" t="s">
        <v>26</v>
      </c>
      <c r="O2" s="4" t="s">
        <v>27</v>
      </c>
      <c r="P2" s="4" t="s">
        <v>28</v>
      </c>
      <c r="Q2" s="4">
        <v>0</v>
      </c>
      <c r="R2" s="6">
        <v>44215</v>
      </c>
      <c r="S2" s="5">
        <v>44233</v>
      </c>
      <c r="T2" s="4" t="s">
        <v>29</v>
      </c>
      <c r="U2" s="4">
        <v>1955316</v>
      </c>
    </row>
    <row r="3" s="4" customFormat="1" spans="1:21">
      <c r="A3" s="4">
        <v>14317848408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44216</v>
      </c>
      <c r="G3" s="5">
        <v>44218</v>
      </c>
      <c r="H3" s="4">
        <v>1</v>
      </c>
      <c r="I3" s="4">
        <v>2</v>
      </c>
      <c r="J3" s="4">
        <v>2</v>
      </c>
      <c r="K3" s="4" t="s">
        <v>25</v>
      </c>
      <c r="L3" s="4">
        <v>700</v>
      </c>
      <c r="M3" s="4">
        <v>700</v>
      </c>
      <c r="N3" s="4" t="s">
        <v>31</v>
      </c>
      <c r="O3" s="4" t="s">
        <v>27</v>
      </c>
      <c r="P3" s="4" t="s">
        <v>28</v>
      </c>
      <c r="Q3" s="4">
        <v>0</v>
      </c>
      <c r="R3" s="6">
        <v>44216</v>
      </c>
      <c r="S3" s="5">
        <v>44233</v>
      </c>
      <c r="T3" s="4" t="s">
        <v>29</v>
      </c>
      <c r="U3" s="4">
        <v>1956961</v>
      </c>
    </row>
    <row r="4" s="4" customFormat="1" spans="1:21">
      <c r="A4" s="4">
        <v>14317853402</v>
      </c>
      <c r="B4" s="4" t="s">
        <v>21</v>
      </c>
      <c r="C4" s="4" t="s">
        <v>22</v>
      </c>
      <c r="D4" s="4" t="s">
        <v>23</v>
      </c>
      <c r="E4" s="4" t="s">
        <v>30</v>
      </c>
      <c r="F4" s="5">
        <v>44217</v>
      </c>
      <c r="G4" s="5">
        <v>44218</v>
      </c>
      <c r="H4" s="4">
        <v>1</v>
      </c>
      <c r="I4" s="4">
        <v>1</v>
      </c>
      <c r="J4" s="4">
        <v>1</v>
      </c>
      <c r="K4" s="4" t="s">
        <v>25</v>
      </c>
      <c r="L4" s="4">
        <v>350</v>
      </c>
      <c r="M4" s="4">
        <v>350</v>
      </c>
      <c r="N4" s="4" t="s">
        <v>32</v>
      </c>
      <c r="O4" s="4" t="s">
        <v>27</v>
      </c>
      <c r="P4" s="4" t="s">
        <v>28</v>
      </c>
      <c r="Q4" s="4">
        <v>0</v>
      </c>
      <c r="R4" s="6">
        <v>44216</v>
      </c>
      <c r="S4" s="5">
        <v>44233</v>
      </c>
      <c r="T4" s="4" t="s">
        <v>29</v>
      </c>
      <c r="U4" s="4">
        <v>1956967</v>
      </c>
    </row>
    <row r="5" s="4" customFormat="1" spans="1:21">
      <c r="A5" s="4">
        <v>14320031139</v>
      </c>
      <c r="B5" s="4" t="s">
        <v>21</v>
      </c>
      <c r="C5" s="4" t="s">
        <v>22</v>
      </c>
      <c r="D5" s="4" t="s">
        <v>23</v>
      </c>
      <c r="E5" s="4" t="s">
        <v>30</v>
      </c>
      <c r="F5" s="5">
        <v>44217</v>
      </c>
      <c r="G5" s="5">
        <v>44218</v>
      </c>
      <c r="H5" s="4">
        <v>1</v>
      </c>
      <c r="I5" s="4">
        <v>1</v>
      </c>
      <c r="J5" s="4">
        <v>1</v>
      </c>
      <c r="K5" s="4" t="s">
        <v>25</v>
      </c>
      <c r="L5" s="4">
        <v>350</v>
      </c>
      <c r="M5" s="4">
        <v>350</v>
      </c>
      <c r="N5" s="4" t="s">
        <v>33</v>
      </c>
      <c r="O5" s="4" t="s">
        <v>27</v>
      </c>
      <c r="P5" s="4" t="s">
        <v>28</v>
      </c>
      <c r="Q5" s="4">
        <v>0</v>
      </c>
      <c r="R5" s="6">
        <v>44216</v>
      </c>
      <c r="S5" s="5">
        <v>44233</v>
      </c>
      <c r="T5" s="4" t="s">
        <v>29</v>
      </c>
      <c r="U5" s="4">
        <v>1957350</v>
      </c>
    </row>
    <row r="6" s="4" customFormat="1" spans="1:20">
      <c r="A6" s="4">
        <v>14321013186</v>
      </c>
      <c r="B6" s="4" t="s">
        <v>21</v>
      </c>
      <c r="C6" s="4" t="s">
        <v>22</v>
      </c>
      <c r="D6" s="4" t="s">
        <v>34</v>
      </c>
      <c r="E6" s="4" t="s">
        <v>35</v>
      </c>
      <c r="F6" s="5">
        <v>44217</v>
      </c>
      <c r="G6" s="5">
        <v>44218</v>
      </c>
      <c r="H6" s="4">
        <v>1</v>
      </c>
      <c r="I6" s="4">
        <v>1</v>
      </c>
      <c r="J6" s="4">
        <v>1</v>
      </c>
      <c r="K6" s="4" t="s">
        <v>25</v>
      </c>
      <c r="L6" s="4">
        <v>748</v>
      </c>
      <c r="M6" s="4">
        <v>748</v>
      </c>
      <c r="N6" s="4" t="s">
        <v>36</v>
      </c>
      <c r="O6" s="4" t="s">
        <v>27</v>
      </c>
      <c r="P6" s="4" t="s">
        <v>28</v>
      </c>
      <c r="Q6" s="4">
        <v>0</v>
      </c>
      <c r="R6" s="6">
        <v>44216</v>
      </c>
      <c r="S6" s="5">
        <v>44233</v>
      </c>
      <c r="T6" s="4" t="s">
        <v>29</v>
      </c>
    </row>
    <row r="7" s="4" customFormat="1" spans="1:20">
      <c r="A7" s="4">
        <v>14322168934</v>
      </c>
      <c r="B7" s="4" t="s">
        <v>21</v>
      </c>
      <c r="C7" s="4" t="s">
        <v>22</v>
      </c>
      <c r="D7" s="4" t="s">
        <v>37</v>
      </c>
      <c r="E7" s="4" t="s">
        <v>38</v>
      </c>
      <c r="F7" s="5">
        <v>44217</v>
      </c>
      <c r="G7" s="5">
        <v>44218</v>
      </c>
      <c r="H7" s="4">
        <v>2</v>
      </c>
      <c r="I7" s="4">
        <v>1</v>
      </c>
      <c r="J7" s="4">
        <v>2</v>
      </c>
      <c r="K7" s="4" t="s">
        <v>25</v>
      </c>
      <c r="L7" s="4">
        <v>1000</v>
      </c>
      <c r="M7" s="4">
        <v>1000</v>
      </c>
      <c r="N7" s="4" t="s">
        <v>39</v>
      </c>
      <c r="O7" s="4" t="s">
        <v>27</v>
      </c>
      <c r="P7" s="4" t="s">
        <v>28</v>
      </c>
      <c r="Q7" s="4">
        <v>0</v>
      </c>
      <c r="R7" s="6">
        <v>44217</v>
      </c>
      <c r="S7" s="5">
        <v>44233</v>
      </c>
      <c r="T7" s="4" t="s">
        <v>29</v>
      </c>
    </row>
    <row r="8" s="4" customFormat="1" spans="1:21">
      <c r="A8" s="4">
        <v>14322236113</v>
      </c>
      <c r="B8" s="4" t="s">
        <v>21</v>
      </c>
      <c r="C8" s="4" t="s">
        <v>22</v>
      </c>
      <c r="D8" s="4" t="s">
        <v>23</v>
      </c>
      <c r="E8" s="4" t="s">
        <v>40</v>
      </c>
      <c r="F8" s="5">
        <v>44217</v>
      </c>
      <c r="G8" s="5">
        <v>44218</v>
      </c>
      <c r="H8" s="4">
        <v>1</v>
      </c>
      <c r="I8" s="4">
        <v>1</v>
      </c>
      <c r="J8" s="4">
        <v>1</v>
      </c>
      <c r="K8" s="4" t="s">
        <v>25</v>
      </c>
      <c r="L8" s="4">
        <v>360</v>
      </c>
      <c r="M8" s="4">
        <v>360</v>
      </c>
      <c r="N8" s="4" t="s">
        <v>41</v>
      </c>
      <c r="O8" s="4" t="s">
        <v>27</v>
      </c>
      <c r="P8" s="4" t="s">
        <v>28</v>
      </c>
      <c r="Q8" s="4">
        <v>0</v>
      </c>
      <c r="R8" s="6">
        <v>44217</v>
      </c>
      <c r="S8" s="5">
        <v>44233</v>
      </c>
      <c r="T8" s="4" t="s">
        <v>29</v>
      </c>
      <c r="U8" s="4">
        <v>1958470</v>
      </c>
    </row>
    <row r="9" s="4" customFormat="1" spans="1:20">
      <c r="A9" s="4">
        <v>14322440530</v>
      </c>
      <c r="B9" s="4" t="s">
        <v>21</v>
      </c>
      <c r="C9" s="4" t="s">
        <v>22</v>
      </c>
      <c r="D9" s="4" t="s">
        <v>42</v>
      </c>
      <c r="E9" s="4" t="s">
        <v>43</v>
      </c>
      <c r="F9" s="5">
        <v>44217</v>
      </c>
      <c r="G9" s="5">
        <v>44218</v>
      </c>
      <c r="H9" s="4">
        <v>1</v>
      </c>
      <c r="I9" s="4">
        <v>1</v>
      </c>
      <c r="J9" s="4">
        <v>1</v>
      </c>
      <c r="K9" s="4" t="s">
        <v>25</v>
      </c>
      <c r="L9" s="4">
        <v>239</v>
      </c>
      <c r="M9" s="4">
        <v>239</v>
      </c>
      <c r="N9" s="4" t="s">
        <v>44</v>
      </c>
      <c r="O9" s="4" t="s">
        <v>27</v>
      </c>
      <c r="P9" s="4" t="s">
        <v>28</v>
      </c>
      <c r="Q9" s="4">
        <v>0</v>
      </c>
      <c r="R9" s="6">
        <v>44217</v>
      </c>
      <c r="S9" s="5">
        <v>44233</v>
      </c>
      <c r="T9" s="4" t="s">
        <v>29</v>
      </c>
    </row>
    <row r="10" s="4" customFormat="1" spans="1:21">
      <c r="A10" s="4">
        <v>14323212840</v>
      </c>
      <c r="B10" s="4" t="s">
        <v>21</v>
      </c>
      <c r="C10" s="4" t="s">
        <v>22</v>
      </c>
      <c r="D10" s="4" t="s">
        <v>45</v>
      </c>
      <c r="E10" s="4" t="s">
        <v>46</v>
      </c>
      <c r="F10" s="5">
        <v>44217</v>
      </c>
      <c r="G10" s="5">
        <v>44218</v>
      </c>
      <c r="H10" s="4">
        <v>1</v>
      </c>
      <c r="I10" s="4">
        <v>1</v>
      </c>
      <c r="J10" s="4">
        <v>1</v>
      </c>
      <c r="K10" s="4" t="s">
        <v>25</v>
      </c>
      <c r="L10" s="4">
        <v>370</v>
      </c>
      <c r="M10" s="4">
        <v>370</v>
      </c>
      <c r="N10" s="4" t="s">
        <v>47</v>
      </c>
      <c r="O10" s="4" t="s">
        <v>27</v>
      </c>
      <c r="P10" s="4" t="s">
        <v>28</v>
      </c>
      <c r="Q10" s="4">
        <v>0</v>
      </c>
      <c r="R10" s="6">
        <v>44217</v>
      </c>
      <c r="S10" s="5">
        <v>44233</v>
      </c>
      <c r="T10" s="4" t="s">
        <v>29</v>
      </c>
      <c r="U10" s="4">
        <v>1959043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7" sqref="I17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48</v>
      </c>
    </row>
    <row r="2" s="4" customFormat="1" spans="1:11">
      <c r="A2" s="4">
        <v>14313559881</v>
      </c>
      <c r="B2" s="4">
        <v>1158</v>
      </c>
      <c r="C2" s="4" t="str">
        <f>VLOOKUP(A2,HOP!A:H,8,0)</f>
        <v>1158.00</v>
      </c>
      <c r="D2" s="4">
        <f>VLOOKUP(A2,HOP!A:B,2,0)</f>
        <v>1955316</v>
      </c>
      <c r="E2" s="4">
        <f>B2-C2</f>
        <v>0</v>
      </c>
      <c r="K2" s="4" t="str">
        <f>$K$1&amp;D2</f>
        <v>,1955316</v>
      </c>
    </row>
    <row r="3" s="4" customFormat="1" spans="1:11">
      <c r="A3" s="4">
        <v>14317848408</v>
      </c>
      <c r="B3" s="4">
        <v>700</v>
      </c>
      <c r="C3" s="4" t="str">
        <f>VLOOKUP(A3,HOP!A:H,8,0)</f>
        <v>700.00</v>
      </c>
      <c r="D3" s="4">
        <f>VLOOKUP(A3,HOP!A:B,2,0)</f>
        <v>1956961</v>
      </c>
      <c r="E3" s="4">
        <f t="shared" ref="E3:E10" si="0">B3-C3</f>
        <v>0</v>
      </c>
      <c r="K3" s="4" t="str">
        <f t="shared" ref="K3:K10" si="1">$K$1&amp;D3</f>
        <v>,1956961</v>
      </c>
    </row>
    <row r="4" s="4" customFormat="1" spans="1:11">
      <c r="A4" s="4">
        <v>14317853402</v>
      </c>
      <c r="B4" s="4">
        <v>350</v>
      </c>
      <c r="C4" s="4" t="str">
        <f>VLOOKUP(A4,HOP!A:H,8,0)</f>
        <v>350.00</v>
      </c>
      <c r="D4" s="4">
        <f>VLOOKUP(A4,HOP!A:B,2,0)</f>
        <v>1956967</v>
      </c>
      <c r="E4" s="4">
        <f t="shared" si="0"/>
        <v>0</v>
      </c>
      <c r="K4" s="4" t="str">
        <f t="shared" si="1"/>
        <v>,1956967</v>
      </c>
    </row>
    <row r="5" s="4" customFormat="1" spans="1:11">
      <c r="A5" s="4">
        <v>14320031139</v>
      </c>
      <c r="B5" s="4">
        <v>350</v>
      </c>
      <c r="C5" s="4" t="str">
        <f>VLOOKUP(A5,HOP!A:H,8,0)</f>
        <v>350.00</v>
      </c>
      <c r="D5" s="4">
        <f>VLOOKUP(A5,HOP!A:B,2,0)</f>
        <v>1957350</v>
      </c>
      <c r="E5" s="4">
        <f t="shared" si="0"/>
        <v>0</v>
      </c>
      <c r="K5" s="4" t="str">
        <f t="shared" si="1"/>
        <v>,1957350</v>
      </c>
    </row>
    <row r="6" s="4" customFormat="1" spans="1:11">
      <c r="A6" s="4">
        <v>14321013186</v>
      </c>
      <c r="B6" s="4">
        <v>748</v>
      </c>
      <c r="C6" s="4" t="str">
        <f>VLOOKUP(A6,HOP!A:H,8,0)</f>
        <v>748.00</v>
      </c>
      <c r="D6" s="4">
        <f>VLOOKUP(A6,HOP!A:B,2,0)</f>
        <v>1957867</v>
      </c>
      <c r="E6" s="4">
        <f t="shared" si="0"/>
        <v>0</v>
      </c>
      <c r="K6" s="4" t="str">
        <f t="shared" si="1"/>
        <v>,1957867</v>
      </c>
    </row>
    <row r="7" s="4" customFormat="1" spans="1:11">
      <c r="A7" s="4">
        <v>14322168934</v>
      </c>
      <c r="B7" s="4">
        <v>1000</v>
      </c>
      <c r="C7" s="4" t="str">
        <f>VLOOKUP(A7,HOP!A:H,8,0)</f>
        <v>1000.00</v>
      </c>
      <c r="D7" s="4">
        <f>VLOOKUP(A7,HOP!A:B,2,0)</f>
        <v>1958425</v>
      </c>
      <c r="E7" s="4">
        <f t="shared" si="0"/>
        <v>0</v>
      </c>
      <c r="K7" s="4" t="str">
        <f t="shared" si="1"/>
        <v>,1958425</v>
      </c>
    </row>
    <row r="8" s="4" customFormat="1" spans="1:11">
      <c r="A8" s="4">
        <v>14322236113</v>
      </c>
      <c r="B8" s="4">
        <v>360</v>
      </c>
      <c r="C8" s="4" t="str">
        <f>VLOOKUP(A8,HOP!A:H,8,0)</f>
        <v>360.00</v>
      </c>
      <c r="D8" s="4">
        <f>VLOOKUP(A8,HOP!A:B,2,0)</f>
        <v>1958470</v>
      </c>
      <c r="E8" s="4">
        <f t="shared" si="0"/>
        <v>0</v>
      </c>
      <c r="K8" s="4" t="str">
        <f t="shared" si="1"/>
        <v>,1958470</v>
      </c>
    </row>
    <row r="9" s="4" customFormat="1" spans="1:11">
      <c r="A9" s="4">
        <v>14322440530</v>
      </c>
      <c r="B9" s="4">
        <v>239</v>
      </c>
      <c r="C9" s="4" t="str">
        <f>VLOOKUP(A9,HOP!A:H,8,0)</f>
        <v>239.00</v>
      </c>
      <c r="D9" s="4">
        <f>VLOOKUP(A9,HOP!A:B,2,0)</f>
        <v>1958617</v>
      </c>
      <c r="E9" s="4">
        <f t="shared" si="0"/>
        <v>0</v>
      </c>
      <c r="K9" s="4" t="str">
        <f t="shared" si="1"/>
        <v>,1958617</v>
      </c>
    </row>
    <row r="10" s="4" customFormat="1" spans="1:11">
      <c r="A10" s="4">
        <v>14323212840</v>
      </c>
      <c r="B10" s="4">
        <v>370</v>
      </c>
      <c r="C10" s="4" t="str">
        <f>VLOOKUP(A10,HOP!A:H,8,0)</f>
        <v>370.00</v>
      </c>
      <c r="D10" s="4">
        <f>VLOOKUP(A10,HOP!A:B,2,0)</f>
        <v>1959043</v>
      </c>
      <c r="E10" s="4">
        <f t="shared" si="0"/>
        <v>0</v>
      </c>
      <c r="K10" s="4" t="str">
        <f t="shared" si="1"/>
        <v>,1959043</v>
      </c>
    </row>
    <row r="12" spans="2:2">
      <c r="B12" s="4">
        <f>SUM(B2:B11)</f>
        <v>5275</v>
      </c>
    </row>
    <row r="14" spans="1:1">
      <c r="A14" s="4" t="s">
        <v>49</v>
      </c>
    </row>
    <row r="15" spans="1:1">
      <c r="A15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24" sqref="C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51</v>
      </c>
      <c r="B1" s="2" t="s">
        <v>52</v>
      </c>
      <c r="C1" s="2" t="s">
        <v>53</v>
      </c>
      <c r="D1" s="2" t="s">
        <v>54</v>
      </c>
      <c r="E1" s="2" t="s">
        <v>5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17</v>
      </c>
    </row>
    <row r="2" s="1" customFormat="1" ht="20" customHeight="1" spans="1:11">
      <c r="A2" s="3">
        <v>14323212840</v>
      </c>
      <c r="B2" s="3">
        <v>1959043</v>
      </c>
      <c r="C2" s="2" t="s">
        <v>60</v>
      </c>
      <c r="D2" s="2" t="s">
        <v>47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47</v>
      </c>
      <c r="J2" s="2" t="s">
        <v>65</v>
      </c>
      <c r="K2" s="2" t="s">
        <v>66</v>
      </c>
    </row>
    <row r="3" s="1" customFormat="1" ht="20" customHeight="1" spans="1:11">
      <c r="A3" s="3">
        <v>14322440530</v>
      </c>
      <c r="B3" s="3">
        <v>1958617</v>
      </c>
      <c r="C3" s="2" t="s">
        <v>67</v>
      </c>
      <c r="D3" s="2" t="s">
        <v>44</v>
      </c>
      <c r="E3" s="2" t="s">
        <v>61</v>
      </c>
      <c r="F3" s="2" t="s">
        <v>62</v>
      </c>
      <c r="G3" s="2" t="s">
        <v>63</v>
      </c>
      <c r="H3" s="2" t="s">
        <v>68</v>
      </c>
      <c r="I3" s="2" t="s">
        <v>69</v>
      </c>
      <c r="J3" s="2" t="s">
        <v>69</v>
      </c>
      <c r="K3" s="2" t="s">
        <v>70</v>
      </c>
    </row>
    <row r="4" s="1" customFormat="1" ht="20" customHeight="1" spans="1:11">
      <c r="A4" s="3">
        <v>14322236113</v>
      </c>
      <c r="B4" s="3">
        <v>1958470</v>
      </c>
      <c r="C4" s="2" t="s">
        <v>71</v>
      </c>
      <c r="D4" s="2" t="s">
        <v>41</v>
      </c>
      <c r="E4" s="2" t="s">
        <v>61</v>
      </c>
      <c r="F4" s="2" t="s">
        <v>62</v>
      </c>
      <c r="G4" s="2" t="s">
        <v>63</v>
      </c>
      <c r="H4" s="2" t="s">
        <v>72</v>
      </c>
      <c r="I4" s="2" t="s">
        <v>41</v>
      </c>
      <c r="J4" s="2" t="s">
        <v>65</v>
      </c>
      <c r="K4" s="2" t="s">
        <v>73</v>
      </c>
    </row>
    <row r="5" s="1" customFormat="1" ht="20" customHeight="1" spans="1:11">
      <c r="A5" s="3">
        <v>14322168934</v>
      </c>
      <c r="B5" s="3">
        <v>1958425</v>
      </c>
      <c r="C5" s="2" t="s">
        <v>74</v>
      </c>
      <c r="D5" s="2" t="s">
        <v>39</v>
      </c>
      <c r="E5" s="2" t="s">
        <v>61</v>
      </c>
      <c r="F5" s="2" t="s">
        <v>62</v>
      </c>
      <c r="G5" s="2" t="s">
        <v>63</v>
      </c>
      <c r="H5" s="2" t="s">
        <v>75</v>
      </c>
      <c r="I5" s="2" t="s">
        <v>69</v>
      </c>
      <c r="J5" s="2" t="s">
        <v>69</v>
      </c>
      <c r="K5" s="2" t="s">
        <v>76</v>
      </c>
    </row>
    <row r="6" s="1" customFormat="1" ht="20" customHeight="1" spans="1:11">
      <c r="A6" s="3">
        <v>14321013186</v>
      </c>
      <c r="B6" s="3">
        <v>1957867</v>
      </c>
      <c r="C6" s="2" t="s">
        <v>77</v>
      </c>
      <c r="D6" s="2" t="s">
        <v>36</v>
      </c>
      <c r="E6" s="2" t="s">
        <v>61</v>
      </c>
      <c r="F6" s="2" t="s">
        <v>62</v>
      </c>
      <c r="G6" s="2" t="s">
        <v>63</v>
      </c>
      <c r="H6" s="2" t="s">
        <v>78</v>
      </c>
      <c r="I6" s="2" t="s">
        <v>36</v>
      </c>
      <c r="J6" s="2" t="s">
        <v>65</v>
      </c>
      <c r="K6" s="2" t="s">
        <v>79</v>
      </c>
    </row>
    <row r="7" s="1" customFormat="1" ht="20" customHeight="1" spans="1:11">
      <c r="A7" s="3">
        <v>14320031139</v>
      </c>
      <c r="B7" s="3">
        <v>1957350</v>
      </c>
      <c r="C7" s="2" t="s">
        <v>71</v>
      </c>
      <c r="D7" s="2" t="s">
        <v>33</v>
      </c>
      <c r="E7" s="2" t="s">
        <v>61</v>
      </c>
      <c r="F7" s="2" t="s">
        <v>62</v>
      </c>
      <c r="G7" s="2" t="s">
        <v>63</v>
      </c>
      <c r="H7" s="2" t="s">
        <v>80</v>
      </c>
      <c r="I7" s="2" t="s">
        <v>33</v>
      </c>
      <c r="J7" s="2" t="s">
        <v>65</v>
      </c>
      <c r="K7" s="2" t="s">
        <v>81</v>
      </c>
    </row>
    <row r="8" s="1" customFormat="1" ht="20" customHeight="1" spans="1:11">
      <c r="A8" s="3">
        <v>14317853402</v>
      </c>
      <c r="B8" s="3">
        <v>1956967</v>
      </c>
      <c r="C8" s="2" t="s">
        <v>71</v>
      </c>
      <c r="D8" s="2" t="s">
        <v>32</v>
      </c>
      <c r="E8" s="2" t="s">
        <v>61</v>
      </c>
      <c r="F8" s="2" t="s">
        <v>62</v>
      </c>
      <c r="G8" s="2" t="s">
        <v>63</v>
      </c>
      <c r="H8" s="2" t="s">
        <v>80</v>
      </c>
      <c r="I8" s="2" t="s">
        <v>32</v>
      </c>
      <c r="J8" s="2" t="s">
        <v>65</v>
      </c>
      <c r="K8" s="2" t="s">
        <v>82</v>
      </c>
    </row>
    <row r="9" s="1" customFormat="1" ht="20" customHeight="1" spans="1:11">
      <c r="A9" s="3">
        <v>14317848408</v>
      </c>
      <c r="B9" s="3">
        <v>1956961</v>
      </c>
      <c r="C9" s="2" t="s">
        <v>71</v>
      </c>
      <c r="D9" s="2" t="s">
        <v>31</v>
      </c>
      <c r="E9" s="2" t="s">
        <v>83</v>
      </c>
      <c r="F9" s="2" t="s">
        <v>62</v>
      </c>
      <c r="G9" s="2" t="s">
        <v>63</v>
      </c>
      <c r="H9" s="2" t="s">
        <v>84</v>
      </c>
      <c r="I9" s="2" t="s">
        <v>31</v>
      </c>
      <c r="J9" s="2" t="s">
        <v>65</v>
      </c>
      <c r="K9" s="2" t="s">
        <v>85</v>
      </c>
    </row>
    <row r="10" s="1" customFormat="1" ht="20" customHeight="1" spans="1:11">
      <c r="A10" s="3">
        <v>14313559881</v>
      </c>
      <c r="B10" s="3">
        <v>1955316</v>
      </c>
      <c r="C10" s="2" t="s">
        <v>71</v>
      </c>
      <c r="D10" s="2" t="s">
        <v>26</v>
      </c>
      <c r="E10" s="2" t="s">
        <v>86</v>
      </c>
      <c r="F10" s="2" t="s">
        <v>62</v>
      </c>
      <c r="G10" s="2" t="s">
        <v>63</v>
      </c>
      <c r="H10" s="2" t="s">
        <v>87</v>
      </c>
      <c r="I10" s="2" t="s">
        <v>26</v>
      </c>
      <c r="J10" s="2" t="s">
        <v>65</v>
      </c>
      <c r="K10" s="2" t="s">
        <v>88</v>
      </c>
    </row>
    <row r="11" s="1" customFormat="1" ht="20" customHeight="1" spans="1:11">
      <c r="A11" s="3">
        <v>14313044384</v>
      </c>
      <c r="B11" s="3">
        <v>1954900</v>
      </c>
      <c r="C11" s="2" t="s">
        <v>89</v>
      </c>
      <c r="D11" s="2" t="s">
        <v>90</v>
      </c>
      <c r="E11" s="2" t="s">
        <v>61</v>
      </c>
      <c r="F11" s="2" t="s">
        <v>62</v>
      </c>
      <c r="G11" s="2" t="s">
        <v>63</v>
      </c>
      <c r="H11" s="2" t="s">
        <v>91</v>
      </c>
      <c r="I11" s="2" t="s">
        <v>90</v>
      </c>
      <c r="J11" s="2" t="s">
        <v>65</v>
      </c>
      <c r="K11" s="2" t="s">
        <v>92</v>
      </c>
    </row>
    <row r="12" s="1" customFormat="1" ht="20" customHeight="1" spans="1:11">
      <c r="A12" s="3">
        <v>14296199799</v>
      </c>
      <c r="B12" s="3">
        <v>1948156</v>
      </c>
      <c r="C12" s="2" t="s">
        <v>71</v>
      </c>
      <c r="D12" s="2" t="s">
        <v>93</v>
      </c>
      <c r="E12" s="2" t="s">
        <v>94</v>
      </c>
      <c r="F12" s="2" t="s">
        <v>62</v>
      </c>
      <c r="G12" s="2" t="s">
        <v>63</v>
      </c>
      <c r="H12" s="2" t="s">
        <v>95</v>
      </c>
      <c r="I12" s="2" t="s">
        <v>93</v>
      </c>
      <c r="J12" s="2" t="s">
        <v>65</v>
      </c>
      <c r="K12" s="2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2021-02-06T07:59:07Z</dcterms:created>
  <dcterms:modified xsi:type="dcterms:W3CDTF">2021-02-06T08:05:06Z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