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对账!$A$1:$P$12</definedName>
  </definedNames>
  <calcPr calcId="144525"/>
</workbook>
</file>

<file path=xl/sharedStrings.xml><?xml version="1.0" encoding="utf-8"?>
<sst xmlns="http://schemas.openxmlformats.org/spreadsheetml/2006/main" count="282" uniqueCount="135">
  <si>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</si>
  <si>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</si>
  <si>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</si>
  <si>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</si>
  <si>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</si>
  <si>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</si>
  <si>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</si>
  <si>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</si>
  <si>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</si>
  <si>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</si>
  <si>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</si>
  <si>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</si>
  <si>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</si>
  <si>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</si>
  <si>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</si>
  <si>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</si>
  <si>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</si>
  <si>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</si>
  <si>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</si>
  <si>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</si>
  <si>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</si>
  <si>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</si>
  <si>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</si>
  <si>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[八打灵再也]皇家朱兰曲线酒店(Royale Chulan the Curve)(16114234)</t>
  </si>
  <si>
    <t>高级房&lt;1&gt;&lt;不退款&gt;&lt;2人入住&gt; 全球市场</t>
  </si>
  <si>
    <t>USD</t>
  </si>
  <si>
    <t>syafinaz/ainur</t>
  </si>
  <si>
    <t>CA6352210208USD-W</t>
  </si>
  <si>
    <t>未提现</t>
  </si>
  <si>
    <t>携程开票</t>
  </si>
  <si>
    <t>[坎昆]坎昆万豪度假酒店(Marriott Cancun Resort)(16066472)</t>
  </si>
  <si>
    <t>度假景观特大床房（带阳台）&lt;2人入住&gt;&lt;中宾&gt;&lt;IBU黄金会员专享&gt;&lt;不退款&gt;</t>
  </si>
  <si>
    <t>LIU/SHITAO,Chen/meiye</t>
  </si>
  <si>
    <t>[法兰克福]法兰克福机场喜来登酒店及会议中心(Sheraton Frankfurt Airport Hotel &amp; Conference Center)(16067079)</t>
  </si>
  <si>
    <t>标准特大床房&lt;2人入住&gt;&lt;中宾&gt;&lt;IBU黄金会员专享&gt;&lt;不退款&gt;</t>
  </si>
  <si>
    <t>LIU/JINGJING</t>
  </si>
  <si>
    <t>标准双床房&lt;中宾&gt;&lt;不退款&gt;&lt;2人入住&gt;</t>
  </si>
  <si>
    <t>LI/WENCHANG,LUO/BINGXIAN</t>
  </si>
  <si>
    <t>[吉隆坡]吉隆坡泛太平洋宾乐雅服务公寓(Parkroyal Serviced Suites Kuala Lumpur)(24912872)</t>
  </si>
  <si>
    <t>一室套房&lt;1&gt;&lt;不退款&gt;&lt;2人入住&gt;</t>
  </si>
  <si>
    <t>Ashraf/Amir,Ashraf/Amir</t>
  </si>
  <si>
    <t>[金边]金边娱乐综合大楼酒店(NagaWorld Hotel &amp; Entertainment Complex)(9567971)</t>
  </si>
  <si>
    <t>高级房&lt;中宾&gt;&lt;早餐&gt;&lt;不退款&gt;&lt;2人入住&gt; 全球市场</t>
  </si>
  <si>
    <t>SU/YONGXIN</t>
  </si>
  <si>
    <t>[曼谷]UHG 拉普罗四分之一酒店(The Quarter Ladprao by Uhg)(39522627)</t>
  </si>
  <si>
    <t>高级双床房标准间&lt;中宾&gt;&lt;不退款&gt;&lt;2人入住&gt; 今日特价-双人</t>
  </si>
  <si>
    <t>Sangpet/Paktima</t>
  </si>
  <si>
    <t>取消</t>
  </si>
  <si>
    <t>[泗水]泗水福朋喜来登酒店(Four Points by Sheraton Surabaya)(8444753)</t>
  </si>
  <si>
    <t>豪华双床房&lt;普通,金牌,白金,钻石会员 特惠&gt;&lt;2人入住&gt;&lt;IBU黄金会员专享&gt;&lt;不退款&gt;</t>
  </si>
  <si>
    <t>LI/XIAOXIONG,JONATHAN/JONATHAN</t>
  </si>
  <si>
    <t>退单</t>
  </si>
  <si>
    <t>[奥兰多]奥兰多世界中心万豪酒店(Orlando World Center Marriott)(15344181)</t>
  </si>
  <si>
    <t>特大床房&lt;2人入住&gt;&lt;中宾&gt;&lt;IBU黄金会员专享&gt;&lt;不退款&gt;</t>
  </si>
  <si>
    <t>XIAO/SHITONG</t>
  </si>
  <si>
    <t>[吉隆坡]吉隆坡香格里拉酒店(Shangri-La Hotel Kuala Lumpur)(8982117)</t>
  </si>
  <si>
    <t>豪华客房&lt;2&gt;&lt;不退款&gt;&lt;2人入住&gt;</t>
  </si>
  <si>
    <t>Chen/Kit hee</t>
  </si>
  <si>
    <t>,</t>
  </si>
  <si>
    <t>可退，1.05已抵冲</t>
  </si>
  <si>
    <t>A210208103242459</t>
  </si>
  <si>
    <t>合计912USD/27407.42 THB</t>
  </si>
  <si>
    <t>USD / THB 当前参考汇率: 30.052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</si>
  <si>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</si>
  <si>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</si>
  <si>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</si>
  <si>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</si>
  <si>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</si>
  <si>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</si>
  <si>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</si>
  <si>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</si>
  <si>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</si>
  <si>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吉隆坡香格里拉酒店</t>
  </si>
  <si>
    <t>Chen Kit hee</t>
  </si>
  <si>
    <t>2021-02-06</t>
  </si>
  <si>
    <t>2021-02-07</t>
  </si>
  <si>
    <t>0.00</t>
  </si>
  <si>
    <t/>
  </si>
  <si>
    <t>2021/2/6 15:38:27</t>
  </si>
  <si>
    <t>泗水福朋喜来登酒店</t>
  </si>
  <si>
    <t>LI XIAOXIONG,JONATHAN JONATHAN</t>
  </si>
  <si>
    <t>58.00</t>
  </si>
  <si>
    <t>2021/2/6 11:19:18</t>
  </si>
  <si>
    <t>2021-02-05</t>
  </si>
  <si>
    <t>2021/2/5 14:37:00</t>
  </si>
  <si>
    <t>金边娱乐综合大楼酒店</t>
  </si>
  <si>
    <t>SU YONGXIN</t>
  </si>
  <si>
    <t>2021-01-31</t>
  </si>
  <si>
    <t>2021-02-01</t>
  </si>
  <si>
    <t>45.00</t>
  </si>
  <si>
    <t>2021/1/31 12:04:02</t>
  </si>
  <si>
    <t>吉隆坡泛太平洋宾乐雅服务公寓</t>
  </si>
  <si>
    <t>Ashraf Amir,Ashraf Amir</t>
  </si>
  <si>
    <t>42.00</t>
  </si>
  <si>
    <t>2021/1/30 23:48:21</t>
  </si>
  <si>
    <t>法兰克福机场喜来登酒店及会议中心</t>
  </si>
  <si>
    <t>LI WENCHANG,LUO BINGXIAN</t>
  </si>
  <si>
    <t>2021-02-04</t>
  </si>
  <si>
    <t>215.00</t>
  </si>
  <si>
    <t>2021/1/17 3:54:05</t>
  </si>
  <si>
    <t>LIU JINGJING</t>
  </si>
  <si>
    <t>2021-02-02</t>
  </si>
  <si>
    <t>242.00</t>
  </si>
  <si>
    <t>2021/1/13 12:53:38</t>
  </si>
  <si>
    <t>坎昆万豪度假酒店</t>
  </si>
  <si>
    <t>LIU SHITAO,Chen meiye</t>
  </si>
  <si>
    <t>2021-01-29</t>
  </si>
  <si>
    <t>336.00</t>
  </si>
  <si>
    <t>2021/1/8 12:30:09</t>
  </si>
  <si>
    <t>Wu You,Li Ruining</t>
  </si>
  <si>
    <t>2021-01-25</t>
  </si>
  <si>
    <t>2021-01-26</t>
  </si>
  <si>
    <t>2021/1/8 0:49:12</t>
  </si>
  <si>
    <t>釜山皇冠海港酒店</t>
  </si>
  <si>
    <t>JO EUN</t>
  </si>
  <si>
    <t>2021-01-01</t>
  </si>
  <si>
    <t>2021-01-02</t>
  </si>
  <si>
    <t>2020/12/31 13:13:29</t>
  </si>
  <si>
    <t>吉隆坡皇家星光曲线酒店</t>
  </si>
  <si>
    <t>syafinaz ainur</t>
  </si>
  <si>
    <t>2020/12/28 9:51:23</t>
  </si>
  <si>
    <t>曼谷是隆中央酒店</t>
  </si>
  <si>
    <t>LI KI</t>
  </si>
  <si>
    <t>2020-12-29</t>
  </si>
  <si>
    <t>RMB</t>
  </si>
  <si>
    <t>2020/5/3 15:05:53</t>
  </si>
  <si>
    <t>东京品川王子酒店</t>
  </si>
  <si>
    <t>MA KWAN LAI</t>
  </si>
  <si>
    <t>2020-12-27</t>
  </si>
  <si>
    <t>2020-12-28</t>
  </si>
  <si>
    <t>2020/2/10 18:03:23</t>
  </si>
  <si>
    <t>迪拜皇冠酒店</t>
  </si>
  <si>
    <t>SOMG XIAOYUE</t>
  </si>
  <si>
    <t>2020-12-31</t>
  </si>
  <si>
    <t>2020/2/4 1:27:37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</si>
</sst>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8" borderId="7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14199275319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44227</v>
      </c>
      <c r="G2" s="5">
        <v>44228</v>
      </c>
      <c r="H2" s="4">
        <v>1</v>
      </c>
      <c r="I2" s="4">
        <v>1</v>
      </c>
      <c r="J2" s="4">
        <v>1</v>
      </c>
      <c r="K2" s="4" t="s">
        <v>25</v>
      </c>
      <c r="L2" s="4">
        <v>42</v>
      </c>
      <c r="M2" s="4">
        <v>42</v>
      </c>
      <c r="N2" s="4" t="s">
        <v>26</v>
      </c>
      <c r="O2" s="4" t="s">
        <v>27</v>
      </c>
      <c r="P2" s="4" t="s">
        <v>28</v>
      </c>
      <c r="Q2" s="4">
        <v>0</v>
      </c>
      <c r="R2" s="6">
        <v>44193</v>
      </c>
      <c r="S2" s="5">
        <v>44235</v>
      </c>
      <c r="T2" s="4" t="s">
        <v>29</v>
      </c>
      <c r="U2" s="4">
        <v>1935037</v>
      </c>
    </row>
    <row r="3" s="4" customFormat="1" spans="1:21">
      <c r="A3" s="4">
        <v>14265193056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44225</v>
      </c>
      <c r="G3" s="5">
        <v>44228</v>
      </c>
      <c r="H3" s="4">
        <v>1</v>
      </c>
      <c r="I3" s="4">
        <v>3</v>
      </c>
      <c r="J3" s="4">
        <v>3</v>
      </c>
      <c r="K3" s="4" t="s">
        <v>25</v>
      </c>
      <c r="L3" s="4">
        <v>336</v>
      </c>
      <c r="M3" s="4">
        <v>336</v>
      </c>
      <c r="N3" s="4" t="s">
        <v>32</v>
      </c>
      <c r="O3" s="4" t="s">
        <v>27</v>
      </c>
      <c r="P3" s="4" t="s">
        <v>28</v>
      </c>
      <c r="Q3" s="4">
        <v>0</v>
      </c>
      <c r="R3" s="6">
        <v>44204</v>
      </c>
      <c r="S3" s="5">
        <v>44235</v>
      </c>
      <c r="T3" s="4" t="s">
        <v>29</v>
      </c>
      <c r="U3" s="4">
        <v>1942638</v>
      </c>
    </row>
    <row r="4" s="4" customFormat="1" spans="1:21">
      <c r="A4" s="4">
        <v>14287959731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44229</v>
      </c>
      <c r="G4" s="5">
        <v>44231</v>
      </c>
      <c r="H4" s="4">
        <v>1</v>
      </c>
      <c r="I4" s="4">
        <v>2</v>
      </c>
      <c r="J4" s="4">
        <v>2</v>
      </c>
      <c r="K4" s="4" t="s">
        <v>25</v>
      </c>
      <c r="L4" s="4">
        <v>242</v>
      </c>
      <c r="M4" s="4">
        <v>242</v>
      </c>
      <c r="N4" s="4" t="s">
        <v>35</v>
      </c>
      <c r="O4" s="4" t="s">
        <v>27</v>
      </c>
      <c r="P4" s="4" t="s">
        <v>28</v>
      </c>
      <c r="Q4" s="4">
        <v>0</v>
      </c>
      <c r="R4" s="6">
        <v>44209</v>
      </c>
      <c r="S4" s="5">
        <v>44235</v>
      </c>
      <c r="T4" s="4" t="s">
        <v>29</v>
      </c>
      <c r="U4" s="4">
        <v>1944920</v>
      </c>
    </row>
    <row r="5" s="4" customFormat="1" spans="1:21">
      <c r="A5" s="4">
        <v>14305389765</v>
      </c>
      <c r="B5" s="4" t="s">
        <v>21</v>
      </c>
      <c r="C5" s="4" t="s">
        <v>22</v>
      </c>
      <c r="D5" s="4" t="s">
        <v>33</v>
      </c>
      <c r="E5" s="4" t="s">
        <v>36</v>
      </c>
      <c r="F5" s="5">
        <v>44231</v>
      </c>
      <c r="G5" s="5">
        <v>44233</v>
      </c>
      <c r="H5" s="4">
        <v>1</v>
      </c>
      <c r="I5" s="4">
        <v>2</v>
      </c>
      <c r="J5" s="4">
        <v>2</v>
      </c>
      <c r="K5" s="4" t="s">
        <v>25</v>
      </c>
      <c r="L5" s="4">
        <v>215</v>
      </c>
      <c r="M5" s="4">
        <v>215</v>
      </c>
      <c r="N5" s="4" t="s">
        <v>37</v>
      </c>
      <c r="O5" s="4" t="s">
        <v>27</v>
      </c>
      <c r="P5" s="4" t="s">
        <v>28</v>
      </c>
      <c r="Q5" s="4">
        <v>0</v>
      </c>
      <c r="R5" s="6">
        <v>44213</v>
      </c>
      <c r="S5" s="5">
        <v>44235</v>
      </c>
      <c r="T5" s="4" t="s">
        <v>29</v>
      </c>
      <c r="U5" s="4">
        <v>1951474</v>
      </c>
    </row>
    <row r="6" s="4" customFormat="1" spans="1:21">
      <c r="A6" s="4">
        <v>14358856748</v>
      </c>
      <c r="B6" s="4" t="s">
        <v>21</v>
      </c>
      <c r="C6" s="4" t="s">
        <v>22</v>
      </c>
      <c r="D6" s="4" t="s">
        <v>38</v>
      </c>
      <c r="E6" s="4" t="s">
        <v>39</v>
      </c>
      <c r="F6" s="5">
        <v>44227</v>
      </c>
      <c r="G6" s="5">
        <v>44228</v>
      </c>
      <c r="H6" s="4">
        <v>1</v>
      </c>
      <c r="I6" s="4">
        <v>1</v>
      </c>
      <c r="J6" s="4">
        <v>1</v>
      </c>
      <c r="K6" s="4" t="s">
        <v>25</v>
      </c>
      <c r="L6" s="4">
        <v>42</v>
      </c>
      <c r="M6" s="4">
        <v>42</v>
      </c>
      <c r="N6" s="4" t="s">
        <v>40</v>
      </c>
      <c r="O6" s="4" t="s">
        <v>27</v>
      </c>
      <c r="P6" s="4" t="s">
        <v>28</v>
      </c>
      <c r="Q6" s="4">
        <v>0</v>
      </c>
      <c r="R6" s="6">
        <v>44226</v>
      </c>
      <c r="S6" s="5">
        <v>44235</v>
      </c>
      <c r="T6" s="4" t="s">
        <v>29</v>
      </c>
      <c r="U6" s="4">
        <v>1969673</v>
      </c>
    </row>
    <row r="7" s="4" customFormat="1" spans="1:21">
      <c r="A7" s="4">
        <v>14359503367</v>
      </c>
      <c r="B7" s="4" t="s">
        <v>21</v>
      </c>
      <c r="C7" s="4" t="s">
        <v>22</v>
      </c>
      <c r="D7" s="4" t="s">
        <v>41</v>
      </c>
      <c r="E7" s="4" t="s">
        <v>42</v>
      </c>
      <c r="F7" s="5">
        <v>44227</v>
      </c>
      <c r="G7" s="5">
        <v>44228</v>
      </c>
      <c r="H7" s="4">
        <v>1</v>
      </c>
      <c r="I7" s="4">
        <v>1</v>
      </c>
      <c r="J7" s="4">
        <v>1</v>
      </c>
      <c r="K7" s="4" t="s">
        <v>25</v>
      </c>
      <c r="L7" s="4">
        <v>45</v>
      </c>
      <c r="M7" s="4">
        <v>45</v>
      </c>
      <c r="N7" s="4" t="s">
        <v>43</v>
      </c>
      <c r="O7" s="4" t="s">
        <v>27</v>
      </c>
      <c r="P7" s="4" t="s">
        <v>28</v>
      </c>
      <c r="Q7" s="4">
        <v>0</v>
      </c>
      <c r="R7" s="6">
        <v>44227</v>
      </c>
      <c r="S7" s="5">
        <v>44235</v>
      </c>
      <c r="T7" s="4" t="s">
        <v>29</v>
      </c>
      <c r="U7" s="4">
        <v>1969815</v>
      </c>
    </row>
    <row r="8" s="4" customFormat="1" spans="1:21">
      <c r="A8" s="4">
        <v>14373910048</v>
      </c>
      <c r="B8" s="4" t="s">
        <v>21</v>
      </c>
      <c r="C8" s="4" t="s">
        <v>22</v>
      </c>
      <c r="D8" s="4" t="s">
        <v>44</v>
      </c>
      <c r="E8" s="4" t="s">
        <v>45</v>
      </c>
      <c r="F8" s="5">
        <v>44232</v>
      </c>
      <c r="G8" s="5">
        <v>44233</v>
      </c>
      <c r="H8" s="4">
        <v>1</v>
      </c>
      <c r="I8" s="4">
        <v>1</v>
      </c>
      <c r="J8" s="4">
        <v>1</v>
      </c>
      <c r="K8" s="4" t="s">
        <v>25</v>
      </c>
      <c r="L8" s="4">
        <v>23</v>
      </c>
      <c r="M8" s="4">
        <v>23</v>
      </c>
      <c r="N8" s="4" t="s">
        <v>46</v>
      </c>
      <c r="O8" s="4" t="s">
        <v>27</v>
      </c>
      <c r="P8" s="4" t="s">
        <v>28</v>
      </c>
      <c r="Q8" s="4">
        <v>0</v>
      </c>
      <c r="R8" s="6">
        <v>44230</v>
      </c>
      <c r="S8" s="5">
        <v>44235</v>
      </c>
      <c r="T8" s="4" t="s">
        <v>29</v>
      </c>
      <c r="U8" s="4">
        <v>1973185</v>
      </c>
    </row>
    <row r="9" s="4" customFormat="1" spans="1:21">
      <c r="A9" s="4">
        <v>14373910048</v>
      </c>
      <c r="B9" s="4" t="s">
        <v>21</v>
      </c>
      <c r="C9" s="4" t="s">
        <v>47</v>
      </c>
      <c r="D9" s="4" t="s">
        <v>44</v>
      </c>
      <c r="E9" s="4" t="s">
        <v>45</v>
      </c>
      <c r="F9" s="5">
        <v>44232</v>
      </c>
      <c r="G9" s="5">
        <v>44233</v>
      </c>
      <c r="H9" s="4">
        <v>1</v>
      </c>
      <c r="I9" s="4">
        <v>1</v>
      </c>
      <c r="J9" s="4">
        <v>1</v>
      </c>
      <c r="K9" s="4" t="s">
        <v>25</v>
      </c>
      <c r="L9" s="4">
        <v>-23</v>
      </c>
      <c r="M9" s="4">
        <v>-23</v>
      </c>
      <c r="N9" s="4" t="s">
        <v>46</v>
      </c>
      <c r="O9" s="4" t="s">
        <v>27</v>
      </c>
      <c r="P9" s="4" t="s">
        <v>28</v>
      </c>
      <c r="Q9" s="4">
        <v>0</v>
      </c>
      <c r="R9" s="6">
        <v>44230</v>
      </c>
      <c r="S9" s="5">
        <v>44235</v>
      </c>
      <c r="T9" s="4" t="s">
        <v>29</v>
      </c>
      <c r="U9" s="4">
        <v>1973185</v>
      </c>
    </row>
    <row r="10" s="4" customFormat="1" spans="1:21">
      <c r="A10" s="4">
        <v>14377184351</v>
      </c>
      <c r="B10" s="4" t="s">
        <v>21</v>
      </c>
      <c r="C10" s="4" t="s">
        <v>22</v>
      </c>
      <c r="D10" s="4" t="s">
        <v>48</v>
      </c>
      <c r="E10" s="4" t="s">
        <v>49</v>
      </c>
      <c r="F10" s="5">
        <v>44232</v>
      </c>
      <c r="G10" s="5">
        <v>44233</v>
      </c>
      <c r="H10" s="4">
        <v>1</v>
      </c>
      <c r="I10" s="4">
        <v>1</v>
      </c>
      <c r="J10" s="4">
        <v>1</v>
      </c>
      <c r="K10" s="4" t="s">
        <v>25</v>
      </c>
      <c r="L10" s="4">
        <v>58</v>
      </c>
      <c r="M10" s="4">
        <v>58</v>
      </c>
      <c r="N10" s="4" t="s">
        <v>50</v>
      </c>
      <c r="O10" s="4" t="s">
        <v>27</v>
      </c>
      <c r="P10" s="4" t="s">
        <v>28</v>
      </c>
      <c r="Q10" s="4">
        <v>0</v>
      </c>
      <c r="R10" s="6">
        <v>44232</v>
      </c>
      <c r="S10" s="5">
        <v>44235</v>
      </c>
      <c r="T10" s="4" t="s">
        <v>29</v>
      </c>
      <c r="U10" s="4">
        <v>1974558</v>
      </c>
    </row>
    <row r="11" s="4" customFormat="1" spans="1:21">
      <c r="A11" s="4">
        <v>14146449940</v>
      </c>
      <c r="B11" s="4" t="s">
        <v>21</v>
      </c>
      <c r="C11" s="4" t="s">
        <v>51</v>
      </c>
      <c r="D11" s="4" t="s">
        <v>52</v>
      </c>
      <c r="E11" s="4" t="s">
        <v>53</v>
      </c>
      <c r="F11" s="5">
        <v>44189</v>
      </c>
      <c r="G11" s="5">
        <v>44190</v>
      </c>
      <c r="H11" s="4">
        <v>1</v>
      </c>
      <c r="I11" s="4">
        <v>1</v>
      </c>
      <c r="J11" s="4">
        <v>1</v>
      </c>
      <c r="K11" s="4" t="s">
        <v>25</v>
      </c>
      <c r="L11" s="4">
        <v>-126</v>
      </c>
      <c r="M11" s="4">
        <v>-126</v>
      </c>
      <c r="N11" s="4" t="s">
        <v>54</v>
      </c>
      <c r="O11" s="4" t="s">
        <v>27</v>
      </c>
      <c r="P11" s="4" t="s">
        <v>28</v>
      </c>
      <c r="Q11" s="4">
        <v>0</v>
      </c>
      <c r="R11" s="6">
        <v>44183</v>
      </c>
      <c r="S11" s="5">
        <v>44235</v>
      </c>
      <c r="T11" s="4" t="s">
        <v>29</v>
      </c>
      <c r="U11" s="4">
        <v>1928231</v>
      </c>
    </row>
    <row r="12" s="4" customFormat="1" spans="1:21">
      <c r="A12" s="4">
        <v>14381067425</v>
      </c>
      <c r="B12" s="4" t="s">
        <v>21</v>
      </c>
      <c r="C12" s="4" t="s">
        <v>22</v>
      </c>
      <c r="D12" s="4" t="s">
        <v>48</v>
      </c>
      <c r="E12" s="4" t="s">
        <v>49</v>
      </c>
      <c r="F12" s="5">
        <v>44233</v>
      </c>
      <c r="G12" s="5">
        <v>44234</v>
      </c>
      <c r="H12" s="4">
        <v>1</v>
      </c>
      <c r="I12" s="4">
        <v>1</v>
      </c>
      <c r="J12" s="4">
        <v>1</v>
      </c>
      <c r="K12" s="4" t="s">
        <v>25</v>
      </c>
      <c r="L12" s="4">
        <v>58</v>
      </c>
      <c r="M12" s="4">
        <v>58</v>
      </c>
      <c r="N12" s="4" t="s">
        <v>50</v>
      </c>
      <c r="O12" s="4" t="s">
        <v>27</v>
      </c>
      <c r="P12" s="4" t="s">
        <v>28</v>
      </c>
      <c r="Q12" s="4">
        <v>0</v>
      </c>
      <c r="R12" s="6">
        <v>44233</v>
      </c>
      <c r="S12" s="5">
        <v>44235</v>
      </c>
      <c r="T12" s="4" t="s">
        <v>29</v>
      </c>
      <c r="U12" s="4">
        <v>1975279</v>
      </c>
    </row>
    <row r="13" s="4" customFormat="1" spans="1:21">
      <c r="A13" s="4">
        <v>14381625116</v>
      </c>
      <c r="B13" s="4" t="s">
        <v>21</v>
      </c>
      <c r="C13" s="4" t="s">
        <v>22</v>
      </c>
      <c r="D13" s="4" t="s">
        <v>55</v>
      </c>
      <c r="E13" s="4" t="s">
        <v>56</v>
      </c>
      <c r="F13" s="5">
        <v>44233</v>
      </c>
      <c r="G13" s="5">
        <v>44234</v>
      </c>
      <c r="H13" s="4">
        <v>1</v>
      </c>
      <c r="I13" s="4">
        <v>1</v>
      </c>
      <c r="J13" s="4">
        <v>1</v>
      </c>
      <c r="K13" s="4" t="s">
        <v>25</v>
      </c>
      <c r="L13" s="4">
        <v>98</v>
      </c>
      <c r="M13" s="4">
        <v>98</v>
      </c>
      <c r="N13" s="4" t="s">
        <v>57</v>
      </c>
      <c r="O13" s="4" t="s">
        <v>27</v>
      </c>
      <c r="P13" s="4" t="s">
        <v>28</v>
      </c>
      <c r="Q13" s="4">
        <v>0</v>
      </c>
      <c r="R13" s="6">
        <v>44233</v>
      </c>
      <c r="S13" s="5">
        <v>44235</v>
      </c>
      <c r="T13" s="4" t="s">
        <v>29</v>
      </c>
      <c r="U13" s="4">
        <v>1975383</v>
      </c>
    </row>
    <row r="14" s="4" customFormat="1" spans="1:21">
      <c r="A14" s="4">
        <v>14381625116</v>
      </c>
      <c r="B14" s="4" t="s">
        <v>21</v>
      </c>
      <c r="C14" s="4" t="s">
        <v>47</v>
      </c>
      <c r="D14" s="4" t="s">
        <v>55</v>
      </c>
      <c r="E14" s="4" t="s">
        <v>56</v>
      </c>
      <c r="F14" s="5">
        <v>44233</v>
      </c>
      <c r="G14" s="5">
        <v>44234</v>
      </c>
      <c r="H14" s="4">
        <v>1</v>
      </c>
      <c r="I14" s="4">
        <v>1</v>
      </c>
      <c r="J14" s="4">
        <v>1</v>
      </c>
      <c r="K14" s="4" t="s">
        <v>25</v>
      </c>
      <c r="L14" s="4">
        <v>-98</v>
      </c>
      <c r="M14" s="4">
        <v>-98</v>
      </c>
      <c r="N14" s="4" t="s">
        <v>57</v>
      </c>
      <c r="O14" s="4" t="s">
        <v>27</v>
      </c>
      <c r="P14" s="4" t="s">
        <v>28</v>
      </c>
      <c r="Q14" s="4">
        <v>0</v>
      </c>
      <c r="R14" s="6">
        <v>44233</v>
      </c>
      <c r="S14" s="5">
        <v>44235</v>
      </c>
      <c r="T14" s="4" t="s">
        <v>29</v>
      </c>
      <c r="U14" s="4">
        <v>1975383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"/>
  <sheetViews>
    <sheetView tabSelected="1" workbookViewId="0">
      <selection activeCell="C21" sqref="C21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58</v>
      </c>
    </row>
    <row r="2" s="4" customFormat="1" spans="1:11">
      <c r="A2" s="4">
        <v>14199275319</v>
      </c>
      <c r="B2" s="4">
        <v>42</v>
      </c>
      <c r="C2" s="4" t="str">
        <f>VLOOKUP(A2,HOP!A:H,8,0)</f>
        <v>42.00</v>
      </c>
      <c r="D2" s="4">
        <f>VLOOKUP(A2,HOP!A:B,2,0)</f>
        <v>1935037</v>
      </c>
      <c r="E2" s="4">
        <f>B2-C2</f>
        <v>0</v>
      </c>
      <c r="K2" s="4" t="str">
        <f>$K$1&amp;D2</f>
        <v>,1935037</v>
      </c>
    </row>
    <row r="3" s="4" customFormat="1" spans="1:11">
      <c r="A3" s="4">
        <v>14265193056</v>
      </c>
      <c r="B3" s="4">
        <v>336</v>
      </c>
      <c r="C3" s="4" t="str">
        <f>VLOOKUP(A3,HOP!A:H,8,0)</f>
        <v>336.00</v>
      </c>
      <c r="D3" s="4">
        <f>VLOOKUP(A3,HOP!A:B,2,0)</f>
        <v>1942638</v>
      </c>
      <c r="E3" s="4">
        <f t="shared" ref="E3:E14" si="0">B3-C3</f>
        <v>0</v>
      </c>
      <c r="K3" s="4" t="str">
        <f t="shared" ref="K3:K14" si="1">$K$1&amp;D3</f>
        <v>,1942638</v>
      </c>
    </row>
    <row r="4" s="4" customFormat="1" spans="1:11">
      <c r="A4" s="4">
        <v>14287959731</v>
      </c>
      <c r="B4" s="4">
        <v>242</v>
      </c>
      <c r="C4" s="4" t="str">
        <f>VLOOKUP(A4,HOP!A:H,8,0)</f>
        <v>242.00</v>
      </c>
      <c r="D4" s="4">
        <f>VLOOKUP(A4,HOP!A:B,2,0)</f>
        <v>1944920</v>
      </c>
      <c r="E4" s="4">
        <f t="shared" si="0"/>
        <v>0</v>
      </c>
      <c r="K4" s="4" t="str">
        <f t="shared" si="1"/>
        <v>,1944920</v>
      </c>
    </row>
    <row r="5" s="4" customFormat="1" spans="1:11">
      <c r="A5" s="4">
        <v>14305389765</v>
      </c>
      <c r="B5" s="4">
        <v>215</v>
      </c>
      <c r="C5" s="4" t="str">
        <f>VLOOKUP(A5,HOP!A:H,8,0)</f>
        <v>215.00</v>
      </c>
      <c r="D5" s="4">
        <f>VLOOKUP(A5,HOP!A:B,2,0)</f>
        <v>1951474</v>
      </c>
      <c r="E5" s="4">
        <f t="shared" si="0"/>
        <v>0</v>
      </c>
      <c r="K5" s="4" t="str">
        <f t="shared" si="1"/>
        <v>,1951474</v>
      </c>
    </row>
    <row r="6" s="4" customFormat="1" spans="1:11">
      <c r="A6" s="4">
        <v>14358856748</v>
      </c>
      <c r="B6" s="4">
        <v>42</v>
      </c>
      <c r="C6" s="4" t="str">
        <f>VLOOKUP(A6,HOP!A:H,8,0)</f>
        <v>42.00</v>
      </c>
      <c r="D6" s="4">
        <f>VLOOKUP(A6,HOP!A:B,2,0)</f>
        <v>1969673</v>
      </c>
      <c r="E6" s="4">
        <f t="shared" si="0"/>
        <v>0</v>
      </c>
      <c r="K6" s="4" t="str">
        <f t="shared" si="1"/>
        <v>,1969673</v>
      </c>
    </row>
    <row r="7" s="4" customFormat="1" spans="1:11">
      <c r="A7" s="4">
        <v>14359503367</v>
      </c>
      <c r="B7" s="4">
        <v>45</v>
      </c>
      <c r="C7" s="4" t="str">
        <f>VLOOKUP(A7,HOP!A:H,8,0)</f>
        <v>45.00</v>
      </c>
      <c r="D7" s="4">
        <f>VLOOKUP(A7,HOP!A:B,2,0)</f>
        <v>1969815</v>
      </c>
      <c r="E7" s="4">
        <f t="shared" si="0"/>
        <v>0</v>
      </c>
      <c r="K7" s="4" t="str">
        <f t="shared" si="1"/>
        <v>,1969815</v>
      </c>
    </row>
    <row r="8" s="4" customFormat="1" hidden="1" spans="1:11">
      <c r="A8" s="4">
        <v>14373910048</v>
      </c>
      <c r="B8" s="4">
        <v>0</v>
      </c>
      <c r="C8" s="4">
        <v>0</v>
      </c>
      <c r="D8" s="4">
        <v>1973185</v>
      </c>
      <c r="E8" s="4">
        <f t="shared" si="0"/>
        <v>0</v>
      </c>
      <c r="K8" s="4" t="str">
        <f t="shared" si="1"/>
        <v>,1973185</v>
      </c>
    </row>
    <row r="9" s="4" customFormat="1" spans="1:11">
      <c r="A9" s="4">
        <v>14377184351</v>
      </c>
      <c r="B9" s="4">
        <v>58</v>
      </c>
      <c r="C9" s="4" t="str">
        <f>VLOOKUP(A9,HOP!A:H,8,0)</f>
        <v>58.00</v>
      </c>
      <c r="D9" s="4">
        <f>VLOOKUP(A9,HOP!A:B,2,0)</f>
        <v>1974558</v>
      </c>
      <c r="E9" s="4">
        <f>B9-C9</f>
        <v>0</v>
      </c>
      <c r="K9" s="4" t="str">
        <f>$K$1&amp;D9</f>
        <v>,1974558</v>
      </c>
    </row>
    <row r="10" s="4" customFormat="1" spans="1:11">
      <c r="A10" s="4">
        <v>14146449940</v>
      </c>
      <c r="B10" s="4">
        <v>-126</v>
      </c>
      <c r="C10" s="4" t="e">
        <f>VLOOKUP(A10,HOP!A:H,8,0)</f>
        <v>#N/A</v>
      </c>
      <c r="D10" s="4">
        <v>1928231</v>
      </c>
      <c r="E10" s="4" t="e">
        <f>B10-C10</f>
        <v>#N/A</v>
      </c>
      <c r="F10" s="4" t="s">
        <v>59</v>
      </c>
      <c r="K10" s="4" t="str">
        <f>$K$1&amp;D10</f>
        <v>,1928231</v>
      </c>
    </row>
    <row r="11" s="4" customFormat="1" spans="1:11">
      <c r="A11" s="4">
        <v>14381067425</v>
      </c>
      <c r="B11" s="4">
        <v>58</v>
      </c>
      <c r="C11" s="4" t="str">
        <f>VLOOKUP(A11,HOP!A:H,8,0)</f>
        <v>58.00</v>
      </c>
      <c r="D11" s="4">
        <f>VLOOKUP(A11,HOP!A:B,2,0)</f>
        <v>1975279</v>
      </c>
      <c r="E11" s="4">
        <f>B11-C11</f>
        <v>0</v>
      </c>
      <c r="K11" s="4" t="str">
        <f>$K$1&amp;D11</f>
        <v>,1975279</v>
      </c>
    </row>
    <row r="12" s="4" customFormat="1" hidden="1" spans="1:11">
      <c r="A12" s="4">
        <v>14381625116</v>
      </c>
      <c r="B12" s="4">
        <v>0</v>
      </c>
      <c r="C12" s="4" t="str">
        <f>VLOOKUP(A12,HOP!A:H,8,0)</f>
        <v>0.00</v>
      </c>
      <c r="D12" s="4">
        <f>VLOOKUP(A12,HOP!A:B,2,0)</f>
        <v>1975383</v>
      </c>
      <c r="E12" s="4">
        <f>B12-C12</f>
        <v>0</v>
      </c>
      <c r="K12" s="4" t="str">
        <f>$K$1&amp;D12</f>
        <v>,1975383</v>
      </c>
    </row>
    <row r="14" spans="2:2">
      <c r="B14" s="4">
        <f>SUM(B2:B13)</f>
        <v>912</v>
      </c>
    </row>
    <row r="16" spans="1:1">
      <c r="A16" s="4" t="s">
        <v>60</v>
      </c>
    </row>
    <row r="17" spans="1:1">
      <c r="A17" s="4" t="s">
        <v>61</v>
      </c>
    </row>
    <row r="18" spans="1:1">
      <c r="A18" s="4" t="s">
        <v>62</v>
      </c>
    </row>
  </sheetData>
  <autoFilter ref="A1:P12">
    <filterColumn colId="1">
      <filters>
        <filter val="42"/>
        <filter val="242"/>
        <filter val="45"/>
        <filter val="215"/>
        <filter val="336"/>
        <filter val="-126"/>
        <filter val="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22" sqref="B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63</v>
      </c>
      <c r="B1" s="2" t="s">
        <v>64</v>
      </c>
      <c r="C1" s="2" t="s">
        <v>65</v>
      </c>
      <c r="D1" s="2" t="s">
        <v>66</v>
      </c>
      <c r="E1" s="2" t="s">
        <v>5</v>
      </c>
      <c r="F1" s="2" t="s">
        <v>67</v>
      </c>
      <c r="G1" s="2" t="s">
        <v>68</v>
      </c>
      <c r="H1" s="2" t="s">
        <v>69</v>
      </c>
      <c r="I1" s="2" t="s">
        <v>70</v>
      </c>
      <c r="J1" s="2" t="s">
        <v>71</v>
      </c>
      <c r="K1" s="2" t="s">
        <v>17</v>
      </c>
    </row>
    <row r="2" s="1" customFormat="1" ht="20" customHeight="1" spans="1:11">
      <c r="A2" s="3">
        <v>14381625116</v>
      </c>
      <c r="B2" s="3">
        <v>1975383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25</v>
      </c>
      <c r="H2" s="2" t="s">
        <v>76</v>
      </c>
      <c r="I2" s="2" t="s">
        <v>77</v>
      </c>
      <c r="J2" s="2" t="s">
        <v>77</v>
      </c>
      <c r="K2" s="2" t="s">
        <v>78</v>
      </c>
    </row>
    <row r="3" s="1" customFormat="1" ht="20" customHeight="1" spans="1:11">
      <c r="A3" s="3">
        <v>14381067425</v>
      </c>
      <c r="B3" s="3">
        <v>1975279</v>
      </c>
      <c r="C3" s="2" t="s">
        <v>79</v>
      </c>
      <c r="D3" s="2" t="s">
        <v>80</v>
      </c>
      <c r="E3" s="2" t="s">
        <v>74</v>
      </c>
      <c r="F3" s="2" t="s">
        <v>75</v>
      </c>
      <c r="G3" s="2" t="s">
        <v>25</v>
      </c>
      <c r="H3" s="2" t="s">
        <v>81</v>
      </c>
      <c r="I3" s="2" t="s">
        <v>77</v>
      </c>
      <c r="J3" s="2" t="s">
        <v>77</v>
      </c>
      <c r="K3" s="2" t="s">
        <v>82</v>
      </c>
    </row>
    <row r="4" s="1" customFormat="1" ht="20" customHeight="1" spans="1:11">
      <c r="A4" s="3">
        <v>14377184351</v>
      </c>
      <c r="B4" s="3">
        <v>1974558</v>
      </c>
      <c r="C4" s="2" t="s">
        <v>79</v>
      </c>
      <c r="D4" s="2" t="s">
        <v>80</v>
      </c>
      <c r="E4" s="2" t="s">
        <v>83</v>
      </c>
      <c r="F4" s="2" t="s">
        <v>74</v>
      </c>
      <c r="G4" s="2" t="s">
        <v>25</v>
      </c>
      <c r="H4" s="2" t="s">
        <v>81</v>
      </c>
      <c r="I4" s="2" t="s">
        <v>77</v>
      </c>
      <c r="J4" s="2" t="s">
        <v>77</v>
      </c>
      <c r="K4" s="2" t="s">
        <v>84</v>
      </c>
    </row>
    <row r="5" s="1" customFormat="1" ht="20" customHeight="1" spans="1:11">
      <c r="A5" s="3">
        <v>14359503367</v>
      </c>
      <c r="B5" s="3">
        <v>1969815</v>
      </c>
      <c r="C5" s="2" t="s">
        <v>85</v>
      </c>
      <c r="D5" s="2" t="s">
        <v>86</v>
      </c>
      <c r="E5" s="2" t="s">
        <v>87</v>
      </c>
      <c r="F5" s="2" t="s">
        <v>88</v>
      </c>
      <c r="G5" s="2" t="s">
        <v>25</v>
      </c>
      <c r="H5" s="2" t="s">
        <v>89</v>
      </c>
      <c r="I5" s="2" t="s">
        <v>77</v>
      </c>
      <c r="J5" s="2" t="s">
        <v>77</v>
      </c>
      <c r="K5" s="2" t="s">
        <v>90</v>
      </c>
    </row>
    <row r="6" s="1" customFormat="1" ht="20" customHeight="1" spans="1:11">
      <c r="A6" s="3">
        <v>14358856748</v>
      </c>
      <c r="B6" s="3">
        <v>1969673</v>
      </c>
      <c r="C6" s="2" t="s">
        <v>91</v>
      </c>
      <c r="D6" s="2" t="s">
        <v>92</v>
      </c>
      <c r="E6" s="2" t="s">
        <v>87</v>
      </c>
      <c r="F6" s="2" t="s">
        <v>88</v>
      </c>
      <c r="G6" s="2" t="s">
        <v>25</v>
      </c>
      <c r="H6" s="2" t="s">
        <v>93</v>
      </c>
      <c r="I6" s="2" t="s">
        <v>77</v>
      </c>
      <c r="J6" s="2" t="s">
        <v>77</v>
      </c>
      <c r="K6" s="2" t="s">
        <v>94</v>
      </c>
    </row>
    <row r="7" s="1" customFormat="1" ht="20" customHeight="1" spans="1:11">
      <c r="A7" s="3">
        <v>14305389765</v>
      </c>
      <c r="B7" s="3">
        <v>1951474</v>
      </c>
      <c r="C7" s="2" t="s">
        <v>95</v>
      </c>
      <c r="D7" s="2" t="s">
        <v>96</v>
      </c>
      <c r="E7" s="2" t="s">
        <v>97</v>
      </c>
      <c r="F7" s="2" t="s">
        <v>74</v>
      </c>
      <c r="G7" s="2" t="s">
        <v>25</v>
      </c>
      <c r="H7" s="2" t="s">
        <v>98</v>
      </c>
      <c r="I7" s="2" t="s">
        <v>77</v>
      </c>
      <c r="J7" s="2" t="s">
        <v>77</v>
      </c>
      <c r="K7" s="2" t="s">
        <v>99</v>
      </c>
    </row>
    <row r="8" s="1" customFormat="1" ht="20" customHeight="1" spans="1:11">
      <c r="A8" s="3">
        <v>14287959731</v>
      </c>
      <c r="B8" s="3">
        <v>1944920</v>
      </c>
      <c r="C8" s="2" t="s">
        <v>95</v>
      </c>
      <c r="D8" s="2" t="s">
        <v>100</v>
      </c>
      <c r="E8" s="2" t="s">
        <v>101</v>
      </c>
      <c r="F8" s="2" t="s">
        <v>97</v>
      </c>
      <c r="G8" s="2" t="s">
        <v>25</v>
      </c>
      <c r="H8" s="2" t="s">
        <v>102</v>
      </c>
      <c r="I8" s="2" t="s">
        <v>77</v>
      </c>
      <c r="J8" s="2" t="s">
        <v>77</v>
      </c>
      <c r="K8" s="2" t="s">
        <v>103</v>
      </c>
    </row>
    <row r="9" s="1" customFormat="1" ht="20" customHeight="1" spans="1:11">
      <c r="A9" s="3">
        <v>14265193056</v>
      </c>
      <c r="B9" s="3">
        <v>1942638</v>
      </c>
      <c r="C9" s="2" t="s">
        <v>104</v>
      </c>
      <c r="D9" s="2" t="s">
        <v>105</v>
      </c>
      <c r="E9" s="2" t="s">
        <v>106</v>
      </c>
      <c r="F9" s="2" t="s">
        <v>88</v>
      </c>
      <c r="G9" s="2" t="s">
        <v>25</v>
      </c>
      <c r="H9" s="2" t="s">
        <v>107</v>
      </c>
      <c r="I9" s="2" t="s">
        <v>77</v>
      </c>
      <c r="J9" s="2" t="s">
        <v>77</v>
      </c>
      <c r="K9" s="2" t="s">
        <v>108</v>
      </c>
    </row>
    <row r="10" s="1" customFormat="1" ht="20" customHeight="1" spans="1:11">
      <c r="A10" s="3">
        <v>14262243525</v>
      </c>
      <c r="B10" s="3">
        <v>1942456</v>
      </c>
      <c r="C10" s="2" t="s">
        <v>95</v>
      </c>
      <c r="D10" s="2" t="s">
        <v>109</v>
      </c>
      <c r="E10" s="2" t="s">
        <v>110</v>
      </c>
      <c r="F10" s="2" t="s">
        <v>111</v>
      </c>
      <c r="G10" s="2" t="s">
        <v>25</v>
      </c>
      <c r="H10" s="2" t="s">
        <v>76</v>
      </c>
      <c r="I10" s="2" t="s">
        <v>77</v>
      </c>
      <c r="J10" s="2" t="s">
        <v>77</v>
      </c>
      <c r="K10" s="2" t="s">
        <v>112</v>
      </c>
    </row>
    <row r="11" s="1" customFormat="1" ht="20" customHeight="1" spans="1:11">
      <c r="A11" s="3">
        <v>14217518461</v>
      </c>
      <c r="B11" s="3">
        <v>1937670</v>
      </c>
      <c r="C11" s="2" t="s">
        <v>113</v>
      </c>
      <c r="D11" s="2" t="s">
        <v>114</v>
      </c>
      <c r="E11" s="2" t="s">
        <v>115</v>
      </c>
      <c r="F11" s="2" t="s">
        <v>116</v>
      </c>
      <c r="G11" s="2" t="s">
        <v>25</v>
      </c>
      <c r="H11" s="2" t="s">
        <v>76</v>
      </c>
      <c r="I11" s="2" t="s">
        <v>77</v>
      </c>
      <c r="J11" s="2" t="s">
        <v>77</v>
      </c>
      <c r="K11" s="2" t="s">
        <v>117</v>
      </c>
    </row>
    <row r="12" s="1" customFormat="1" ht="20" customHeight="1" spans="1:11">
      <c r="A12" s="3">
        <v>14199275319</v>
      </c>
      <c r="B12" s="3">
        <v>1935037</v>
      </c>
      <c r="C12" s="2" t="s">
        <v>118</v>
      </c>
      <c r="D12" s="2" t="s">
        <v>119</v>
      </c>
      <c r="E12" s="2" t="s">
        <v>87</v>
      </c>
      <c r="F12" s="2" t="s">
        <v>88</v>
      </c>
      <c r="G12" s="2" t="s">
        <v>25</v>
      </c>
      <c r="H12" s="2" t="s">
        <v>93</v>
      </c>
      <c r="I12" s="2" t="s">
        <v>77</v>
      </c>
      <c r="J12" s="2" t="s">
        <v>77</v>
      </c>
      <c r="K12" s="2" t="s">
        <v>120</v>
      </c>
    </row>
    <row r="13" s="1" customFormat="1" ht="20" customHeight="1" spans="1:11">
      <c r="A13" s="3">
        <v>12420454075</v>
      </c>
      <c r="B13" s="3">
        <v>1810183</v>
      </c>
      <c r="C13" s="2" t="s">
        <v>121</v>
      </c>
      <c r="D13" s="2" t="s">
        <v>122</v>
      </c>
      <c r="E13" s="2" t="s">
        <v>123</v>
      </c>
      <c r="F13" s="2" t="s">
        <v>115</v>
      </c>
      <c r="G13" s="2" t="s">
        <v>124</v>
      </c>
      <c r="H13" s="2" t="s">
        <v>76</v>
      </c>
      <c r="I13" s="2" t="s">
        <v>77</v>
      </c>
      <c r="J13" s="2" t="s">
        <v>77</v>
      </c>
      <c r="K13" s="2" t="s">
        <v>125</v>
      </c>
    </row>
    <row r="14" s="1" customFormat="1" ht="20" customHeight="1" spans="1:11">
      <c r="A14" s="3">
        <v>12044705793</v>
      </c>
      <c r="B14" s="3">
        <v>1787767</v>
      </c>
      <c r="C14" s="2" t="s">
        <v>126</v>
      </c>
      <c r="D14" s="2" t="s">
        <v>127</v>
      </c>
      <c r="E14" s="2" t="s">
        <v>128</v>
      </c>
      <c r="F14" s="2" t="s">
        <v>129</v>
      </c>
      <c r="G14" s="2" t="s">
        <v>124</v>
      </c>
      <c r="H14" s="2" t="s">
        <v>76</v>
      </c>
      <c r="I14" s="2" t="s">
        <v>77</v>
      </c>
      <c r="J14" s="2" t="s">
        <v>77</v>
      </c>
      <c r="K14" s="2" t="s">
        <v>130</v>
      </c>
    </row>
    <row r="15" s="1" customFormat="1" ht="20" customHeight="1" spans="1:11">
      <c r="A15" s="3">
        <v>12036243610</v>
      </c>
      <c r="B15" s="3">
        <v>1784182</v>
      </c>
      <c r="C15" s="2" t="s">
        <v>131</v>
      </c>
      <c r="D15" s="2" t="s">
        <v>132</v>
      </c>
      <c r="E15" s="2" t="s">
        <v>133</v>
      </c>
      <c r="F15" s="2" t="s">
        <v>115</v>
      </c>
      <c r="G15" s="2" t="s">
        <v>124</v>
      </c>
      <c r="H15" s="2" t="s">
        <v>76</v>
      </c>
      <c r="I15" s="2" t="s">
        <v>77</v>
      </c>
      <c r="J15" s="2" t="s">
        <v>77</v>
      </c>
      <c r="K15" s="2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2021-02-08T02:26:57Z</dcterms:created>
  <dcterms:modified xsi:type="dcterms:W3CDTF">2021-02-08T02:36:24Z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