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对账!$A$1:$P$13</definedName>
  </definedNames>
  <calcPr calcId="144525"/>
</workbook>
</file>

<file path=xl/sharedStrings.xml><?xml version="1.0" encoding="utf-8"?>
<sst xmlns="http://schemas.openxmlformats.org/spreadsheetml/2006/main" count="271" uniqueCount="107">
  <si>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</si>
  <si>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</si>
  <si>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</si>
  <si>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</si>
  <si>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</si>
  <si>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</si>
  <si>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</si>
  <si>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</si>
  <si>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</si>
  <si>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</si>
  <si>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</si>
  <si>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</si>
  <si>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</si>
  <si>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</si>
  <si>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</si>
  <si>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</si>
  <si>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</si>
  <si>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</si>
  <si>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</si>
  <si>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</si>
  <si>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</si>
  <si>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</si>
  <si>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</si>
  <si>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[香港]香港如心海景酒店暨会议中心(L'hotel Nina Et Convention Centre)(1701575)</t>
  </si>
  <si>
    <t>高座海景客房&lt;内宾&gt;&lt;双人入住&gt;&lt;预付&gt;&lt;无早&gt;</t>
  </si>
  <si>
    <t>CNY</t>
  </si>
  <si>
    <t>HUIHUI/WU</t>
  </si>
  <si>
    <t>CA363210209CNY</t>
  </si>
  <si>
    <t>未提现</t>
  </si>
  <si>
    <t>携程开票</t>
  </si>
  <si>
    <t>[三亚]三亚丽景海湾酒店(68299865)</t>
  </si>
  <si>
    <t>豪华丽景双床房&lt;内宾&gt;&lt;双人入住&gt;&lt;预付&gt;&lt;双早&gt;</t>
  </si>
  <si>
    <t>李修辉</t>
  </si>
  <si>
    <t>[广州]7天连锁酒店(广州京溪南方医院地铁站店)(69330049)</t>
  </si>
  <si>
    <t>自主大床房&lt;内宾&gt;&lt;双人入住&gt;&lt;预付&gt;&lt;无早&gt;</t>
  </si>
  <si>
    <t>李琼球</t>
  </si>
  <si>
    <t>[广州]7天优品酒店(广州南站汉溪长隆站祈福新邨店)(69310956)</t>
  </si>
  <si>
    <t>精选特优房&lt;内宾&gt;&lt;双人入住&gt;&lt;预付&gt;&lt;无早&gt;</t>
  </si>
  <si>
    <t>李猛</t>
  </si>
  <si>
    <t>取消</t>
  </si>
  <si>
    <t>[拉萨]7天优品酒店(拉萨布达拉宫店)(67324628)</t>
  </si>
  <si>
    <t>优品大床房&lt;内宾&gt;&lt;双人入住&gt;&lt;预付&gt;&lt;无早&gt;</t>
  </si>
  <si>
    <t>郭成</t>
  </si>
  <si>
    <t>[北京]IU酒店(北京西客站六里桥东地铁站店)(67318659)</t>
  </si>
  <si>
    <t>小U精致大床房&lt;内宾&gt;&lt;双人入住&gt;&lt;预付&gt;&lt;无早&gt;</t>
  </si>
  <si>
    <t>董玉岱</t>
  </si>
  <si>
    <t>李富新</t>
  </si>
  <si>
    <t>[潮州]麗枫酒店(潮州潮枫路和谐雅筑店)(69313071)</t>
  </si>
  <si>
    <t>豪华大床房&lt;内宾&gt;&lt;双人入住&gt;&lt;预付&gt;&lt;无早&gt;</t>
  </si>
  <si>
    <t>陈权</t>
  </si>
  <si>
    <t>U选家庭套房&lt;内宾&gt;&lt;双人入住&gt;&lt;预付&gt;&lt;无早&gt;</t>
  </si>
  <si>
    <t>于昌佑</t>
  </si>
  <si>
    <t>于梓豪</t>
  </si>
  <si>
    <t>[郑州]7天连锁酒店(郑州南阳路店)(70183048)</t>
  </si>
  <si>
    <t>李卫生</t>
  </si>
  <si>
    <t>U+游戏主题双床房&lt;内宾&gt;&lt;双人入住&gt;&lt;预付&gt;&lt;双早&gt;</t>
  </si>
  <si>
    <t>周杨</t>
  </si>
  <si>
    <t>,</t>
  </si>
  <si>
    <t>A210209093527459</t>
  </si>
  <si>
    <t>合计3663元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</si>
  <si>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</si>
  <si>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</si>
  <si>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</si>
  <si>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</si>
  <si>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</si>
  <si>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</si>
  <si>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</si>
  <si>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</si>
  <si>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</si>
  <si>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IU酒店(北京西客站六里桥东地铁站店)</t>
  </si>
  <si>
    <t>2021-01-24</t>
  </si>
  <si>
    <t>2021-01-25</t>
  </si>
  <si>
    <t>RMB</t>
  </si>
  <si>
    <t>0.00</t>
  </si>
  <si>
    <t>95010</t>
  </si>
  <si>
    <t>2021/1/24 21:29:31</t>
  </si>
  <si>
    <t>7天连锁酒店(郑州南阳路店)</t>
  </si>
  <si>
    <t>101.00</t>
  </si>
  <si>
    <t>2021/1/24 19:59:14</t>
  </si>
  <si>
    <t>286.00</t>
  </si>
  <si>
    <t>2021/1/24 17:17:45</t>
  </si>
  <si>
    <t>147.00</t>
  </si>
  <si>
    <t>2021/1/24 17:10:36</t>
  </si>
  <si>
    <t>麗枫酒店(潮州潮枫路和谐雅筑店)</t>
  </si>
  <si>
    <t>283.00</t>
  </si>
  <si>
    <t>2021/1/24 15:20:58</t>
  </si>
  <si>
    <t>167.00</t>
  </si>
  <si>
    <t>2021/1/24 10:57:53</t>
  </si>
  <si>
    <t>2021/1/24 10:56:40</t>
  </si>
  <si>
    <t>7天优品酒店(拉萨布达拉宫店)</t>
  </si>
  <si>
    <t>119.00</t>
  </si>
  <si>
    <t>2021/1/24 1:32:15</t>
  </si>
  <si>
    <t>7天优品酒店(广州南站汉溪长隆站祈福新邨店)</t>
  </si>
  <si>
    <t>2021/1/24 0:48:27</t>
  </si>
  <si>
    <t>7天连锁酒店(广州京溪南方医院地铁站店)</t>
  </si>
  <si>
    <t>2021-01-23</t>
  </si>
  <si>
    <t>289.00</t>
  </si>
  <si>
    <t>2021/1/23 13:08:21</t>
  </si>
  <si>
    <t>三亚丽景海湾酒店</t>
  </si>
  <si>
    <t>614.00</t>
  </si>
  <si>
    <t>2021/1/22 19:35:57</t>
  </si>
  <si>
    <t>香港如心海景酒店暨会议中心</t>
  </si>
  <si>
    <t>HUIHUI WU</t>
  </si>
  <si>
    <t>2021-01-22</t>
  </si>
  <si>
    <t>1490.01</t>
  </si>
  <si>
    <t/>
  </si>
  <si>
    <t>2021/1/21 8:35:25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</si>
</sst>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" borderId="4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20" fillId="10" borderId="5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0">
      <c r="A2" s="4">
        <v>14321350104</v>
      </c>
      <c r="B2" s="4" t="s">
        <v>21</v>
      </c>
      <c r="C2" s="4" t="s">
        <v>22</v>
      </c>
      <c r="D2" s="4" t="s">
        <v>23</v>
      </c>
      <c r="E2" s="4" t="s">
        <v>24</v>
      </c>
      <c r="F2" s="5">
        <v>44218</v>
      </c>
      <c r="G2" s="5">
        <v>44221</v>
      </c>
      <c r="H2" s="4">
        <v>1</v>
      </c>
      <c r="I2" s="4">
        <v>3</v>
      </c>
      <c r="J2" s="4">
        <v>3</v>
      </c>
      <c r="K2" s="4" t="s">
        <v>25</v>
      </c>
      <c r="L2" s="4">
        <v>1490</v>
      </c>
      <c r="M2" s="4">
        <v>1490</v>
      </c>
      <c r="N2" s="4" t="s">
        <v>26</v>
      </c>
      <c r="O2" s="4" t="s">
        <v>27</v>
      </c>
      <c r="P2" s="4" t="s">
        <v>28</v>
      </c>
      <c r="Q2" s="4">
        <v>0</v>
      </c>
      <c r="R2" s="6">
        <v>44217</v>
      </c>
      <c r="S2" s="5">
        <v>44236</v>
      </c>
      <c r="T2" s="4" t="s">
        <v>29</v>
      </c>
    </row>
    <row r="3" s="4" customFormat="1" spans="1:21">
      <c r="A3" s="4">
        <v>14327746326</v>
      </c>
      <c r="B3" s="4" t="s">
        <v>21</v>
      </c>
      <c r="C3" s="4" t="s">
        <v>22</v>
      </c>
      <c r="D3" s="4" t="s">
        <v>30</v>
      </c>
      <c r="E3" s="4" t="s">
        <v>31</v>
      </c>
      <c r="F3" s="5">
        <v>44219</v>
      </c>
      <c r="G3" s="5">
        <v>44221</v>
      </c>
      <c r="H3" s="4">
        <v>1</v>
      </c>
      <c r="I3" s="4">
        <v>2</v>
      </c>
      <c r="J3" s="4">
        <v>2</v>
      </c>
      <c r="K3" s="4" t="s">
        <v>25</v>
      </c>
      <c r="L3" s="4">
        <v>614</v>
      </c>
      <c r="M3" s="4">
        <v>614</v>
      </c>
      <c r="N3" s="4" t="s">
        <v>32</v>
      </c>
      <c r="O3" s="4" t="s">
        <v>27</v>
      </c>
      <c r="P3" s="4" t="s">
        <v>28</v>
      </c>
      <c r="Q3" s="4">
        <v>0</v>
      </c>
      <c r="R3" s="6">
        <v>44218</v>
      </c>
      <c r="S3" s="5">
        <v>44236</v>
      </c>
      <c r="T3" s="4" t="s">
        <v>29</v>
      </c>
      <c r="U3" s="4">
        <v>1960490</v>
      </c>
    </row>
    <row r="4" s="4" customFormat="1" spans="1:21">
      <c r="A4" s="4">
        <v>14329354923</v>
      </c>
      <c r="B4" s="4" t="s">
        <v>21</v>
      </c>
      <c r="C4" s="4" t="s">
        <v>22</v>
      </c>
      <c r="D4" s="4" t="s">
        <v>33</v>
      </c>
      <c r="E4" s="4" t="s">
        <v>34</v>
      </c>
      <c r="F4" s="5">
        <v>44219</v>
      </c>
      <c r="G4" s="5">
        <v>44221</v>
      </c>
      <c r="H4" s="4">
        <v>1</v>
      </c>
      <c r="I4" s="4">
        <v>2</v>
      </c>
      <c r="J4" s="4">
        <v>2</v>
      </c>
      <c r="K4" s="4" t="s">
        <v>25</v>
      </c>
      <c r="L4" s="4">
        <v>289</v>
      </c>
      <c r="M4" s="4">
        <v>289</v>
      </c>
      <c r="N4" s="4" t="s">
        <v>35</v>
      </c>
      <c r="O4" s="4" t="s">
        <v>27</v>
      </c>
      <c r="P4" s="4" t="s">
        <v>28</v>
      </c>
      <c r="Q4" s="4">
        <v>0</v>
      </c>
      <c r="R4" s="6">
        <v>44219</v>
      </c>
      <c r="S4" s="5">
        <v>44236</v>
      </c>
      <c r="T4" s="4" t="s">
        <v>29</v>
      </c>
      <c r="U4" s="4">
        <v>1961245</v>
      </c>
    </row>
    <row r="5" s="4" customFormat="1" spans="1:21">
      <c r="A5" s="4">
        <v>14333180645</v>
      </c>
      <c r="B5" s="4" t="s">
        <v>21</v>
      </c>
      <c r="C5" s="4" t="s">
        <v>22</v>
      </c>
      <c r="D5" s="4" t="s">
        <v>36</v>
      </c>
      <c r="E5" s="4" t="s">
        <v>37</v>
      </c>
      <c r="F5" s="5">
        <v>44220</v>
      </c>
      <c r="G5" s="5">
        <v>44221</v>
      </c>
      <c r="H5" s="4">
        <v>1</v>
      </c>
      <c r="I5" s="4">
        <v>1</v>
      </c>
      <c r="J5" s="4">
        <v>1</v>
      </c>
      <c r="K5" s="4" t="s">
        <v>25</v>
      </c>
      <c r="L5" s="4">
        <v>126</v>
      </c>
      <c r="M5" s="4">
        <v>126</v>
      </c>
      <c r="N5" s="4" t="s">
        <v>38</v>
      </c>
      <c r="O5" s="4" t="s">
        <v>27</v>
      </c>
      <c r="P5" s="4" t="s">
        <v>28</v>
      </c>
      <c r="Q5" s="4">
        <v>0</v>
      </c>
      <c r="R5" s="6">
        <v>44220</v>
      </c>
      <c r="S5" s="5">
        <v>44236</v>
      </c>
      <c r="T5" s="4" t="s">
        <v>29</v>
      </c>
      <c r="U5" s="4">
        <v>1962251</v>
      </c>
    </row>
    <row r="6" s="4" customFormat="1" spans="1:21">
      <c r="A6" s="4">
        <v>14333180645</v>
      </c>
      <c r="B6" s="4" t="s">
        <v>21</v>
      </c>
      <c r="C6" s="4" t="s">
        <v>39</v>
      </c>
      <c r="D6" s="4" t="s">
        <v>36</v>
      </c>
      <c r="E6" s="4" t="s">
        <v>37</v>
      </c>
      <c r="F6" s="5">
        <v>44220</v>
      </c>
      <c r="G6" s="5">
        <v>44221</v>
      </c>
      <c r="H6" s="4">
        <v>1</v>
      </c>
      <c r="I6" s="4">
        <v>1</v>
      </c>
      <c r="J6" s="4">
        <v>1</v>
      </c>
      <c r="K6" s="4" t="s">
        <v>25</v>
      </c>
      <c r="L6" s="4">
        <v>-126</v>
      </c>
      <c r="M6" s="4">
        <v>-126</v>
      </c>
      <c r="N6" s="4" t="s">
        <v>38</v>
      </c>
      <c r="O6" s="4" t="s">
        <v>27</v>
      </c>
      <c r="P6" s="4" t="s">
        <v>28</v>
      </c>
      <c r="Q6" s="4">
        <v>0</v>
      </c>
      <c r="R6" s="6">
        <v>44220</v>
      </c>
      <c r="S6" s="5">
        <v>44236</v>
      </c>
      <c r="T6" s="4" t="s">
        <v>29</v>
      </c>
      <c r="U6" s="4">
        <v>1962251</v>
      </c>
    </row>
    <row r="7" s="4" customFormat="1" spans="1:20">
      <c r="A7" s="4">
        <v>14333232798</v>
      </c>
      <c r="B7" s="4" t="s">
        <v>21</v>
      </c>
      <c r="C7" s="4" t="s">
        <v>22</v>
      </c>
      <c r="D7" s="4" t="s">
        <v>40</v>
      </c>
      <c r="E7" s="4" t="s">
        <v>41</v>
      </c>
      <c r="F7" s="5">
        <v>44220</v>
      </c>
      <c r="G7" s="5">
        <v>44221</v>
      </c>
      <c r="H7" s="4">
        <v>1</v>
      </c>
      <c r="I7" s="4">
        <v>1</v>
      </c>
      <c r="J7" s="4">
        <v>1</v>
      </c>
      <c r="K7" s="4" t="s">
        <v>25</v>
      </c>
      <c r="L7" s="4">
        <v>119</v>
      </c>
      <c r="M7" s="4">
        <v>119</v>
      </c>
      <c r="N7" s="4" t="s">
        <v>42</v>
      </c>
      <c r="O7" s="4" t="s">
        <v>27</v>
      </c>
      <c r="P7" s="4" t="s">
        <v>28</v>
      </c>
      <c r="Q7" s="4">
        <v>0</v>
      </c>
      <c r="R7" s="6">
        <v>44220</v>
      </c>
      <c r="S7" s="5">
        <v>44236</v>
      </c>
      <c r="T7" s="4" t="s">
        <v>29</v>
      </c>
    </row>
    <row r="8" s="4" customFormat="1" spans="1:21">
      <c r="A8" s="4">
        <v>14333633031</v>
      </c>
      <c r="B8" s="4" t="s">
        <v>21</v>
      </c>
      <c r="C8" s="4" t="s">
        <v>22</v>
      </c>
      <c r="D8" s="4" t="s">
        <v>43</v>
      </c>
      <c r="E8" s="4" t="s">
        <v>44</v>
      </c>
      <c r="F8" s="5">
        <v>44220</v>
      </c>
      <c r="G8" s="5">
        <v>44221</v>
      </c>
      <c r="H8" s="4">
        <v>1</v>
      </c>
      <c r="I8" s="4">
        <v>1</v>
      </c>
      <c r="J8" s="4">
        <v>1</v>
      </c>
      <c r="K8" s="4" t="s">
        <v>25</v>
      </c>
      <c r="L8" s="4">
        <v>167</v>
      </c>
      <c r="M8" s="4">
        <v>167</v>
      </c>
      <c r="N8" s="4" t="s">
        <v>45</v>
      </c>
      <c r="O8" s="4" t="s">
        <v>27</v>
      </c>
      <c r="P8" s="4" t="s">
        <v>28</v>
      </c>
      <c r="Q8" s="4">
        <v>0</v>
      </c>
      <c r="R8" s="6">
        <v>44220</v>
      </c>
      <c r="S8" s="5">
        <v>44236</v>
      </c>
      <c r="T8" s="4" t="s">
        <v>29</v>
      </c>
      <c r="U8" s="4">
        <v>1962448</v>
      </c>
    </row>
    <row r="9" s="4" customFormat="1" spans="1:21">
      <c r="A9" s="4">
        <v>14333635513</v>
      </c>
      <c r="B9" s="4" t="s">
        <v>21</v>
      </c>
      <c r="C9" s="4" t="s">
        <v>22</v>
      </c>
      <c r="D9" s="4" t="s">
        <v>43</v>
      </c>
      <c r="E9" s="4" t="s">
        <v>44</v>
      </c>
      <c r="F9" s="5">
        <v>44220</v>
      </c>
      <c r="G9" s="5">
        <v>44221</v>
      </c>
      <c r="H9" s="4">
        <v>1</v>
      </c>
      <c r="I9" s="4">
        <v>1</v>
      </c>
      <c r="J9" s="4">
        <v>1</v>
      </c>
      <c r="K9" s="4" t="s">
        <v>25</v>
      </c>
      <c r="L9" s="4">
        <v>167</v>
      </c>
      <c r="M9" s="4">
        <v>167</v>
      </c>
      <c r="N9" s="4" t="s">
        <v>46</v>
      </c>
      <c r="O9" s="4" t="s">
        <v>27</v>
      </c>
      <c r="P9" s="4" t="s">
        <v>28</v>
      </c>
      <c r="Q9" s="4">
        <v>0</v>
      </c>
      <c r="R9" s="6">
        <v>44220</v>
      </c>
      <c r="S9" s="5">
        <v>44236</v>
      </c>
      <c r="T9" s="4" t="s">
        <v>29</v>
      </c>
      <c r="U9" s="4">
        <v>1962453</v>
      </c>
    </row>
    <row r="10" s="4" customFormat="1" spans="1:21">
      <c r="A10" s="4">
        <v>14334276412</v>
      </c>
      <c r="B10" s="4" t="s">
        <v>21</v>
      </c>
      <c r="C10" s="4" t="s">
        <v>22</v>
      </c>
      <c r="D10" s="4" t="s">
        <v>47</v>
      </c>
      <c r="E10" s="4" t="s">
        <v>48</v>
      </c>
      <c r="F10" s="5">
        <v>44220</v>
      </c>
      <c r="G10" s="5">
        <v>44221</v>
      </c>
      <c r="H10" s="4">
        <v>1</v>
      </c>
      <c r="I10" s="4">
        <v>1</v>
      </c>
      <c r="J10" s="4">
        <v>1</v>
      </c>
      <c r="K10" s="4" t="s">
        <v>25</v>
      </c>
      <c r="L10" s="4">
        <v>283</v>
      </c>
      <c r="M10" s="4">
        <v>283</v>
      </c>
      <c r="N10" s="4" t="s">
        <v>49</v>
      </c>
      <c r="O10" s="4" t="s">
        <v>27</v>
      </c>
      <c r="P10" s="4" t="s">
        <v>28</v>
      </c>
      <c r="Q10" s="4">
        <v>0</v>
      </c>
      <c r="R10" s="6">
        <v>44220</v>
      </c>
      <c r="S10" s="5">
        <v>44236</v>
      </c>
      <c r="T10" s="4" t="s">
        <v>29</v>
      </c>
      <c r="U10" s="4">
        <v>1962803</v>
      </c>
    </row>
    <row r="11" s="4" customFormat="1" spans="1:21">
      <c r="A11" s="4">
        <v>14334543970</v>
      </c>
      <c r="B11" s="4" t="s">
        <v>21</v>
      </c>
      <c r="C11" s="4" t="s">
        <v>22</v>
      </c>
      <c r="D11" s="4" t="s">
        <v>43</v>
      </c>
      <c r="E11" s="4" t="s">
        <v>50</v>
      </c>
      <c r="F11" s="5">
        <v>44220</v>
      </c>
      <c r="G11" s="5">
        <v>44221</v>
      </c>
      <c r="H11" s="4">
        <v>1</v>
      </c>
      <c r="I11" s="4">
        <v>1</v>
      </c>
      <c r="J11" s="4">
        <v>1</v>
      </c>
      <c r="K11" s="4" t="s">
        <v>25</v>
      </c>
      <c r="L11" s="4">
        <v>286</v>
      </c>
      <c r="M11" s="4">
        <v>286</v>
      </c>
      <c r="N11" s="4" t="s">
        <v>51</v>
      </c>
      <c r="O11" s="4" t="s">
        <v>27</v>
      </c>
      <c r="P11" s="4" t="s">
        <v>28</v>
      </c>
      <c r="Q11" s="4">
        <v>0</v>
      </c>
      <c r="R11" s="6">
        <v>44220</v>
      </c>
      <c r="S11" s="5">
        <v>44236</v>
      </c>
      <c r="T11" s="4" t="s">
        <v>29</v>
      </c>
      <c r="U11" s="4">
        <v>1962939</v>
      </c>
    </row>
    <row r="12" s="4" customFormat="1" spans="1:21">
      <c r="A12" s="4">
        <v>14334527012</v>
      </c>
      <c r="B12" s="4" t="s">
        <v>21</v>
      </c>
      <c r="C12" s="4" t="s">
        <v>22</v>
      </c>
      <c r="D12" s="4" t="s">
        <v>43</v>
      </c>
      <c r="E12" s="4" t="s">
        <v>44</v>
      </c>
      <c r="F12" s="5">
        <v>44220</v>
      </c>
      <c r="G12" s="5">
        <v>44221</v>
      </c>
      <c r="H12" s="4">
        <v>1</v>
      </c>
      <c r="I12" s="4">
        <v>1</v>
      </c>
      <c r="J12" s="4">
        <v>1</v>
      </c>
      <c r="K12" s="4" t="s">
        <v>25</v>
      </c>
      <c r="L12" s="4">
        <v>147</v>
      </c>
      <c r="M12" s="4">
        <v>147</v>
      </c>
      <c r="N12" s="4" t="s">
        <v>52</v>
      </c>
      <c r="O12" s="4" t="s">
        <v>27</v>
      </c>
      <c r="P12" s="4" t="s">
        <v>28</v>
      </c>
      <c r="Q12" s="4">
        <v>0</v>
      </c>
      <c r="R12" s="6">
        <v>44220</v>
      </c>
      <c r="S12" s="5">
        <v>44236</v>
      </c>
      <c r="T12" s="4" t="s">
        <v>29</v>
      </c>
      <c r="U12" s="4">
        <v>1962930</v>
      </c>
    </row>
    <row r="13" s="4" customFormat="1" spans="1:21">
      <c r="A13" s="4">
        <v>14334956726</v>
      </c>
      <c r="B13" s="4" t="s">
        <v>21</v>
      </c>
      <c r="C13" s="4" t="s">
        <v>22</v>
      </c>
      <c r="D13" s="4" t="s">
        <v>53</v>
      </c>
      <c r="E13" s="4" t="s">
        <v>34</v>
      </c>
      <c r="F13" s="5">
        <v>44220</v>
      </c>
      <c r="G13" s="5">
        <v>44221</v>
      </c>
      <c r="H13" s="4">
        <v>1</v>
      </c>
      <c r="I13" s="4">
        <v>1</v>
      </c>
      <c r="J13" s="4">
        <v>1</v>
      </c>
      <c r="K13" s="4" t="s">
        <v>25</v>
      </c>
      <c r="L13" s="4">
        <v>101</v>
      </c>
      <c r="M13" s="4">
        <v>101</v>
      </c>
      <c r="N13" s="4" t="s">
        <v>54</v>
      </c>
      <c r="O13" s="4" t="s">
        <v>27</v>
      </c>
      <c r="P13" s="4" t="s">
        <v>28</v>
      </c>
      <c r="Q13" s="4">
        <v>0</v>
      </c>
      <c r="R13" s="6">
        <v>44220</v>
      </c>
      <c r="S13" s="5">
        <v>44236</v>
      </c>
      <c r="T13" s="4" t="s">
        <v>29</v>
      </c>
      <c r="U13" s="4">
        <v>1963133</v>
      </c>
    </row>
    <row r="14" s="4" customFormat="1" spans="1:21">
      <c r="A14" s="4">
        <v>14335194284</v>
      </c>
      <c r="B14" s="4" t="s">
        <v>21</v>
      </c>
      <c r="C14" s="4" t="s">
        <v>22</v>
      </c>
      <c r="D14" s="4" t="s">
        <v>43</v>
      </c>
      <c r="E14" s="4" t="s">
        <v>55</v>
      </c>
      <c r="F14" s="5">
        <v>44220</v>
      </c>
      <c r="G14" s="5">
        <v>44221</v>
      </c>
      <c r="H14" s="4">
        <v>1</v>
      </c>
      <c r="I14" s="4">
        <v>1</v>
      </c>
      <c r="J14" s="4">
        <v>1</v>
      </c>
      <c r="K14" s="4" t="s">
        <v>25</v>
      </c>
      <c r="L14" s="4">
        <v>217</v>
      </c>
      <c r="M14" s="4">
        <v>217</v>
      </c>
      <c r="N14" s="4" t="s">
        <v>56</v>
      </c>
      <c r="O14" s="4" t="s">
        <v>27</v>
      </c>
      <c r="P14" s="4" t="s">
        <v>28</v>
      </c>
      <c r="Q14" s="4">
        <v>0</v>
      </c>
      <c r="R14" s="6">
        <v>44220</v>
      </c>
      <c r="S14" s="5">
        <v>44236</v>
      </c>
      <c r="T14" s="4" t="s">
        <v>29</v>
      </c>
      <c r="U14" s="4">
        <v>1963253</v>
      </c>
    </row>
    <row r="15" s="4" customFormat="1" spans="1:21">
      <c r="A15" s="4">
        <v>14335194284</v>
      </c>
      <c r="B15" s="4" t="s">
        <v>21</v>
      </c>
      <c r="C15" s="4" t="s">
        <v>39</v>
      </c>
      <c r="D15" s="4" t="s">
        <v>43</v>
      </c>
      <c r="E15" s="4" t="s">
        <v>55</v>
      </c>
      <c r="F15" s="5">
        <v>44220</v>
      </c>
      <c r="G15" s="5">
        <v>44221</v>
      </c>
      <c r="H15" s="4">
        <v>1</v>
      </c>
      <c r="I15" s="4">
        <v>1</v>
      </c>
      <c r="J15" s="4">
        <v>1</v>
      </c>
      <c r="K15" s="4" t="s">
        <v>25</v>
      </c>
      <c r="L15" s="4">
        <v>-217</v>
      </c>
      <c r="M15" s="4">
        <v>-217</v>
      </c>
      <c r="N15" s="4" t="s">
        <v>56</v>
      </c>
      <c r="O15" s="4" t="s">
        <v>27</v>
      </c>
      <c r="P15" s="4" t="s">
        <v>28</v>
      </c>
      <c r="Q15" s="4">
        <v>0</v>
      </c>
      <c r="R15" s="6">
        <v>44220</v>
      </c>
      <c r="S15" s="5">
        <v>44236</v>
      </c>
      <c r="T15" s="4" t="s">
        <v>29</v>
      </c>
      <c r="U15" s="4">
        <v>1963253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8"/>
  <sheetViews>
    <sheetView tabSelected="1" workbookViewId="0">
      <selection activeCell="E20" sqref="E20"/>
    </sheetView>
  </sheetViews>
  <sheetFormatPr defaultColWidth="9" defaultRowHeight="13.5"/>
  <cols>
    <col min="1" max="1" width="12.625" style="4"/>
    <col min="2" max="16367" width="9" style="4"/>
  </cols>
  <sheetData>
    <row r="1" s="4" customFormat="1" spans="1:11">
      <c r="A1" s="4" t="s">
        <v>0</v>
      </c>
      <c r="B1" s="4" t="s">
        <v>12</v>
      </c>
      <c r="K1" s="4" t="s">
        <v>57</v>
      </c>
    </row>
    <row r="2" s="4" customFormat="1" spans="1:11">
      <c r="A2" s="4">
        <v>14321350104</v>
      </c>
      <c r="B2" s="4">
        <v>1490</v>
      </c>
      <c r="C2" s="4" t="str">
        <f>VLOOKUP(A2,HOP!A:H,8,0)</f>
        <v>1490.01</v>
      </c>
      <c r="D2" s="4">
        <f>VLOOKUP(A2,HOP!A:B,2,0)</f>
        <v>1957993</v>
      </c>
      <c r="E2" s="4">
        <f>B2-C2</f>
        <v>-0.00999999999999091</v>
      </c>
      <c r="K2" s="4" t="str">
        <f>$K$1&amp;D2</f>
        <v>,1957993</v>
      </c>
    </row>
    <row r="3" s="4" customFormat="1" spans="1:11">
      <c r="A3" s="4">
        <v>14327746326</v>
      </c>
      <c r="B3" s="4">
        <v>614</v>
      </c>
      <c r="C3" s="4" t="str">
        <f>VLOOKUP(A3,HOP!A:H,8,0)</f>
        <v>614.00</v>
      </c>
      <c r="D3" s="4">
        <f>VLOOKUP(A3,HOP!A:B,2,0)</f>
        <v>1960490</v>
      </c>
      <c r="E3" s="4">
        <f>B3-C3</f>
        <v>0</v>
      </c>
      <c r="K3" s="4" t="str">
        <f>$K$1&amp;D3</f>
        <v>,1960490</v>
      </c>
    </row>
    <row r="4" s="4" customFormat="1" spans="1:11">
      <c r="A4" s="4">
        <v>14329354923</v>
      </c>
      <c r="B4" s="4">
        <v>289</v>
      </c>
      <c r="C4" s="4" t="str">
        <f>VLOOKUP(A4,HOP!A:H,8,0)</f>
        <v>289.00</v>
      </c>
      <c r="D4" s="4">
        <f>VLOOKUP(A4,HOP!A:B,2,0)</f>
        <v>1961245</v>
      </c>
      <c r="E4" s="4">
        <f>B4-C4</f>
        <v>0</v>
      </c>
      <c r="K4" s="4" t="str">
        <f>$K$1&amp;D4</f>
        <v>,1961245</v>
      </c>
    </row>
    <row r="5" s="4" customFormat="1" hidden="1" spans="1:11">
      <c r="A5" s="4">
        <v>14333180645</v>
      </c>
      <c r="B5" s="4">
        <v>0</v>
      </c>
      <c r="C5" s="4" t="str">
        <f>VLOOKUP(A5,HOP!A:H,8,0)</f>
        <v>0.00</v>
      </c>
      <c r="D5" s="4">
        <f>VLOOKUP(A5,HOP!A:B,2,0)</f>
        <v>1962251</v>
      </c>
      <c r="E5" s="4">
        <f>B5-C5</f>
        <v>0</v>
      </c>
      <c r="K5" s="4" t="str">
        <f>$K$1&amp;D5</f>
        <v>,1962251</v>
      </c>
    </row>
    <row r="6" s="4" customFormat="1" spans="1:11">
      <c r="A6" s="4">
        <v>14333232798</v>
      </c>
      <c r="B6" s="4">
        <v>119</v>
      </c>
      <c r="C6" s="4" t="str">
        <f>VLOOKUP(A6,HOP!A:H,8,0)</f>
        <v>119.00</v>
      </c>
      <c r="D6" s="4">
        <f>VLOOKUP(A6,HOP!A:B,2,0)</f>
        <v>1962259</v>
      </c>
      <c r="E6" s="4">
        <f t="shared" ref="E6:E14" si="0">B6-C6</f>
        <v>0</v>
      </c>
      <c r="K6" s="4" t="str">
        <f t="shared" ref="K6:K14" si="1">$K$1&amp;D6</f>
        <v>,1962259</v>
      </c>
    </row>
    <row r="7" s="4" customFormat="1" spans="1:11">
      <c r="A7" s="4">
        <v>14333633031</v>
      </c>
      <c r="B7" s="4">
        <v>167</v>
      </c>
      <c r="C7" s="4" t="str">
        <f>VLOOKUP(A7,HOP!A:H,8,0)</f>
        <v>167.00</v>
      </c>
      <c r="D7" s="4">
        <f>VLOOKUP(A7,HOP!A:B,2,0)</f>
        <v>1962448</v>
      </c>
      <c r="E7" s="4">
        <f t="shared" si="0"/>
        <v>0</v>
      </c>
      <c r="K7" s="4" t="str">
        <f t="shared" si="1"/>
        <v>,1962448</v>
      </c>
    </row>
    <row r="8" s="4" customFormat="1" spans="1:11">
      <c r="A8" s="4">
        <v>14333635513</v>
      </c>
      <c r="B8" s="4">
        <v>167</v>
      </c>
      <c r="C8" s="4" t="str">
        <f>VLOOKUP(A8,HOP!A:H,8,0)</f>
        <v>167.00</v>
      </c>
      <c r="D8" s="4">
        <f>VLOOKUP(A8,HOP!A:B,2,0)</f>
        <v>1962453</v>
      </c>
      <c r="E8" s="4">
        <f t="shared" si="0"/>
        <v>0</v>
      </c>
      <c r="K8" s="4" t="str">
        <f t="shared" si="1"/>
        <v>,1962453</v>
      </c>
    </row>
    <row r="9" s="4" customFormat="1" spans="1:11">
      <c r="A9" s="4">
        <v>14334276412</v>
      </c>
      <c r="B9" s="4">
        <v>283</v>
      </c>
      <c r="C9" s="4" t="str">
        <f>VLOOKUP(A9,HOP!A:H,8,0)</f>
        <v>283.00</v>
      </c>
      <c r="D9" s="4">
        <f>VLOOKUP(A9,HOP!A:B,2,0)</f>
        <v>1962803</v>
      </c>
      <c r="E9" s="4">
        <f t="shared" si="0"/>
        <v>0</v>
      </c>
      <c r="K9" s="4" t="str">
        <f t="shared" si="1"/>
        <v>,1962803</v>
      </c>
    </row>
    <row r="10" s="4" customFormat="1" spans="1:11">
      <c r="A10" s="4">
        <v>14334543970</v>
      </c>
      <c r="B10" s="4">
        <v>286</v>
      </c>
      <c r="C10" s="4" t="str">
        <f>VLOOKUP(A10,HOP!A:H,8,0)</f>
        <v>286.00</v>
      </c>
      <c r="D10" s="4">
        <f>VLOOKUP(A10,HOP!A:B,2,0)</f>
        <v>1962939</v>
      </c>
      <c r="E10" s="4">
        <f t="shared" si="0"/>
        <v>0</v>
      </c>
      <c r="K10" s="4" t="str">
        <f t="shared" si="1"/>
        <v>,1962939</v>
      </c>
    </row>
    <row r="11" s="4" customFormat="1" spans="1:11">
      <c r="A11" s="4">
        <v>14334527012</v>
      </c>
      <c r="B11" s="4">
        <v>147</v>
      </c>
      <c r="C11" s="4" t="str">
        <f>VLOOKUP(A11,HOP!A:H,8,0)</f>
        <v>147.00</v>
      </c>
      <c r="D11" s="4">
        <f>VLOOKUP(A11,HOP!A:B,2,0)</f>
        <v>1962930</v>
      </c>
      <c r="E11" s="4">
        <f t="shared" si="0"/>
        <v>0</v>
      </c>
      <c r="K11" s="4" t="str">
        <f t="shared" si="1"/>
        <v>,1962930</v>
      </c>
    </row>
    <row r="12" s="4" customFormat="1" spans="1:11">
      <c r="A12" s="4">
        <v>14334956726</v>
      </c>
      <c r="B12" s="4">
        <v>101</v>
      </c>
      <c r="C12" s="4" t="str">
        <f>VLOOKUP(A12,HOP!A:H,8,0)</f>
        <v>101.00</v>
      </c>
      <c r="D12" s="4">
        <f>VLOOKUP(A12,HOP!A:B,2,0)</f>
        <v>1963133</v>
      </c>
      <c r="E12" s="4">
        <f t="shared" si="0"/>
        <v>0</v>
      </c>
      <c r="K12" s="4" t="str">
        <f t="shared" si="1"/>
        <v>,1963133</v>
      </c>
    </row>
    <row r="13" s="4" customFormat="1" hidden="1" spans="1:11">
      <c r="A13" s="4">
        <v>14335194284</v>
      </c>
      <c r="B13" s="4">
        <v>0</v>
      </c>
      <c r="C13" s="4" t="str">
        <f>VLOOKUP(A13,HOP!A:H,8,0)</f>
        <v>0.00</v>
      </c>
      <c r="D13" s="4">
        <f>VLOOKUP(A13,HOP!A:B,2,0)</f>
        <v>1963253</v>
      </c>
      <c r="E13" s="4">
        <f t="shared" si="0"/>
        <v>0</v>
      </c>
      <c r="K13" s="4" t="str">
        <f t="shared" si="1"/>
        <v>,1963253</v>
      </c>
    </row>
    <row r="15" spans="2:2">
      <c r="B15" s="4">
        <f>SUM(B2:B14)</f>
        <v>3663</v>
      </c>
    </row>
    <row r="17" spans="1:1">
      <c r="A17" s="4" t="s">
        <v>58</v>
      </c>
    </row>
    <row r="18" spans="1:1">
      <c r="A18" s="4" t="s">
        <v>59</v>
      </c>
    </row>
  </sheetData>
  <autoFilter ref="A1:P13">
    <filterColumn colId="1">
      <filters>
        <filter val="1490"/>
        <filter val="101"/>
        <filter val="283"/>
        <filter val="614"/>
        <filter val="286"/>
        <filter val="147"/>
        <filter val="167"/>
        <filter val="119"/>
        <filter val="28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C19" sqref="C19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60</v>
      </c>
      <c r="B1" s="2" t="s">
        <v>61</v>
      </c>
      <c r="C1" s="2" t="s">
        <v>62</v>
      </c>
      <c r="D1" s="2" t="s">
        <v>63</v>
      </c>
      <c r="E1" s="2" t="s">
        <v>5</v>
      </c>
      <c r="F1" s="2" t="s">
        <v>64</v>
      </c>
      <c r="G1" s="2" t="s">
        <v>65</v>
      </c>
      <c r="H1" s="2" t="s">
        <v>66</v>
      </c>
      <c r="I1" s="2" t="s">
        <v>67</v>
      </c>
      <c r="J1" s="2" t="s">
        <v>68</v>
      </c>
      <c r="K1" s="2" t="s">
        <v>17</v>
      </c>
    </row>
    <row r="2" s="1" customFormat="1" ht="20" customHeight="1" spans="1:11">
      <c r="A2" s="3">
        <v>14335194284</v>
      </c>
      <c r="B2" s="3">
        <v>1963253</v>
      </c>
      <c r="C2" s="2" t="s">
        <v>69</v>
      </c>
      <c r="D2" s="2" t="s">
        <v>56</v>
      </c>
      <c r="E2" s="2" t="s">
        <v>70</v>
      </c>
      <c r="F2" s="2" t="s">
        <v>71</v>
      </c>
      <c r="G2" s="2" t="s">
        <v>72</v>
      </c>
      <c r="H2" s="2" t="s">
        <v>73</v>
      </c>
      <c r="I2" s="2" t="s">
        <v>56</v>
      </c>
      <c r="J2" s="2" t="s">
        <v>74</v>
      </c>
      <c r="K2" s="2" t="s">
        <v>75</v>
      </c>
    </row>
    <row r="3" s="1" customFormat="1" ht="20" customHeight="1" spans="1:11">
      <c r="A3" s="3">
        <v>14334956726</v>
      </c>
      <c r="B3" s="3">
        <v>1963133</v>
      </c>
      <c r="C3" s="2" t="s">
        <v>76</v>
      </c>
      <c r="D3" s="2" t="s">
        <v>54</v>
      </c>
      <c r="E3" s="2" t="s">
        <v>70</v>
      </c>
      <c r="F3" s="2" t="s">
        <v>71</v>
      </c>
      <c r="G3" s="2" t="s">
        <v>72</v>
      </c>
      <c r="H3" s="2" t="s">
        <v>77</v>
      </c>
      <c r="I3" s="2" t="s">
        <v>54</v>
      </c>
      <c r="J3" s="2" t="s">
        <v>74</v>
      </c>
      <c r="K3" s="2" t="s">
        <v>78</v>
      </c>
    </row>
    <row r="4" s="1" customFormat="1" ht="20" customHeight="1" spans="1:11">
      <c r="A4" s="3">
        <v>14334543970</v>
      </c>
      <c r="B4" s="3">
        <v>1962939</v>
      </c>
      <c r="C4" s="2" t="s">
        <v>69</v>
      </c>
      <c r="D4" s="2" t="s">
        <v>51</v>
      </c>
      <c r="E4" s="2" t="s">
        <v>70</v>
      </c>
      <c r="F4" s="2" t="s">
        <v>71</v>
      </c>
      <c r="G4" s="2" t="s">
        <v>72</v>
      </c>
      <c r="H4" s="2" t="s">
        <v>79</v>
      </c>
      <c r="I4" s="2" t="s">
        <v>51</v>
      </c>
      <c r="J4" s="2" t="s">
        <v>74</v>
      </c>
      <c r="K4" s="2" t="s">
        <v>80</v>
      </c>
    </row>
    <row r="5" s="1" customFormat="1" ht="20" customHeight="1" spans="1:11">
      <c r="A5" s="3">
        <v>14334527012</v>
      </c>
      <c r="B5" s="3">
        <v>1962930</v>
      </c>
      <c r="C5" s="2" t="s">
        <v>69</v>
      </c>
      <c r="D5" s="2" t="s">
        <v>52</v>
      </c>
      <c r="E5" s="2" t="s">
        <v>70</v>
      </c>
      <c r="F5" s="2" t="s">
        <v>71</v>
      </c>
      <c r="G5" s="2" t="s">
        <v>72</v>
      </c>
      <c r="H5" s="2" t="s">
        <v>81</v>
      </c>
      <c r="I5" s="2" t="s">
        <v>52</v>
      </c>
      <c r="J5" s="2" t="s">
        <v>74</v>
      </c>
      <c r="K5" s="2" t="s">
        <v>82</v>
      </c>
    </row>
    <row r="6" s="1" customFormat="1" ht="20" customHeight="1" spans="1:11">
      <c r="A6" s="3">
        <v>14334276412</v>
      </c>
      <c r="B6" s="3">
        <v>1962803</v>
      </c>
      <c r="C6" s="2" t="s">
        <v>83</v>
      </c>
      <c r="D6" s="2" t="s">
        <v>49</v>
      </c>
      <c r="E6" s="2" t="s">
        <v>70</v>
      </c>
      <c r="F6" s="2" t="s">
        <v>71</v>
      </c>
      <c r="G6" s="2" t="s">
        <v>72</v>
      </c>
      <c r="H6" s="2" t="s">
        <v>84</v>
      </c>
      <c r="I6" s="2" t="s">
        <v>49</v>
      </c>
      <c r="J6" s="2" t="s">
        <v>74</v>
      </c>
      <c r="K6" s="2" t="s">
        <v>85</v>
      </c>
    </row>
    <row r="7" s="1" customFormat="1" ht="20" customHeight="1" spans="1:11">
      <c r="A7" s="3">
        <v>14333635513</v>
      </c>
      <c r="B7" s="3">
        <v>1962453</v>
      </c>
      <c r="C7" s="2" t="s">
        <v>69</v>
      </c>
      <c r="D7" s="2" t="s">
        <v>46</v>
      </c>
      <c r="E7" s="2" t="s">
        <v>70</v>
      </c>
      <c r="F7" s="2" t="s">
        <v>71</v>
      </c>
      <c r="G7" s="2" t="s">
        <v>72</v>
      </c>
      <c r="H7" s="2" t="s">
        <v>86</v>
      </c>
      <c r="I7" s="2" t="s">
        <v>46</v>
      </c>
      <c r="J7" s="2" t="s">
        <v>74</v>
      </c>
      <c r="K7" s="2" t="s">
        <v>87</v>
      </c>
    </row>
    <row r="8" s="1" customFormat="1" ht="20" customHeight="1" spans="1:11">
      <c r="A8" s="3">
        <v>14333633031</v>
      </c>
      <c r="B8" s="3">
        <v>1962448</v>
      </c>
      <c r="C8" s="2" t="s">
        <v>69</v>
      </c>
      <c r="D8" s="2" t="s">
        <v>45</v>
      </c>
      <c r="E8" s="2" t="s">
        <v>70</v>
      </c>
      <c r="F8" s="2" t="s">
        <v>71</v>
      </c>
      <c r="G8" s="2" t="s">
        <v>72</v>
      </c>
      <c r="H8" s="2" t="s">
        <v>86</v>
      </c>
      <c r="I8" s="2" t="s">
        <v>45</v>
      </c>
      <c r="J8" s="2" t="s">
        <v>74</v>
      </c>
      <c r="K8" s="2" t="s">
        <v>88</v>
      </c>
    </row>
    <row r="9" s="1" customFormat="1" ht="20" customHeight="1" spans="1:11">
      <c r="A9" s="3">
        <v>14333232798</v>
      </c>
      <c r="B9" s="3">
        <v>1962259</v>
      </c>
      <c r="C9" s="2" t="s">
        <v>89</v>
      </c>
      <c r="D9" s="2" t="s">
        <v>42</v>
      </c>
      <c r="E9" s="2" t="s">
        <v>70</v>
      </c>
      <c r="F9" s="2" t="s">
        <v>71</v>
      </c>
      <c r="G9" s="2" t="s">
        <v>72</v>
      </c>
      <c r="H9" s="2" t="s">
        <v>90</v>
      </c>
      <c r="I9" s="2" t="s">
        <v>42</v>
      </c>
      <c r="J9" s="2" t="s">
        <v>74</v>
      </c>
      <c r="K9" s="2" t="s">
        <v>91</v>
      </c>
    </row>
    <row r="10" s="1" customFormat="1" ht="20" customHeight="1" spans="1:11">
      <c r="A10" s="3">
        <v>14333180645</v>
      </c>
      <c r="B10" s="3">
        <v>1962251</v>
      </c>
      <c r="C10" s="2" t="s">
        <v>92</v>
      </c>
      <c r="D10" s="2" t="s">
        <v>38</v>
      </c>
      <c r="E10" s="2" t="s">
        <v>70</v>
      </c>
      <c r="F10" s="2" t="s">
        <v>71</v>
      </c>
      <c r="G10" s="2" t="s">
        <v>72</v>
      </c>
      <c r="H10" s="2" t="s">
        <v>73</v>
      </c>
      <c r="I10" s="2" t="s">
        <v>38</v>
      </c>
      <c r="J10" s="2" t="s">
        <v>74</v>
      </c>
      <c r="K10" s="2" t="s">
        <v>93</v>
      </c>
    </row>
    <row r="11" s="1" customFormat="1" ht="20" customHeight="1" spans="1:11">
      <c r="A11" s="3">
        <v>14329354923</v>
      </c>
      <c r="B11" s="3">
        <v>1961245</v>
      </c>
      <c r="C11" s="2" t="s">
        <v>94</v>
      </c>
      <c r="D11" s="2" t="s">
        <v>35</v>
      </c>
      <c r="E11" s="2" t="s">
        <v>95</v>
      </c>
      <c r="F11" s="2" t="s">
        <v>71</v>
      </c>
      <c r="G11" s="2" t="s">
        <v>72</v>
      </c>
      <c r="H11" s="2" t="s">
        <v>96</v>
      </c>
      <c r="I11" s="2" t="s">
        <v>35</v>
      </c>
      <c r="J11" s="2" t="s">
        <v>74</v>
      </c>
      <c r="K11" s="2" t="s">
        <v>97</v>
      </c>
    </row>
    <row r="12" s="1" customFormat="1" ht="20" customHeight="1" spans="1:11">
      <c r="A12" s="3">
        <v>14327746326</v>
      </c>
      <c r="B12" s="3">
        <v>1960490</v>
      </c>
      <c r="C12" s="2" t="s">
        <v>98</v>
      </c>
      <c r="D12" s="2" t="s">
        <v>32</v>
      </c>
      <c r="E12" s="2" t="s">
        <v>95</v>
      </c>
      <c r="F12" s="2" t="s">
        <v>71</v>
      </c>
      <c r="G12" s="2" t="s">
        <v>72</v>
      </c>
      <c r="H12" s="2" t="s">
        <v>99</v>
      </c>
      <c r="I12" s="2" t="s">
        <v>32</v>
      </c>
      <c r="J12" s="2" t="s">
        <v>74</v>
      </c>
      <c r="K12" s="2" t="s">
        <v>100</v>
      </c>
    </row>
    <row r="13" s="1" customFormat="1" ht="20" customHeight="1" spans="1:11">
      <c r="A13" s="3">
        <v>14321350104</v>
      </c>
      <c r="B13" s="3">
        <v>1957993</v>
      </c>
      <c r="C13" s="2" t="s">
        <v>101</v>
      </c>
      <c r="D13" s="2" t="s">
        <v>102</v>
      </c>
      <c r="E13" s="2" t="s">
        <v>103</v>
      </c>
      <c r="F13" s="2" t="s">
        <v>71</v>
      </c>
      <c r="G13" s="2" t="s">
        <v>72</v>
      </c>
      <c r="H13" s="2" t="s">
        <v>104</v>
      </c>
      <c r="I13" s="2" t="s">
        <v>105</v>
      </c>
      <c r="J13" s="2" t="s">
        <v>74</v>
      </c>
      <c r="K13" s="2" t="s">
        <v>106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2021-02-09T01:32:21Z</dcterms:created>
  <dcterms:modified xsi:type="dcterms:W3CDTF">2021-02-09T01:36:55Z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