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tabRatio="500" activeTab="1"/>
  </bookViews>
  <sheets>
    <sheet name="billdetail" sheetId="1" r:id="rId1"/>
    <sheet name="对账" sheetId="2" r:id="rId2"/>
    <sheet name="HOP" sheetId="3" r:id="rId3"/>
  </sheets>
  <definedNames>
    <definedName name="_xlnm._FilterDatabase" localSheetId="1" hidden="1">对账!$A$1:$K$32</definedName>
  </definedNames>
  <calcPr calcId="144525" concurrentCalc="0"/>
</workbook>
</file>

<file path=xl/sharedStrings.xml><?xml version="1.0" encoding="utf-8"?>
<sst xmlns="http://schemas.openxmlformats.org/spreadsheetml/2006/main" count="863" uniqueCount="235">
  <si>
    <t>同程旅行对账单
(账期：20210201-20210207)</t>
  </si>
  <si>
    <t>应付房费总金额</t>
  </si>
  <si>
    <t>应付罚金总金额</t>
  </si>
  <si>
    <t>调整项</t>
  </si>
  <si>
    <t>币种</t>
  </si>
  <si>
    <t>应付合计</t>
  </si>
  <si>
    <t>21880.00</t>
  </si>
  <si>
    <t>0.00</t>
  </si>
  <si>
    <t>CNY</t>
  </si>
  <si>
    <t>梅州客天下国际大酒店</t>
  </si>
  <si>
    <t/>
  </si>
  <si>
    <t>小计:1362.00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</si>
  <si>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</si>
  <si>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</si>
  <si>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</si>
  <si>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</si>
  <si>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</si>
  <si>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</si>
  <si>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</si>
  <si>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</si>
  <si>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</si>
  <si>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</si>
  <si>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880263529</t>
  </si>
  <si>
    <t>619017</t>
  </si>
  <si>
    <t>邹俊颖</t>
  </si>
  <si>
    <t>客家民俗双床房</t>
  </si>
  <si>
    <t>2021/01/31</t>
  </si>
  <si>
    <t>2021/02/01</t>
  </si>
  <si>
    <t>1.00</t>
  </si>
  <si>
    <t>345.00</t>
  </si>
  <si>
    <t>881674351</t>
  </si>
  <si>
    <t>619112</t>
  </si>
  <si>
    <t>符杰</t>
  </si>
  <si>
    <t>伴山别墅大床房</t>
  </si>
  <si>
    <t>2021/02/02</t>
  </si>
  <si>
    <t>343.00</t>
  </si>
  <si>
    <t>883583160</t>
  </si>
  <si>
    <t>619275</t>
  </si>
  <si>
    <t>沈生</t>
  </si>
  <si>
    <t>2021/02/03</t>
  </si>
  <si>
    <t>2021/02/04</t>
  </si>
  <si>
    <t>887282659</t>
  </si>
  <si>
    <t>619738</t>
  </si>
  <si>
    <t>王艳</t>
  </si>
  <si>
    <t>伴山别墅双床房</t>
  </si>
  <si>
    <t>2021/02/06</t>
  </si>
  <si>
    <t>2021/02/07</t>
  </si>
  <si>
    <t>331.00</t>
  </si>
  <si>
    <t>广州圣丰索菲特大酒店</t>
  </si>
  <si>
    <t>小计:6796.00</t>
  </si>
  <si>
    <t>879970895</t>
  </si>
  <si>
    <t>7733849</t>
  </si>
  <si>
    <t>李明</t>
  </si>
  <si>
    <t>豪华房</t>
  </si>
  <si>
    <t>830.00</t>
  </si>
  <si>
    <t>881649148</t>
  </si>
  <si>
    <t>7734295</t>
  </si>
  <si>
    <t>张西</t>
  </si>
  <si>
    <t>高级大床房</t>
  </si>
  <si>
    <t>642.00</t>
  </si>
  <si>
    <t>881649856</t>
  </si>
  <si>
    <t>7734296</t>
  </si>
  <si>
    <t>王华</t>
  </si>
  <si>
    <t>884542184</t>
  </si>
  <si>
    <t>梁召益</t>
  </si>
  <si>
    <t>高级双床房</t>
  </si>
  <si>
    <t>2021/02/05</t>
  </si>
  <si>
    <t>885008724</t>
  </si>
  <si>
    <t>7735180</t>
  </si>
  <si>
    <t>王亚伟</t>
  </si>
  <si>
    <t>885698265</t>
  </si>
  <si>
    <t>吕治新</t>
  </si>
  <si>
    <t>885777357</t>
  </si>
  <si>
    <t>886105120</t>
  </si>
  <si>
    <t>7735440</t>
  </si>
  <si>
    <t>刘鹏</t>
  </si>
  <si>
    <t>886981986</t>
  </si>
  <si>
    <t>887275437</t>
  </si>
  <si>
    <t>7735730</t>
  </si>
  <si>
    <t>张璟</t>
  </si>
  <si>
    <t>深圳佳兆业万豪酒店</t>
  </si>
  <si>
    <t>小计:8560.00</t>
  </si>
  <si>
    <t>878815049</t>
  </si>
  <si>
    <t>罗艳霞</t>
  </si>
  <si>
    <t>豪华园景双床房</t>
  </si>
  <si>
    <t>899.00</t>
  </si>
  <si>
    <t>曾书林</t>
  </si>
  <si>
    <t>881297565</t>
  </si>
  <si>
    <t>丛阳</t>
  </si>
  <si>
    <t>豪华海景双床房</t>
  </si>
  <si>
    <t>1098.00</t>
  </si>
  <si>
    <t>文建林</t>
  </si>
  <si>
    <t>881323066</t>
  </si>
  <si>
    <t>章华</t>
  </si>
  <si>
    <t>田少武</t>
  </si>
  <si>
    <t>881199458</t>
  </si>
  <si>
    <t>袁菁</t>
  </si>
  <si>
    <t>1130.00</t>
  </si>
  <si>
    <t>881785191</t>
  </si>
  <si>
    <t>张玲玲</t>
  </si>
  <si>
    <t>1240.00</t>
  </si>
  <si>
    <t>东莞稻香喜舍酒店</t>
  </si>
  <si>
    <t>小计:2708.00</t>
  </si>
  <si>
    <t>877181382</t>
  </si>
  <si>
    <t>林冰惠</t>
  </si>
  <si>
    <t>标准单人房</t>
  </si>
  <si>
    <t>347.00</t>
  </si>
  <si>
    <t>877193543</t>
  </si>
  <si>
    <t>林文钦</t>
  </si>
  <si>
    <t>883713895</t>
  </si>
  <si>
    <t>郑建民</t>
  </si>
  <si>
    <t>豪华湖景大床房</t>
  </si>
  <si>
    <t>340.00</t>
  </si>
  <si>
    <t>883852699</t>
  </si>
  <si>
    <t>肖劲戈</t>
  </si>
  <si>
    <t>欧阳子清</t>
  </si>
  <si>
    <t>885016852</t>
  </si>
  <si>
    <t>许秀芳</t>
  </si>
  <si>
    <t>标准双人房</t>
  </si>
  <si>
    <t>320.00</t>
  </si>
  <si>
    <t>886861497</t>
  </si>
  <si>
    <t>张琳</t>
  </si>
  <si>
    <t>887000277</t>
  </si>
  <si>
    <t>杜秋红</t>
  </si>
  <si>
    <t>亚朵朵酒店(广州新白云国际机场体验店)</t>
  </si>
  <si>
    <t>小计:138.00</t>
  </si>
  <si>
    <t>861979539</t>
  </si>
  <si>
    <t>王金平</t>
  </si>
  <si>
    <t>雅致大床房</t>
  </si>
  <si>
    <t>138.00</t>
  </si>
  <si>
    <t>佳兆业可域精选酒店(深圳大鹏店)</t>
  </si>
  <si>
    <t>小计:1884.00</t>
  </si>
  <si>
    <t>883801599</t>
  </si>
  <si>
    <t>罗穗</t>
  </si>
  <si>
    <t>368.00</t>
  </si>
  <si>
    <t>883758569</t>
  </si>
  <si>
    <t>邵俊夫</t>
  </si>
  <si>
    <t>2.00</t>
  </si>
  <si>
    <t>758.00</t>
  </si>
  <si>
    <t>883759378</t>
  </si>
  <si>
    <t>夏玉芳</t>
  </si>
  <si>
    <t>珠海东澳岛佳兆业可域度假村</t>
  </si>
  <si>
    <t>小计:432.00</t>
  </si>
  <si>
    <t>878194270</t>
  </si>
  <si>
    <t>冼桂明</t>
  </si>
  <si>
    <t>山景大床房</t>
  </si>
  <si>
    <t>432.00</t>
  </si>
  <si>
    <t>,</t>
  </si>
  <si>
    <t>A210209110102459</t>
  </si>
  <si>
    <t>合计21880元</t>
  </si>
  <si>
    <t>客户订单号</t>
  </si>
  <si>
    <t>汇智订单号</t>
  </si>
  <si>
    <t>酒店名称</t>
  </si>
  <si>
    <t>客户姓名</t>
  </si>
  <si>
    <t>退房日期</t>
  </si>
  <si>
    <t>金额</t>
  </si>
  <si>
    <t>联系人</t>
  </si>
  <si>
    <t>手机</t>
  </si>
  <si>
    <t>预订日期</t>
  </si>
  <si>
    <t>麗枫酒店(广州天平架地铁站店)</t>
  </si>
  <si>
    <t>刘国超</t>
  </si>
  <si>
    <t>2021-02-08</t>
  </si>
  <si>
    <t>2021-02-09</t>
  </si>
  <si>
    <t>RMB</t>
  </si>
  <si>
    <t>234.00</t>
  </si>
  <si>
    <t>2021/2/8 19:33:09</t>
  </si>
  <si>
    <t>德门仁里精品酒店(大邑安仁古镇店)</t>
  </si>
  <si>
    <t>王耀华,杨双懋,刘焰林</t>
  </si>
  <si>
    <t>684.00</t>
  </si>
  <si>
    <t>2021/2/8 8:07:43</t>
  </si>
  <si>
    <t>万丽萍</t>
  </si>
  <si>
    <t>2021-02-07</t>
  </si>
  <si>
    <t>2021/2/7 14:47:49</t>
  </si>
  <si>
    <t>2021/2/7 12:18:03</t>
  </si>
  <si>
    <t>上海夏阳湖皇冠假日酒店</t>
  </si>
  <si>
    <t>刘冀</t>
  </si>
  <si>
    <t>960.00</t>
  </si>
  <si>
    <t>2021/2/7 10:03:23</t>
  </si>
  <si>
    <t>2021-02-06</t>
  </si>
  <si>
    <t>2021/2/6 18:36:27</t>
  </si>
  <si>
    <t>2021/2/6 18:30:52</t>
  </si>
  <si>
    <t>2021/2/6 12:46:01</t>
  </si>
  <si>
    <t>2021/2/6 12:23:33</t>
  </si>
  <si>
    <t>诸暨祥生春风十里星空帐篷酒店</t>
  </si>
  <si>
    <t>崔馨元</t>
  </si>
  <si>
    <t>388.00</t>
  </si>
  <si>
    <t>2021/2/6 11:30:47</t>
  </si>
  <si>
    <t>2021/2/6 9:55:08</t>
  </si>
  <si>
    <t>2021-02-05</t>
  </si>
  <si>
    <t>2021/2/5 18:03:37</t>
  </si>
  <si>
    <t>2021/2/5 11:19:18</t>
  </si>
  <si>
    <t>2021/2/5 9:34:28</t>
  </si>
  <si>
    <t>2021-02-04</t>
  </si>
  <si>
    <t>2021/2/4 19:23:29</t>
  </si>
  <si>
    <t>2021/2/4 19:09:41</t>
  </si>
  <si>
    <t>2021/2/4 9:28:05</t>
  </si>
  <si>
    <t>肖劲戈,欧阳子清</t>
  </si>
  <si>
    <t>2021-02-03</t>
  </si>
  <si>
    <t>694.00</t>
  </si>
  <si>
    <t>2021/2/3 19:02:35</t>
  </si>
  <si>
    <t>2021/2/3 17:59:59</t>
  </si>
  <si>
    <t>2021/2/3 17:07:40</t>
  </si>
  <si>
    <t>2021/2/3 17:03:44</t>
  </si>
  <si>
    <t>2021/2/3 16:06:38</t>
  </si>
  <si>
    <t>2021/2/3 13:38:31</t>
  </si>
  <si>
    <t>王伟</t>
  </si>
  <si>
    <t>2021/2/2 23:18:30</t>
  </si>
  <si>
    <t>李靖华,李元辉</t>
  </si>
  <si>
    <t>1372.00</t>
  </si>
  <si>
    <t>2021/2/2 17:27:09</t>
  </si>
  <si>
    <t>2021/2/1 23:51:05</t>
  </si>
  <si>
    <t>2021-02-01</t>
  </si>
  <si>
    <t>2021-02-02</t>
  </si>
  <si>
    <t>2021/2/1 21:30:40</t>
  </si>
  <si>
    <t>2021/2/1 21:02:10</t>
  </si>
  <si>
    <t>2021/2/1 21:01:33</t>
  </si>
  <si>
    <t>章华,田少武</t>
  </si>
  <si>
    <t>2196.00</t>
  </si>
  <si>
    <t>2021/2/1 14:10:21</t>
  </si>
  <si>
    <t>丛阳/文建林</t>
  </si>
  <si>
    <t>2021/2/1 13:42:34</t>
  </si>
  <si>
    <t>2021/2/1 11:39:04</t>
  </si>
  <si>
    <t>2021-01-31</t>
  </si>
  <si>
    <t>2021/1/31 16:05:40</t>
  </si>
  <si>
    <t>2021/1/31 9:56:28</t>
  </si>
  <si>
    <t>罗艳霞,曾书林</t>
  </si>
  <si>
    <t>1798.00</t>
  </si>
  <si>
    <t>2021/1/30 9:49:35</t>
  </si>
  <si>
    <t>2021/1/29 20:49:58</t>
  </si>
  <si>
    <t>谭宙轩</t>
  </si>
  <si>
    <t>1926.00</t>
  </si>
  <si>
    <t>2021/1/29 20:36:50</t>
  </si>
  <si>
    <t>2021/1/28 23:55:41</t>
  </si>
  <si>
    <t>2021/1/28 23:43:24</t>
  </si>
  <si>
    <t>2021/1/15 17:51:32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</si>
</sst>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30"/>
      <name val="Calibri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5" borderId="8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9" borderId="5" applyNumberFormat="0" applyAlignment="0" applyProtection="0">
      <alignment vertical="center"/>
    </xf>
    <xf numFmtId="0" fontId="22" fillId="9" borderId="4" applyNumberFormat="0" applyAlignment="0" applyProtection="0">
      <alignment vertical="center"/>
    </xf>
    <xf numFmtId="0" fontId="23" fillId="33" borderId="10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2" borderId="2" xfId="0" applyFill="1" applyBorder="1"/>
    <xf numFmtId="0" fontId="0" fillId="0" borderId="0" xfId="0" applyNumberFormat="1"/>
    <xf numFmtId="0" fontId="0" fillId="0" borderId="0" xfId="0" applyNumberFormat="1" applyBorder="1"/>
    <xf numFmtId="0" fontId="0" fillId="0" borderId="0" xfId="0" applyBorder="1"/>
    <xf numFmtId="0" fontId="3" fillId="0" borderId="0" xfId="0" applyFont="1"/>
    <xf numFmtId="0" fontId="0" fillId="0" borderId="2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57"/>
  <sheetViews>
    <sheetView workbookViewId="0">
      <selection activeCell="A1" sqref="$A1:$XFD1048576"/>
    </sheetView>
  </sheetViews>
  <sheetFormatPr defaultColWidth="11" defaultRowHeight="14.25"/>
  <sheetData>
    <row r="1" ht="39" spans="2:2">
      <c r="B1" s="8" t="s">
        <v>0</v>
      </c>
    </row>
    <row r="5" spans="2:6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</row>
    <row r="6" spans="2:6">
      <c r="B6" s="9" t="s">
        <v>6</v>
      </c>
      <c r="C6" s="9" t="s">
        <v>7</v>
      </c>
      <c r="D6" s="9" t="s">
        <v>7</v>
      </c>
      <c r="E6" s="9" t="s">
        <v>8</v>
      </c>
      <c r="F6" s="9" t="s">
        <v>6</v>
      </c>
    </row>
    <row r="9" spans="2:9">
      <c r="B9" s="4" t="s">
        <v>9</v>
      </c>
      <c r="C9" s="4" t="s">
        <v>10</v>
      </c>
      <c r="D9" s="4" t="s">
        <v>10</v>
      </c>
      <c r="E9" s="4" t="s">
        <v>10</v>
      </c>
      <c r="F9" s="4" t="s">
        <v>11</v>
      </c>
      <c r="G9" s="4" t="s">
        <v>10</v>
      </c>
      <c r="H9" s="4" t="s">
        <v>10</v>
      </c>
      <c r="I9" s="4" t="s">
        <v>10</v>
      </c>
    </row>
    <row r="10" spans="2:11">
      <c r="B10" s="4" t="s">
        <v>12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  <c r="J10" s="4" t="s">
        <v>4</v>
      </c>
      <c r="K10" s="4" t="s">
        <v>20</v>
      </c>
    </row>
    <row r="11" spans="2:11">
      <c r="B11" t="s">
        <v>21</v>
      </c>
      <c r="C11" t="s">
        <v>22</v>
      </c>
      <c r="D11" t="s">
        <v>23</v>
      </c>
      <c r="E11" t="s">
        <v>24</v>
      </c>
      <c r="F11" t="s">
        <v>25</v>
      </c>
      <c r="G11" t="s">
        <v>26</v>
      </c>
      <c r="H11" t="s">
        <v>27</v>
      </c>
      <c r="I11" t="s">
        <v>28</v>
      </c>
      <c r="J11" t="s">
        <v>8</v>
      </c>
      <c r="K11" t="s">
        <v>29</v>
      </c>
    </row>
    <row r="12" spans="2:11">
      <c r="B12" t="s">
        <v>21</v>
      </c>
      <c r="C12" t="s">
        <v>30</v>
      </c>
      <c r="D12" t="s">
        <v>31</v>
      </c>
      <c r="E12" t="s">
        <v>32</v>
      </c>
      <c r="F12" t="s">
        <v>33</v>
      </c>
      <c r="G12" t="s">
        <v>27</v>
      </c>
      <c r="H12" t="s">
        <v>34</v>
      </c>
      <c r="I12" t="s">
        <v>28</v>
      </c>
      <c r="J12" t="s">
        <v>8</v>
      </c>
      <c r="K12" t="s">
        <v>35</v>
      </c>
    </row>
    <row r="13" spans="2:11">
      <c r="B13" t="s">
        <v>21</v>
      </c>
      <c r="C13" t="s">
        <v>36</v>
      </c>
      <c r="D13" t="s">
        <v>37</v>
      </c>
      <c r="E13" t="s">
        <v>38</v>
      </c>
      <c r="F13" t="s">
        <v>33</v>
      </c>
      <c r="G13" t="s">
        <v>39</v>
      </c>
      <c r="H13" t="s">
        <v>40</v>
      </c>
      <c r="I13" t="s">
        <v>28</v>
      </c>
      <c r="J13" t="s">
        <v>8</v>
      </c>
      <c r="K13" t="s">
        <v>35</v>
      </c>
    </row>
    <row r="14" spans="2:11">
      <c r="B14" t="s">
        <v>21</v>
      </c>
      <c r="C14" t="s">
        <v>41</v>
      </c>
      <c r="D14" t="s">
        <v>42</v>
      </c>
      <c r="E14" t="s">
        <v>43</v>
      </c>
      <c r="F14" t="s">
        <v>44</v>
      </c>
      <c r="G14" t="s">
        <v>45</v>
      </c>
      <c r="H14" t="s">
        <v>46</v>
      </c>
      <c r="I14" t="s">
        <v>28</v>
      </c>
      <c r="J14" t="s">
        <v>8</v>
      </c>
      <c r="K14" t="s">
        <v>47</v>
      </c>
    </row>
    <row r="15" spans="2:9">
      <c r="B15" s="4" t="s">
        <v>48</v>
      </c>
      <c r="C15" s="4" t="s">
        <v>10</v>
      </c>
      <c r="D15" s="4" t="s">
        <v>10</v>
      </c>
      <c r="E15" s="4" t="s">
        <v>10</v>
      </c>
      <c r="F15" s="4" t="s">
        <v>49</v>
      </c>
      <c r="G15" s="4" t="s">
        <v>10</v>
      </c>
      <c r="H15" s="4" t="s">
        <v>10</v>
      </c>
      <c r="I15" s="4" t="s">
        <v>10</v>
      </c>
    </row>
    <row r="16" spans="2:11">
      <c r="B16" s="4" t="s">
        <v>12</v>
      </c>
      <c r="C16" s="4" t="s">
        <v>13</v>
      </c>
      <c r="D16" s="4" t="s">
        <v>14</v>
      </c>
      <c r="E16" s="4" t="s">
        <v>15</v>
      </c>
      <c r="F16" s="4" t="s">
        <v>16</v>
      </c>
      <c r="G16" s="4" t="s">
        <v>17</v>
      </c>
      <c r="H16" s="4" t="s">
        <v>18</v>
      </c>
      <c r="I16" s="4" t="s">
        <v>19</v>
      </c>
      <c r="J16" s="4" t="s">
        <v>4</v>
      </c>
      <c r="K16" s="4" t="s">
        <v>20</v>
      </c>
    </row>
    <row r="17" spans="2:11">
      <c r="B17" t="s">
        <v>21</v>
      </c>
      <c r="C17" t="s">
        <v>50</v>
      </c>
      <c r="D17" t="s">
        <v>51</v>
      </c>
      <c r="E17" t="s">
        <v>52</v>
      </c>
      <c r="F17" t="s">
        <v>53</v>
      </c>
      <c r="G17" t="s">
        <v>26</v>
      </c>
      <c r="H17" t="s">
        <v>27</v>
      </c>
      <c r="I17" t="s">
        <v>28</v>
      </c>
      <c r="J17" t="s">
        <v>8</v>
      </c>
      <c r="K17" t="s">
        <v>54</v>
      </c>
    </row>
    <row r="18" spans="2:11">
      <c r="B18" t="s">
        <v>21</v>
      </c>
      <c r="C18" t="s">
        <v>55</v>
      </c>
      <c r="D18" t="s">
        <v>56</v>
      </c>
      <c r="E18" t="s">
        <v>57</v>
      </c>
      <c r="F18" t="s">
        <v>58</v>
      </c>
      <c r="G18" t="s">
        <v>27</v>
      </c>
      <c r="H18" t="s">
        <v>34</v>
      </c>
      <c r="I18" t="s">
        <v>28</v>
      </c>
      <c r="J18" t="s">
        <v>8</v>
      </c>
      <c r="K18" t="s">
        <v>59</v>
      </c>
    </row>
    <row r="19" spans="2:11">
      <c r="B19" t="s">
        <v>21</v>
      </c>
      <c r="C19" t="s">
        <v>60</v>
      </c>
      <c r="D19" t="s">
        <v>61</v>
      </c>
      <c r="E19" t="s">
        <v>62</v>
      </c>
      <c r="F19" t="s">
        <v>58</v>
      </c>
      <c r="G19" t="s">
        <v>27</v>
      </c>
      <c r="H19" t="s">
        <v>34</v>
      </c>
      <c r="I19" t="s">
        <v>28</v>
      </c>
      <c r="J19" t="s">
        <v>8</v>
      </c>
      <c r="K19" t="s">
        <v>59</v>
      </c>
    </row>
    <row r="20" spans="2:11">
      <c r="B20" t="s">
        <v>21</v>
      </c>
      <c r="C20" t="s">
        <v>63</v>
      </c>
      <c r="D20" t="s">
        <v>10</v>
      </c>
      <c r="E20" t="s">
        <v>64</v>
      </c>
      <c r="F20" t="s">
        <v>65</v>
      </c>
      <c r="G20" t="s">
        <v>40</v>
      </c>
      <c r="H20" t="s">
        <v>66</v>
      </c>
      <c r="I20" t="s">
        <v>28</v>
      </c>
      <c r="J20" t="s">
        <v>8</v>
      </c>
      <c r="K20" t="s">
        <v>59</v>
      </c>
    </row>
    <row r="21" spans="2:11">
      <c r="B21" t="s">
        <v>21</v>
      </c>
      <c r="C21" t="s">
        <v>67</v>
      </c>
      <c r="D21" t="s">
        <v>68</v>
      </c>
      <c r="E21" t="s">
        <v>69</v>
      </c>
      <c r="F21" t="s">
        <v>58</v>
      </c>
      <c r="G21" t="s">
        <v>40</v>
      </c>
      <c r="H21" t="s">
        <v>66</v>
      </c>
      <c r="I21" t="s">
        <v>28</v>
      </c>
      <c r="J21" t="s">
        <v>8</v>
      </c>
      <c r="K21" t="s">
        <v>59</v>
      </c>
    </row>
    <row r="22" spans="2:11">
      <c r="B22" t="s">
        <v>21</v>
      </c>
      <c r="C22" t="s">
        <v>70</v>
      </c>
      <c r="D22" t="s">
        <v>10</v>
      </c>
      <c r="E22" t="s">
        <v>71</v>
      </c>
      <c r="F22" t="s">
        <v>58</v>
      </c>
      <c r="G22" t="s">
        <v>66</v>
      </c>
      <c r="H22" t="s">
        <v>45</v>
      </c>
      <c r="I22" t="s">
        <v>28</v>
      </c>
      <c r="J22" t="s">
        <v>8</v>
      </c>
      <c r="K22" t="s">
        <v>59</v>
      </c>
    </row>
    <row r="23" spans="2:11">
      <c r="B23" t="s">
        <v>21</v>
      </c>
      <c r="C23" t="s">
        <v>72</v>
      </c>
      <c r="D23" t="s">
        <v>10</v>
      </c>
      <c r="E23" t="s">
        <v>64</v>
      </c>
      <c r="F23" t="s">
        <v>58</v>
      </c>
      <c r="G23" t="s">
        <v>66</v>
      </c>
      <c r="H23" t="s">
        <v>45</v>
      </c>
      <c r="I23" t="s">
        <v>28</v>
      </c>
      <c r="J23" t="s">
        <v>8</v>
      </c>
      <c r="K23" t="s">
        <v>59</v>
      </c>
    </row>
    <row r="24" spans="2:11">
      <c r="B24" t="s">
        <v>21</v>
      </c>
      <c r="C24" t="s">
        <v>73</v>
      </c>
      <c r="D24" t="s">
        <v>74</v>
      </c>
      <c r="E24" t="s">
        <v>75</v>
      </c>
      <c r="F24" t="s">
        <v>53</v>
      </c>
      <c r="G24" t="s">
        <v>66</v>
      </c>
      <c r="H24" t="s">
        <v>45</v>
      </c>
      <c r="I24" t="s">
        <v>28</v>
      </c>
      <c r="J24" t="s">
        <v>8</v>
      </c>
      <c r="K24" t="s">
        <v>54</v>
      </c>
    </row>
    <row r="25" spans="2:11">
      <c r="B25" t="s">
        <v>21</v>
      </c>
      <c r="C25" t="s">
        <v>76</v>
      </c>
      <c r="D25" t="s">
        <v>10</v>
      </c>
      <c r="E25" t="s">
        <v>64</v>
      </c>
      <c r="F25" t="s">
        <v>58</v>
      </c>
      <c r="G25" t="s">
        <v>45</v>
      </c>
      <c r="H25" t="s">
        <v>46</v>
      </c>
      <c r="I25" t="s">
        <v>28</v>
      </c>
      <c r="J25" t="s">
        <v>8</v>
      </c>
      <c r="K25" t="s">
        <v>59</v>
      </c>
    </row>
    <row r="26" spans="2:11">
      <c r="B26" t="s">
        <v>21</v>
      </c>
      <c r="C26" t="s">
        <v>77</v>
      </c>
      <c r="D26" t="s">
        <v>78</v>
      </c>
      <c r="E26" t="s">
        <v>79</v>
      </c>
      <c r="F26" t="s">
        <v>58</v>
      </c>
      <c r="G26" t="s">
        <v>45</v>
      </c>
      <c r="H26" t="s">
        <v>46</v>
      </c>
      <c r="I26" t="s">
        <v>28</v>
      </c>
      <c r="J26" t="s">
        <v>8</v>
      </c>
      <c r="K26" t="s">
        <v>59</v>
      </c>
    </row>
    <row r="27" spans="2:9">
      <c r="B27" s="4" t="s">
        <v>80</v>
      </c>
      <c r="C27" s="4" t="s">
        <v>10</v>
      </c>
      <c r="D27" s="4" t="s">
        <v>10</v>
      </c>
      <c r="E27" s="4" t="s">
        <v>10</v>
      </c>
      <c r="F27" s="4" t="s">
        <v>81</v>
      </c>
      <c r="G27" s="4" t="s">
        <v>10</v>
      </c>
      <c r="H27" s="4" t="s">
        <v>10</v>
      </c>
      <c r="I27" s="4" t="s">
        <v>10</v>
      </c>
    </row>
    <row r="28" spans="2:11">
      <c r="B28" s="4" t="s">
        <v>12</v>
      </c>
      <c r="C28" s="4" t="s">
        <v>13</v>
      </c>
      <c r="D28" s="4" t="s">
        <v>14</v>
      </c>
      <c r="E28" s="4" t="s">
        <v>15</v>
      </c>
      <c r="F28" s="4" t="s">
        <v>16</v>
      </c>
      <c r="G28" s="4" t="s">
        <v>17</v>
      </c>
      <c r="H28" s="4" t="s">
        <v>18</v>
      </c>
      <c r="I28" s="4" t="s">
        <v>19</v>
      </c>
      <c r="J28" s="4" t="s">
        <v>4</v>
      </c>
      <c r="K28" s="4" t="s">
        <v>20</v>
      </c>
    </row>
    <row r="29" spans="2:11">
      <c r="B29" t="s">
        <v>21</v>
      </c>
      <c r="C29" t="s">
        <v>82</v>
      </c>
      <c r="D29" t="s">
        <v>10</v>
      </c>
      <c r="E29" t="s">
        <v>83</v>
      </c>
      <c r="F29" t="s">
        <v>84</v>
      </c>
      <c r="G29" t="s">
        <v>66</v>
      </c>
      <c r="H29" t="s">
        <v>45</v>
      </c>
      <c r="I29" t="s">
        <v>28</v>
      </c>
      <c r="J29" t="s">
        <v>8</v>
      </c>
      <c r="K29" t="s">
        <v>85</v>
      </c>
    </row>
    <row r="30" spans="2:11">
      <c r="B30" t="s">
        <v>21</v>
      </c>
      <c r="C30" t="s">
        <v>82</v>
      </c>
      <c r="D30" t="s">
        <v>10</v>
      </c>
      <c r="E30" t="s">
        <v>86</v>
      </c>
      <c r="F30" t="s">
        <v>84</v>
      </c>
      <c r="G30" t="s">
        <v>66</v>
      </c>
      <c r="H30" t="s">
        <v>45</v>
      </c>
      <c r="I30" t="s">
        <v>28</v>
      </c>
      <c r="J30" t="s">
        <v>8</v>
      </c>
      <c r="K30" t="s">
        <v>85</v>
      </c>
    </row>
    <row r="31" spans="2:11">
      <c r="B31" t="s">
        <v>21</v>
      </c>
      <c r="C31" t="s">
        <v>87</v>
      </c>
      <c r="D31" t="s">
        <v>10</v>
      </c>
      <c r="E31" t="s">
        <v>88</v>
      </c>
      <c r="F31" t="s">
        <v>89</v>
      </c>
      <c r="G31" t="s">
        <v>66</v>
      </c>
      <c r="H31" t="s">
        <v>45</v>
      </c>
      <c r="I31" t="s">
        <v>28</v>
      </c>
      <c r="J31" t="s">
        <v>8</v>
      </c>
      <c r="K31" t="s">
        <v>90</v>
      </c>
    </row>
    <row r="32" spans="2:11">
      <c r="B32" t="s">
        <v>21</v>
      </c>
      <c r="C32" t="s">
        <v>87</v>
      </c>
      <c r="D32" t="s">
        <v>10</v>
      </c>
      <c r="E32" t="s">
        <v>91</v>
      </c>
      <c r="F32" t="s">
        <v>89</v>
      </c>
      <c r="G32" t="s">
        <v>66</v>
      </c>
      <c r="H32" t="s">
        <v>45</v>
      </c>
      <c r="I32" t="s">
        <v>28</v>
      </c>
      <c r="J32" t="s">
        <v>8</v>
      </c>
      <c r="K32" t="s">
        <v>90</v>
      </c>
    </row>
    <row r="33" spans="2:11">
      <c r="B33" t="s">
        <v>21</v>
      </c>
      <c r="C33" t="s">
        <v>92</v>
      </c>
      <c r="D33" t="s">
        <v>10</v>
      </c>
      <c r="E33" t="s">
        <v>93</v>
      </c>
      <c r="F33" t="s">
        <v>89</v>
      </c>
      <c r="G33" t="s">
        <v>66</v>
      </c>
      <c r="H33" t="s">
        <v>45</v>
      </c>
      <c r="I33" t="s">
        <v>28</v>
      </c>
      <c r="J33" t="s">
        <v>8</v>
      </c>
      <c r="K33" t="s">
        <v>90</v>
      </c>
    </row>
    <row r="34" spans="2:11">
      <c r="B34" t="s">
        <v>21</v>
      </c>
      <c r="C34" t="s">
        <v>92</v>
      </c>
      <c r="D34" t="s">
        <v>10</v>
      </c>
      <c r="E34" t="s">
        <v>94</v>
      </c>
      <c r="F34" t="s">
        <v>89</v>
      </c>
      <c r="G34" t="s">
        <v>66</v>
      </c>
      <c r="H34" t="s">
        <v>45</v>
      </c>
      <c r="I34" t="s">
        <v>28</v>
      </c>
      <c r="J34" t="s">
        <v>8</v>
      </c>
      <c r="K34" t="s">
        <v>90</v>
      </c>
    </row>
    <row r="35" spans="2:11">
      <c r="B35" t="s">
        <v>21</v>
      </c>
      <c r="C35" t="s">
        <v>95</v>
      </c>
      <c r="D35" t="s">
        <v>10</v>
      </c>
      <c r="E35" t="s">
        <v>96</v>
      </c>
      <c r="F35" t="s">
        <v>84</v>
      </c>
      <c r="G35" t="s">
        <v>45</v>
      </c>
      <c r="H35" t="s">
        <v>46</v>
      </c>
      <c r="I35" t="s">
        <v>28</v>
      </c>
      <c r="J35" t="s">
        <v>8</v>
      </c>
      <c r="K35" t="s">
        <v>97</v>
      </c>
    </row>
    <row r="36" spans="2:11">
      <c r="B36" t="s">
        <v>21</v>
      </c>
      <c r="C36" t="s">
        <v>98</v>
      </c>
      <c r="D36" t="s">
        <v>10</v>
      </c>
      <c r="E36" t="s">
        <v>99</v>
      </c>
      <c r="F36" t="s">
        <v>84</v>
      </c>
      <c r="G36" t="s">
        <v>45</v>
      </c>
      <c r="H36" t="s">
        <v>46</v>
      </c>
      <c r="I36" t="s">
        <v>28</v>
      </c>
      <c r="J36" t="s">
        <v>8</v>
      </c>
      <c r="K36" t="s">
        <v>100</v>
      </c>
    </row>
    <row r="37" spans="2:9">
      <c r="B37" s="4" t="s">
        <v>101</v>
      </c>
      <c r="C37" s="4" t="s">
        <v>10</v>
      </c>
      <c r="D37" s="4" t="s">
        <v>10</v>
      </c>
      <c r="E37" s="4" t="s">
        <v>10</v>
      </c>
      <c r="F37" s="4" t="s">
        <v>102</v>
      </c>
      <c r="G37" s="4" t="s">
        <v>10</v>
      </c>
      <c r="H37" s="4" t="s">
        <v>10</v>
      </c>
      <c r="I37" s="4" t="s">
        <v>10</v>
      </c>
    </row>
    <row r="38" spans="2:11">
      <c r="B38" s="4" t="s">
        <v>12</v>
      </c>
      <c r="C38" s="4" t="s">
        <v>13</v>
      </c>
      <c r="D38" s="4" t="s">
        <v>14</v>
      </c>
      <c r="E38" s="4" t="s">
        <v>15</v>
      </c>
      <c r="F38" s="4" t="s">
        <v>16</v>
      </c>
      <c r="G38" s="4" t="s">
        <v>17</v>
      </c>
      <c r="H38" s="4" t="s">
        <v>18</v>
      </c>
      <c r="I38" s="4" t="s">
        <v>19</v>
      </c>
      <c r="J38" s="4" t="s">
        <v>4</v>
      </c>
      <c r="K38" s="4" t="s">
        <v>20</v>
      </c>
    </row>
    <row r="39" spans="2:11">
      <c r="B39" t="s">
        <v>21</v>
      </c>
      <c r="C39" t="s">
        <v>103</v>
      </c>
      <c r="D39" t="s">
        <v>10</v>
      </c>
      <c r="E39" t="s">
        <v>104</v>
      </c>
      <c r="F39" t="s">
        <v>105</v>
      </c>
      <c r="G39" t="s">
        <v>27</v>
      </c>
      <c r="H39" t="s">
        <v>34</v>
      </c>
      <c r="I39" t="s">
        <v>28</v>
      </c>
      <c r="J39" t="s">
        <v>8</v>
      </c>
      <c r="K39" t="s">
        <v>106</v>
      </c>
    </row>
    <row r="40" spans="2:11">
      <c r="B40" t="s">
        <v>21</v>
      </c>
      <c r="C40" t="s">
        <v>107</v>
      </c>
      <c r="D40" t="s">
        <v>10</v>
      </c>
      <c r="E40" t="s">
        <v>108</v>
      </c>
      <c r="F40" t="s">
        <v>105</v>
      </c>
      <c r="G40" t="s">
        <v>27</v>
      </c>
      <c r="H40" t="s">
        <v>34</v>
      </c>
      <c r="I40" t="s">
        <v>28</v>
      </c>
      <c r="J40" t="s">
        <v>8</v>
      </c>
      <c r="K40" t="s">
        <v>106</v>
      </c>
    </row>
    <row r="41" spans="2:11">
      <c r="B41" t="s">
        <v>21</v>
      </c>
      <c r="C41" t="s">
        <v>109</v>
      </c>
      <c r="D41" t="s">
        <v>10</v>
      </c>
      <c r="E41" t="s">
        <v>110</v>
      </c>
      <c r="F41" t="s">
        <v>111</v>
      </c>
      <c r="G41" t="s">
        <v>39</v>
      </c>
      <c r="H41" t="s">
        <v>40</v>
      </c>
      <c r="I41" t="s">
        <v>28</v>
      </c>
      <c r="J41" t="s">
        <v>8</v>
      </c>
      <c r="K41" t="s">
        <v>112</v>
      </c>
    </row>
    <row r="42" spans="2:11">
      <c r="B42" t="s">
        <v>21</v>
      </c>
      <c r="C42" t="s">
        <v>113</v>
      </c>
      <c r="D42" t="s">
        <v>10</v>
      </c>
      <c r="E42" t="s">
        <v>114</v>
      </c>
      <c r="F42" t="s">
        <v>105</v>
      </c>
      <c r="G42" t="s">
        <v>39</v>
      </c>
      <c r="H42" t="s">
        <v>40</v>
      </c>
      <c r="I42" t="s">
        <v>28</v>
      </c>
      <c r="J42" t="s">
        <v>8</v>
      </c>
      <c r="K42" t="s">
        <v>106</v>
      </c>
    </row>
    <row r="43" spans="2:11">
      <c r="B43" t="s">
        <v>21</v>
      </c>
      <c r="C43" t="s">
        <v>113</v>
      </c>
      <c r="D43" t="s">
        <v>10</v>
      </c>
      <c r="E43" t="s">
        <v>115</v>
      </c>
      <c r="F43" t="s">
        <v>105</v>
      </c>
      <c r="G43" t="s">
        <v>39</v>
      </c>
      <c r="H43" t="s">
        <v>40</v>
      </c>
      <c r="I43" t="s">
        <v>28</v>
      </c>
      <c r="J43" t="s">
        <v>8</v>
      </c>
      <c r="K43" t="s">
        <v>106</v>
      </c>
    </row>
    <row r="44" spans="2:11">
      <c r="B44" t="s">
        <v>21</v>
      </c>
      <c r="C44" t="s">
        <v>116</v>
      </c>
      <c r="D44" t="s">
        <v>10</v>
      </c>
      <c r="E44" t="s">
        <v>117</v>
      </c>
      <c r="F44" t="s">
        <v>118</v>
      </c>
      <c r="G44" t="s">
        <v>40</v>
      </c>
      <c r="H44" t="s">
        <v>66</v>
      </c>
      <c r="I44" t="s">
        <v>28</v>
      </c>
      <c r="J44" t="s">
        <v>8</v>
      </c>
      <c r="K44" t="s">
        <v>119</v>
      </c>
    </row>
    <row r="45" spans="2:11">
      <c r="B45" t="s">
        <v>21</v>
      </c>
      <c r="C45" t="s">
        <v>120</v>
      </c>
      <c r="D45" t="s">
        <v>10</v>
      </c>
      <c r="E45" t="s">
        <v>121</v>
      </c>
      <c r="F45" t="s">
        <v>111</v>
      </c>
      <c r="G45" t="s">
        <v>45</v>
      </c>
      <c r="H45" t="s">
        <v>46</v>
      </c>
      <c r="I45" t="s">
        <v>28</v>
      </c>
      <c r="J45" t="s">
        <v>8</v>
      </c>
      <c r="K45" t="s">
        <v>112</v>
      </c>
    </row>
    <row r="46" spans="2:11">
      <c r="B46" t="s">
        <v>21</v>
      </c>
      <c r="C46" t="s">
        <v>122</v>
      </c>
      <c r="D46" t="s">
        <v>10</v>
      </c>
      <c r="E46" t="s">
        <v>123</v>
      </c>
      <c r="F46" t="s">
        <v>118</v>
      </c>
      <c r="G46" t="s">
        <v>45</v>
      </c>
      <c r="H46" t="s">
        <v>46</v>
      </c>
      <c r="I46" t="s">
        <v>28</v>
      </c>
      <c r="J46" t="s">
        <v>8</v>
      </c>
      <c r="K46" t="s">
        <v>119</v>
      </c>
    </row>
    <row r="47" spans="2:9">
      <c r="B47" s="4" t="s">
        <v>124</v>
      </c>
      <c r="C47" s="4" t="s">
        <v>10</v>
      </c>
      <c r="D47" s="4" t="s">
        <v>10</v>
      </c>
      <c r="E47" s="4" t="s">
        <v>10</v>
      </c>
      <c r="F47" s="4" t="s">
        <v>125</v>
      </c>
      <c r="G47" s="4" t="s">
        <v>10</v>
      </c>
      <c r="H47" s="4" t="s">
        <v>10</v>
      </c>
      <c r="I47" s="4" t="s">
        <v>10</v>
      </c>
    </row>
    <row r="48" spans="2:11">
      <c r="B48" s="4" t="s">
        <v>12</v>
      </c>
      <c r="C48" s="4" t="s">
        <v>13</v>
      </c>
      <c r="D48" s="4" t="s">
        <v>14</v>
      </c>
      <c r="E48" s="4" t="s">
        <v>15</v>
      </c>
      <c r="F48" s="4" t="s">
        <v>16</v>
      </c>
      <c r="G48" s="4" t="s">
        <v>17</v>
      </c>
      <c r="H48" s="4" t="s">
        <v>18</v>
      </c>
      <c r="I48" s="4" t="s">
        <v>19</v>
      </c>
      <c r="J48" s="4" t="s">
        <v>4</v>
      </c>
      <c r="K48" s="4" t="s">
        <v>20</v>
      </c>
    </row>
    <row r="49" spans="2:11">
      <c r="B49" t="s">
        <v>21</v>
      </c>
      <c r="C49" t="s">
        <v>126</v>
      </c>
      <c r="D49" t="s">
        <v>10</v>
      </c>
      <c r="E49" t="s">
        <v>127</v>
      </c>
      <c r="F49" t="s">
        <v>128</v>
      </c>
      <c r="G49" t="s">
        <v>40</v>
      </c>
      <c r="H49" t="s">
        <v>66</v>
      </c>
      <c r="I49" t="s">
        <v>28</v>
      </c>
      <c r="J49" t="s">
        <v>8</v>
      </c>
      <c r="K49" t="s">
        <v>129</v>
      </c>
    </row>
    <row r="50" spans="2:9">
      <c r="B50" s="4" t="s">
        <v>130</v>
      </c>
      <c r="C50" s="4" t="s">
        <v>10</v>
      </c>
      <c r="D50" s="4" t="s">
        <v>10</v>
      </c>
      <c r="E50" s="4" t="s">
        <v>10</v>
      </c>
      <c r="F50" s="4" t="s">
        <v>131</v>
      </c>
      <c r="G50" s="4" t="s">
        <v>10</v>
      </c>
      <c r="H50" s="4" t="s">
        <v>10</v>
      </c>
      <c r="I50" s="4" t="s">
        <v>10</v>
      </c>
    </row>
    <row r="51" spans="2:11">
      <c r="B51" s="4" t="s">
        <v>12</v>
      </c>
      <c r="C51" s="4" t="s">
        <v>13</v>
      </c>
      <c r="D51" s="4" t="s">
        <v>14</v>
      </c>
      <c r="E51" s="4" t="s">
        <v>15</v>
      </c>
      <c r="F51" s="4" t="s">
        <v>16</v>
      </c>
      <c r="G51" s="4" t="s">
        <v>17</v>
      </c>
      <c r="H51" s="4" t="s">
        <v>18</v>
      </c>
      <c r="I51" s="4" t="s">
        <v>19</v>
      </c>
      <c r="J51" s="4" t="s">
        <v>4</v>
      </c>
      <c r="K51" s="4" t="s">
        <v>20</v>
      </c>
    </row>
    <row r="52" spans="2:11">
      <c r="B52" t="s">
        <v>21</v>
      </c>
      <c r="C52" t="s">
        <v>132</v>
      </c>
      <c r="D52" t="s">
        <v>10</v>
      </c>
      <c r="E52" t="s">
        <v>133</v>
      </c>
      <c r="F52" t="s">
        <v>65</v>
      </c>
      <c r="G52" t="s">
        <v>40</v>
      </c>
      <c r="H52" t="s">
        <v>66</v>
      </c>
      <c r="I52" t="s">
        <v>28</v>
      </c>
      <c r="J52" t="s">
        <v>8</v>
      </c>
      <c r="K52" t="s">
        <v>134</v>
      </c>
    </row>
    <row r="53" spans="2:11">
      <c r="B53" t="s">
        <v>21</v>
      </c>
      <c r="C53" t="s">
        <v>135</v>
      </c>
      <c r="D53" t="s">
        <v>10</v>
      </c>
      <c r="E53" t="s">
        <v>136</v>
      </c>
      <c r="F53" t="s">
        <v>58</v>
      </c>
      <c r="G53" t="s">
        <v>66</v>
      </c>
      <c r="H53" t="s">
        <v>46</v>
      </c>
      <c r="I53" t="s">
        <v>137</v>
      </c>
      <c r="J53" t="s">
        <v>8</v>
      </c>
      <c r="K53" t="s">
        <v>138</v>
      </c>
    </row>
    <row r="54" spans="2:11">
      <c r="B54" t="s">
        <v>21</v>
      </c>
      <c r="C54" t="s">
        <v>139</v>
      </c>
      <c r="D54" t="s">
        <v>10</v>
      </c>
      <c r="E54" t="s">
        <v>140</v>
      </c>
      <c r="F54" t="s">
        <v>65</v>
      </c>
      <c r="G54" t="s">
        <v>66</v>
      </c>
      <c r="H54" t="s">
        <v>46</v>
      </c>
      <c r="I54" t="s">
        <v>137</v>
      </c>
      <c r="J54" t="s">
        <v>8</v>
      </c>
      <c r="K54" t="s">
        <v>138</v>
      </c>
    </row>
    <row r="55" spans="2:9">
      <c r="B55" s="4" t="s">
        <v>141</v>
      </c>
      <c r="C55" s="4" t="s">
        <v>10</v>
      </c>
      <c r="D55" s="4" t="s">
        <v>10</v>
      </c>
      <c r="E55" s="4" t="s">
        <v>10</v>
      </c>
      <c r="F55" s="4" t="s">
        <v>142</v>
      </c>
      <c r="G55" s="4" t="s">
        <v>10</v>
      </c>
      <c r="H55" s="4" t="s">
        <v>10</v>
      </c>
      <c r="I55" s="4" t="s">
        <v>10</v>
      </c>
    </row>
    <row r="56" spans="2:11">
      <c r="B56" s="4" t="s">
        <v>12</v>
      </c>
      <c r="C56" s="4" t="s">
        <v>13</v>
      </c>
      <c r="D56" s="4" t="s">
        <v>14</v>
      </c>
      <c r="E56" s="4" t="s">
        <v>15</v>
      </c>
      <c r="F56" s="4" t="s">
        <v>16</v>
      </c>
      <c r="G56" s="4" t="s">
        <v>17</v>
      </c>
      <c r="H56" s="4" t="s">
        <v>18</v>
      </c>
      <c r="I56" s="4" t="s">
        <v>19</v>
      </c>
      <c r="J56" s="4" t="s">
        <v>4</v>
      </c>
      <c r="K56" s="4" t="s">
        <v>20</v>
      </c>
    </row>
    <row r="57" spans="2:11">
      <c r="B57" t="s">
        <v>21</v>
      </c>
      <c r="C57" t="s">
        <v>143</v>
      </c>
      <c r="D57" t="s">
        <v>10</v>
      </c>
      <c r="E57" t="s">
        <v>144</v>
      </c>
      <c r="F57" t="s">
        <v>145</v>
      </c>
      <c r="G57" t="s">
        <v>27</v>
      </c>
      <c r="H57" t="s">
        <v>34</v>
      </c>
      <c r="I57" t="s">
        <v>28</v>
      </c>
      <c r="J57" t="s">
        <v>8</v>
      </c>
      <c r="K57" t="s">
        <v>146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topLeftCell="A10" workbookViewId="0">
      <selection activeCell="E38" sqref="E38"/>
    </sheetView>
  </sheetViews>
  <sheetFormatPr defaultColWidth="11" defaultRowHeight="14.25"/>
  <sheetData>
    <row r="1" spans="1:11">
      <c r="A1" s="4" t="s">
        <v>13</v>
      </c>
      <c r="B1" s="4" t="s">
        <v>20</v>
      </c>
      <c r="K1" t="s">
        <v>147</v>
      </c>
    </row>
    <row r="2" spans="1:11">
      <c r="A2" s="5">
        <v>880263529</v>
      </c>
      <c r="B2" s="5">
        <v>345</v>
      </c>
      <c r="C2" t="str">
        <f>VLOOKUP(A2,HOP!A:H,8,0)</f>
        <v>345.00</v>
      </c>
      <c r="D2">
        <f>VLOOKUP(A2,HOP!A:B,2,0)</f>
        <v>1969946</v>
      </c>
      <c r="E2">
        <f>B2-C2</f>
        <v>0</v>
      </c>
      <c r="K2" t="str">
        <f>$K$1&amp;D2</f>
        <v>,1969946</v>
      </c>
    </row>
    <row r="3" spans="1:11">
      <c r="A3" s="5">
        <v>881674351</v>
      </c>
      <c r="B3" s="5">
        <v>343</v>
      </c>
      <c r="C3" t="str">
        <f>VLOOKUP(A3,HOP!A:H,8,0)</f>
        <v>343.00</v>
      </c>
      <c r="D3">
        <f>VLOOKUP(A3,HOP!A:B,2,0)</f>
        <v>1970920</v>
      </c>
      <c r="E3">
        <f>B3-C3</f>
        <v>0</v>
      </c>
      <c r="K3" t="str">
        <f>$K$1&amp;D3</f>
        <v>,1970920</v>
      </c>
    </row>
    <row r="4" spans="1:11">
      <c r="A4" s="5">
        <v>883583160</v>
      </c>
      <c r="B4" s="5">
        <v>343</v>
      </c>
      <c r="C4" t="str">
        <f>VLOOKUP(A4,HOP!A:H,8,0)</f>
        <v>343.00</v>
      </c>
      <c r="D4">
        <f>VLOOKUP(A4,HOP!A:B,2,0)</f>
        <v>1972372</v>
      </c>
      <c r="E4">
        <f>B4-C4</f>
        <v>0</v>
      </c>
      <c r="K4" t="str">
        <f>$K$1&amp;D4</f>
        <v>,1972372</v>
      </c>
    </row>
    <row r="5" spans="1:11">
      <c r="A5" s="5">
        <v>887282659</v>
      </c>
      <c r="B5" s="5">
        <v>331</v>
      </c>
      <c r="C5" t="str">
        <f>VLOOKUP(A5,HOP!A:H,8,0)</f>
        <v>331.00</v>
      </c>
      <c r="D5">
        <f>VLOOKUP(A5,HOP!A:B,2,0)</f>
        <v>1975492</v>
      </c>
      <c r="E5">
        <f>B5-C5</f>
        <v>0</v>
      </c>
      <c r="K5" t="str">
        <f>$K$1&amp;D5</f>
        <v>,1975492</v>
      </c>
    </row>
    <row r="6" spans="1:11">
      <c r="A6" s="5">
        <v>879970895</v>
      </c>
      <c r="B6" s="5">
        <v>830</v>
      </c>
      <c r="C6" t="str">
        <f>VLOOKUP(A6,HOP!A:H,8,0)</f>
        <v>830.00</v>
      </c>
      <c r="D6">
        <f>VLOOKUP(A6,HOP!A:B,2,0)</f>
        <v>1969744</v>
      </c>
      <c r="E6">
        <f>B6-C6</f>
        <v>0</v>
      </c>
      <c r="K6" t="str">
        <f>$K$1&amp;D6</f>
        <v>,1969744</v>
      </c>
    </row>
    <row r="7" spans="1:11">
      <c r="A7" s="5">
        <v>881649148</v>
      </c>
      <c r="B7" s="5">
        <v>642</v>
      </c>
      <c r="C7" t="str">
        <f>VLOOKUP(A7,HOP!A:H,8,0)</f>
        <v>642.00</v>
      </c>
      <c r="D7">
        <f>VLOOKUP(A7,HOP!A:B,2,0)</f>
        <v>1970878</v>
      </c>
      <c r="E7">
        <f>B7-C7</f>
        <v>0</v>
      </c>
      <c r="K7" t="str">
        <f>$K$1&amp;D7</f>
        <v>,1970878</v>
      </c>
    </row>
    <row r="8" spans="1:11">
      <c r="A8" s="5">
        <v>881649856</v>
      </c>
      <c r="B8" s="5">
        <v>642</v>
      </c>
      <c r="C8" t="str">
        <f>VLOOKUP(A8,HOP!A:H,8,0)</f>
        <v>642.00</v>
      </c>
      <c r="D8">
        <f>VLOOKUP(A8,HOP!A:B,2,0)</f>
        <v>1970880</v>
      </c>
      <c r="E8">
        <f>B8-C8</f>
        <v>0</v>
      </c>
      <c r="K8" t="str">
        <f>$K$1&amp;D8</f>
        <v>,1970880</v>
      </c>
    </row>
    <row r="9" spans="1:11">
      <c r="A9" s="5">
        <v>884542184</v>
      </c>
      <c r="B9" s="5">
        <v>642</v>
      </c>
      <c r="C9" t="str">
        <f>VLOOKUP(A9,HOP!A:H,8,0)</f>
        <v>642.00</v>
      </c>
      <c r="D9">
        <f>VLOOKUP(A9,HOP!A:B,2,0)</f>
        <v>1973335</v>
      </c>
      <c r="E9">
        <f>B9-C9</f>
        <v>0</v>
      </c>
      <c r="K9" t="str">
        <f>$K$1&amp;D9</f>
        <v>,1973335</v>
      </c>
    </row>
    <row r="10" spans="1:11">
      <c r="A10" s="5">
        <v>885008724</v>
      </c>
      <c r="B10" s="5">
        <v>642</v>
      </c>
      <c r="C10" t="str">
        <f>VLOOKUP(A10,HOP!A:H,8,0)</f>
        <v>642.00</v>
      </c>
      <c r="D10">
        <f>VLOOKUP(A10,HOP!A:B,2,0)</f>
        <v>1973855</v>
      </c>
      <c r="E10">
        <f>B10-C10</f>
        <v>0</v>
      </c>
      <c r="K10" t="str">
        <f>$K$1&amp;D10</f>
        <v>,1973855</v>
      </c>
    </row>
    <row r="11" spans="1:11">
      <c r="A11" s="5">
        <v>885698265</v>
      </c>
      <c r="B11" s="5">
        <v>642</v>
      </c>
      <c r="C11" t="str">
        <f>VLOOKUP(A11,HOP!A:H,8,0)</f>
        <v>642.00</v>
      </c>
      <c r="D11">
        <f>VLOOKUP(A11,HOP!A:B,2,0)</f>
        <v>1974387</v>
      </c>
      <c r="E11">
        <f>B11-C11</f>
        <v>0</v>
      </c>
      <c r="K11" t="str">
        <f>$K$1&amp;D11</f>
        <v>,1974387</v>
      </c>
    </row>
    <row r="12" spans="1:11">
      <c r="A12" s="5">
        <v>885777357</v>
      </c>
      <c r="B12" s="5">
        <v>642</v>
      </c>
      <c r="C12" t="str">
        <f>VLOOKUP(A12,HOP!A:H,8,0)</f>
        <v>642.00</v>
      </c>
      <c r="D12">
        <f>VLOOKUP(A12,HOP!A:B,2,0)</f>
        <v>1974435</v>
      </c>
      <c r="E12">
        <f>B12-C12</f>
        <v>0</v>
      </c>
      <c r="K12" t="str">
        <f>$K$1&amp;D12</f>
        <v>,1974435</v>
      </c>
    </row>
    <row r="13" spans="1:11">
      <c r="A13" s="5">
        <v>886105120</v>
      </c>
      <c r="B13" s="5">
        <v>830</v>
      </c>
      <c r="C13" t="str">
        <f>VLOOKUP(A13,HOP!A:H,8,0)</f>
        <v>830.00</v>
      </c>
      <c r="D13">
        <f>VLOOKUP(A13,HOP!A:B,2,0)</f>
        <v>1974690</v>
      </c>
      <c r="E13">
        <f>B13-C13</f>
        <v>0</v>
      </c>
      <c r="K13" t="str">
        <f>$K$1&amp;D13</f>
        <v>,1974690</v>
      </c>
    </row>
    <row r="14" spans="1:11">
      <c r="A14" s="5">
        <v>886981986</v>
      </c>
      <c r="B14" s="5">
        <v>642</v>
      </c>
      <c r="C14" t="str">
        <f>VLOOKUP(A14,HOP!A:H,8,0)</f>
        <v>642.00</v>
      </c>
      <c r="D14">
        <f>VLOOKUP(A14,HOP!A:B,2,0)</f>
        <v>1975310</v>
      </c>
      <c r="E14">
        <f>B14-C14</f>
        <v>0</v>
      </c>
      <c r="K14" t="str">
        <f>$K$1&amp;D14</f>
        <v>,1975310</v>
      </c>
    </row>
    <row r="15" spans="1:11">
      <c r="A15" s="5">
        <v>887275437</v>
      </c>
      <c r="B15" s="5">
        <v>642</v>
      </c>
      <c r="C15" t="str">
        <f>VLOOKUP(A15,HOP!A:H,8,0)</f>
        <v>642.00</v>
      </c>
      <c r="D15">
        <f>VLOOKUP(A15,HOP!A:B,2,0)</f>
        <v>1975485</v>
      </c>
      <c r="E15">
        <f>B15-C15</f>
        <v>0</v>
      </c>
      <c r="K15" t="str">
        <f>$K$1&amp;D15</f>
        <v>,1975485</v>
      </c>
    </row>
    <row r="16" spans="1:11">
      <c r="A16" s="6">
        <v>883852699</v>
      </c>
      <c r="B16" s="6">
        <v>694</v>
      </c>
      <c r="C16" s="7" t="str">
        <f>VLOOKUP(A16,HOP!A:H,8,0)</f>
        <v>694.00</v>
      </c>
      <c r="D16" s="7">
        <f>VLOOKUP(A16,HOP!A:B,2,0)</f>
        <v>1972731</v>
      </c>
      <c r="E16" s="7">
        <f>B16-C16</f>
        <v>0</v>
      </c>
      <c r="K16" s="7" t="str">
        <f>$K$1&amp;D16</f>
        <v>,1972731</v>
      </c>
    </row>
    <row r="17" spans="1:11">
      <c r="A17" s="6">
        <v>881323066</v>
      </c>
      <c r="B17" s="6">
        <v>2196</v>
      </c>
      <c r="C17" s="7" t="str">
        <f>VLOOKUP(A17,HOP!A:H,8,0)</f>
        <v>2196.00</v>
      </c>
      <c r="D17" s="7">
        <f>VLOOKUP(A17,HOP!A:B,2,0)</f>
        <v>1970558</v>
      </c>
      <c r="E17" s="7">
        <f>B17-C17</f>
        <v>0</v>
      </c>
      <c r="K17" s="7" t="str">
        <f>$K$1&amp;D17</f>
        <v>,1970558</v>
      </c>
    </row>
    <row r="18" spans="1:11">
      <c r="A18" s="6">
        <v>881297565</v>
      </c>
      <c r="B18" s="6">
        <v>2196</v>
      </c>
      <c r="C18" s="7" t="str">
        <f>VLOOKUP(A18,HOP!A:H,8,0)</f>
        <v>2196.00</v>
      </c>
      <c r="D18" s="7">
        <f>VLOOKUP(A18,HOP!A:B,2,0)</f>
        <v>1970543</v>
      </c>
      <c r="E18" s="7">
        <f>B18-C18</f>
        <v>0</v>
      </c>
      <c r="K18" s="7" t="str">
        <f>$K$1&amp;D18</f>
        <v>,1970543</v>
      </c>
    </row>
    <row r="19" spans="1:11">
      <c r="A19" s="5">
        <v>881199458</v>
      </c>
      <c r="B19" s="5">
        <v>1130</v>
      </c>
      <c r="C19" t="str">
        <f>VLOOKUP(A19,HOP!A:H,8,0)</f>
        <v>1130.00</v>
      </c>
      <c r="D19">
        <f>VLOOKUP(A19,HOP!A:B,2,0)</f>
        <v>1970467</v>
      </c>
      <c r="E19">
        <f>B19-C19</f>
        <v>0</v>
      </c>
      <c r="K19" t="str">
        <f>$K$1&amp;D19</f>
        <v>,1970467</v>
      </c>
    </row>
    <row r="20" spans="1:11">
      <c r="A20" s="5">
        <v>881785191</v>
      </c>
      <c r="B20" s="5">
        <v>1240</v>
      </c>
      <c r="C20" t="str">
        <f>VLOOKUP(A20,HOP!A:H,8,0)</f>
        <v>1240.00</v>
      </c>
      <c r="D20">
        <f>VLOOKUP(A20,HOP!A:B,2,0)</f>
        <v>1971070</v>
      </c>
      <c r="E20">
        <f>B20-C20</f>
        <v>0</v>
      </c>
      <c r="K20" t="str">
        <f>$K$1&amp;D20</f>
        <v>,1971070</v>
      </c>
    </row>
    <row r="21" spans="1:11">
      <c r="A21" s="5">
        <v>877181382</v>
      </c>
      <c r="B21" s="5">
        <v>347</v>
      </c>
      <c r="C21" t="str">
        <f>VLOOKUP(A21,HOP!A:H,8,0)</f>
        <v>347.00</v>
      </c>
      <c r="D21">
        <f>VLOOKUP(A21,HOP!A:B,2,0)</f>
        <v>1968210</v>
      </c>
      <c r="E21">
        <f>B21-C21</f>
        <v>0</v>
      </c>
      <c r="K21" t="str">
        <f>$K$1&amp;D21</f>
        <v>,1968210</v>
      </c>
    </row>
    <row r="22" spans="1:11">
      <c r="A22" s="5">
        <v>877193543</v>
      </c>
      <c r="B22" s="5">
        <v>347</v>
      </c>
      <c r="C22" t="str">
        <f>VLOOKUP(A22,HOP!A:H,8,0)</f>
        <v>347.00</v>
      </c>
      <c r="D22">
        <f>VLOOKUP(A22,HOP!A:B,2,0)</f>
        <v>1968213</v>
      </c>
      <c r="E22">
        <f>B22-C22</f>
        <v>0</v>
      </c>
      <c r="K22" t="str">
        <f>$K$1&amp;D22</f>
        <v>,1968213</v>
      </c>
    </row>
    <row r="23" spans="1:11">
      <c r="A23" s="5">
        <v>883713895</v>
      </c>
      <c r="B23" s="5">
        <v>340</v>
      </c>
      <c r="C23" t="str">
        <f>VLOOKUP(A23,HOP!A:H,8,0)</f>
        <v>340.00</v>
      </c>
      <c r="D23">
        <f>VLOOKUP(A23,HOP!A:B,2,0)</f>
        <v>1972510</v>
      </c>
      <c r="E23">
        <f>B23-C23</f>
        <v>0</v>
      </c>
      <c r="K23" t="str">
        <f>$K$1&amp;D23</f>
        <v>,1972510</v>
      </c>
    </row>
    <row r="24" spans="1:11">
      <c r="A24" s="6">
        <v>878815049</v>
      </c>
      <c r="B24" s="6">
        <v>1798</v>
      </c>
      <c r="C24" s="7" t="str">
        <f>VLOOKUP(A24,HOP!A:H,8,0)</f>
        <v>1798.00</v>
      </c>
      <c r="D24" s="7">
        <f>VLOOKUP(A24,HOP!A:B,2,0)</f>
        <v>1969002</v>
      </c>
      <c r="E24" s="7">
        <f>B24-C24</f>
        <v>0</v>
      </c>
      <c r="K24" s="7" t="str">
        <f>$K$1&amp;D24</f>
        <v>,1969002</v>
      </c>
    </row>
    <row r="25" spans="1:11">
      <c r="A25" s="5">
        <v>885016852</v>
      </c>
      <c r="B25" s="5">
        <v>320</v>
      </c>
      <c r="C25" t="str">
        <f>VLOOKUP(A25,HOP!A:H,8,0)</f>
        <v>320.00</v>
      </c>
      <c r="D25">
        <f>VLOOKUP(A25,HOP!A:B,2,0)</f>
        <v>1973876</v>
      </c>
      <c r="E25">
        <f t="shared" ref="E25:E32" si="0">B25-C25</f>
        <v>0</v>
      </c>
      <c r="K25" t="str">
        <f t="shared" ref="K25:K32" si="1">$K$1&amp;D25</f>
        <v>,1973876</v>
      </c>
    </row>
    <row r="26" spans="1:11">
      <c r="A26" s="5">
        <v>886861497</v>
      </c>
      <c r="B26" s="5">
        <v>340</v>
      </c>
      <c r="C26" t="str">
        <f>VLOOKUP(A26,HOP!A:H,8,0)</f>
        <v>340.00</v>
      </c>
      <c r="D26">
        <f>VLOOKUP(A26,HOP!A:B,2,0)</f>
        <v>1975239</v>
      </c>
      <c r="E26">
        <f t="shared" si="0"/>
        <v>0</v>
      </c>
      <c r="K26" t="str">
        <f t="shared" si="1"/>
        <v>,1975239</v>
      </c>
    </row>
    <row r="27" spans="1:11">
      <c r="A27" s="5">
        <v>887000277</v>
      </c>
      <c r="B27" s="5">
        <v>320</v>
      </c>
      <c r="C27" t="str">
        <f>VLOOKUP(A27,HOP!A:H,8,0)</f>
        <v>320.00</v>
      </c>
      <c r="D27">
        <f>VLOOKUP(A27,HOP!A:B,2,0)</f>
        <v>1975316</v>
      </c>
      <c r="E27">
        <f t="shared" si="0"/>
        <v>0</v>
      </c>
      <c r="K27" t="str">
        <f t="shared" si="1"/>
        <v>,1975316</v>
      </c>
    </row>
    <row r="28" spans="1:11">
      <c r="A28" s="5">
        <v>861979539</v>
      </c>
      <c r="B28" s="5">
        <v>138</v>
      </c>
      <c r="C28" t="str">
        <f>VLOOKUP(A28,HOP!A:H,8,0)</f>
        <v>138.00</v>
      </c>
      <c r="D28">
        <f>VLOOKUP(A28,HOP!A:B,2,0)</f>
        <v>1948880</v>
      </c>
      <c r="E28">
        <f t="shared" si="0"/>
        <v>0</v>
      </c>
      <c r="K28" t="str">
        <f t="shared" si="1"/>
        <v>,1948880</v>
      </c>
    </row>
    <row r="29" spans="1:11">
      <c r="A29" s="5">
        <v>883801599</v>
      </c>
      <c r="B29" s="5">
        <v>368</v>
      </c>
      <c r="C29" t="str">
        <f>VLOOKUP(A29,HOP!A:H,8,0)</f>
        <v>368.00</v>
      </c>
      <c r="D29">
        <f>VLOOKUP(A29,HOP!A:B,2,0)</f>
        <v>1972636</v>
      </c>
      <c r="E29">
        <f t="shared" si="0"/>
        <v>0</v>
      </c>
      <c r="K29" t="str">
        <f t="shared" si="1"/>
        <v>,1972636</v>
      </c>
    </row>
    <row r="30" spans="1:11">
      <c r="A30" s="5">
        <v>883758569</v>
      </c>
      <c r="B30" s="5">
        <v>758</v>
      </c>
      <c r="C30" t="str">
        <f>VLOOKUP(A30,HOP!A:H,8,0)</f>
        <v>758.00</v>
      </c>
      <c r="D30">
        <f>VLOOKUP(A30,HOP!A:B,2,0)</f>
        <v>1972556</v>
      </c>
      <c r="E30">
        <f t="shared" si="0"/>
        <v>0</v>
      </c>
      <c r="K30" t="str">
        <f t="shared" si="1"/>
        <v>,1972556</v>
      </c>
    </row>
    <row r="31" spans="1:11">
      <c r="A31" s="5">
        <v>883759378</v>
      </c>
      <c r="B31" s="5">
        <v>758</v>
      </c>
      <c r="C31" t="str">
        <f>VLOOKUP(A31,HOP!A:H,8,0)</f>
        <v>758.00</v>
      </c>
      <c r="D31">
        <f>VLOOKUP(A31,HOP!A:B,2,0)</f>
        <v>1972563</v>
      </c>
      <c r="E31">
        <f t="shared" si="0"/>
        <v>0</v>
      </c>
      <c r="K31" t="str">
        <f t="shared" si="1"/>
        <v>,1972563</v>
      </c>
    </row>
    <row r="32" spans="1:11">
      <c r="A32" s="5">
        <v>878194270</v>
      </c>
      <c r="B32" s="5">
        <v>432</v>
      </c>
      <c r="C32" t="str">
        <f>VLOOKUP(A32,HOP!A:H,8,0)</f>
        <v>432.00</v>
      </c>
      <c r="D32">
        <f>VLOOKUP(A32,HOP!A:B,2,0)</f>
        <v>1968718</v>
      </c>
      <c r="E32">
        <f t="shared" si="0"/>
        <v>0</v>
      </c>
      <c r="K32" t="str">
        <f t="shared" si="1"/>
        <v>,1968718</v>
      </c>
    </row>
    <row r="34" spans="2:2">
      <c r="B34">
        <f>SUM(B2:B33)</f>
        <v>21880</v>
      </c>
    </row>
    <row r="36" spans="1:1">
      <c r="A36" t="s">
        <v>148</v>
      </c>
    </row>
    <row r="37" spans="1:1">
      <c r="A37" t="s">
        <v>149</v>
      </c>
    </row>
  </sheetData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workbookViewId="0">
      <selection activeCell="C24" sqref="C24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150</v>
      </c>
      <c r="B1" s="2" t="s">
        <v>151</v>
      </c>
      <c r="C1" s="2" t="s">
        <v>152</v>
      </c>
      <c r="D1" s="2" t="s">
        <v>153</v>
      </c>
      <c r="E1" s="2" t="s">
        <v>17</v>
      </c>
      <c r="F1" s="2" t="s">
        <v>154</v>
      </c>
      <c r="G1" s="2" t="s">
        <v>4</v>
      </c>
      <c r="H1" s="2" t="s">
        <v>155</v>
      </c>
      <c r="I1" s="2" t="s">
        <v>156</v>
      </c>
      <c r="J1" s="2" t="s">
        <v>157</v>
      </c>
      <c r="K1" s="2" t="s">
        <v>158</v>
      </c>
    </row>
    <row r="2" s="1" customFormat="1" ht="20" customHeight="1" spans="1:11">
      <c r="A2" s="3">
        <v>889609482</v>
      </c>
      <c r="B2" s="3">
        <v>1976791</v>
      </c>
      <c r="C2" s="2" t="s">
        <v>159</v>
      </c>
      <c r="D2" s="2" t="s">
        <v>160</v>
      </c>
      <c r="E2" s="2" t="s">
        <v>161</v>
      </c>
      <c r="F2" s="2" t="s">
        <v>162</v>
      </c>
      <c r="G2" s="2" t="s">
        <v>163</v>
      </c>
      <c r="H2" s="2" t="s">
        <v>164</v>
      </c>
      <c r="I2" s="2" t="s">
        <v>10</v>
      </c>
      <c r="J2" s="2" t="s">
        <v>10</v>
      </c>
      <c r="K2" s="2" t="s">
        <v>165</v>
      </c>
    </row>
    <row r="3" s="1" customFormat="1" ht="20" customHeight="1" spans="1:11">
      <c r="A3" s="3">
        <v>889040950</v>
      </c>
      <c r="B3" s="3">
        <v>1976450</v>
      </c>
      <c r="C3" s="2" t="s">
        <v>166</v>
      </c>
      <c r="D3" s="2" t="s">
        <v>167</v>
      </c>
      <c r="E3" s="2" t="s">
        <v>161</v>
      </c>
      <c r="F3" s="2" t="s">
        <v>162</v>
      </c>
      <c r="G3" s="2" t="s">
        <v>163</v>
      </c>
      <c r="H3" s="2" t="s">
        <v>168</v>
      </c>
      <c r="I3" s="2" t="s">
        <v>10</v>
      </c>
      <c r="J3" s="2" t="s">
        <v>10</v>
      </c>
      <c r="K3" s="2" t="s">
        <v>169</v>
      </c>
    </row>
    <row r="4" s="1" customFormat="1" ht="20" customHeight="1" spans="1:11">
      <c r="A4" s="3">
        <v>888244032</v>
      </c>
      <c r="B4" s="3">
        <v>1975932</v>
      </c>
      <c r="C4" s="2" t="s">
        <v>48</v>
      </c>
      <c r="D4" s="2" t="s">
        <v>170</v>
      </c>
      <c r="E4" s="2" t="s">
        <v>171</v>
      </c>
      <c r="F4" s="2" t="s">
        <v>161</v>
      </c>
      <c r="G4" s="2" t="s">
        <v>163</v>
      </c>
      <c r="H4" s="2" t="s">
        <v>59</v>
      </c>
      <c r="I4" s="2" t="s">
        <v>10</v>
      </c>
      <c r="J4" s="2" t="s">
        <v>10</v>
      </c>
      <c r="K4" s="2" t="s">
        <v>172</v>
      </c>
    </row>
    <row r="5" s="1" customFormat="1" ht="20" customHeight="1" spans="1:11">
      <c r="A5" s="3">
        <v>888119584</v>
      </c>
      <c r="B5" s="3">
        <v>1975859</v>
      </c>
      <c r="C5" s="2" t="s">
        <v>48</v>
      </c>
      <c r="D5" s="2" t="s">
        <v>64</v>
      </c>
      <c r="E5" s="2" t="s">
        <v>171</v>
      </c>
      <c r="F5" s="2" t="s">
        <v>161</v>
      </c>
      <c r="G5" s="2" t="s">
        <v>163</v>
      </c>
      <c r="H5" s="2" t="s">
        <v>59</v>
      </c>
      <c r="I5" s="2" t="s">
        <v>10</v>
      </c>
      <c r="J5" s="2" t="s">
        <v>10</v>
      </c>
      <c r="K5" s="2" t="s">
        <v>173</v>
      </c>
    </row>
    <row r="6" s="1" customFormat="1" ht="20" customHeight="1" spans="1:11">
      <c r="A6" s="3">
        <v>888008692</v>
      </c>
      <c r="B6" s="3">
        <v>1975830</v>
      </c>
      <c r="C6" s="2" t="s">
        <v>174</v>
      </c>
      <c r="D6" s="2" t="s">
        <v>175</v>
      </c>
      <c r="E6" s="2" t="s">
        <v>171</v>
      </c>
      <c r="F6" s="2" t="s">
        <v>162</v>
      </c>
      <c r="G6" s="2" t="s">
        <v>163</v>
      </c>
      <c r="H6" s="2" t="s">
        <v>176</v>
      </c>
      <c r="I6" s="2" t="s">
        <v>10</v>
      </c>
      <c r="J6" s="2" t="s">
        <v>10</v>
      </c>
      <c r="K6" s="2" t="s">
        <v>177</v>
      </c>
    </row>
    <row r="7" s="1" customFormat="1" ht="20" customHeight="1" spans="1:11">
      <c r="A7" s="3">
        <v>887282659</v>
      </c>
      <c r="B7" s="3">
        <v>1975492</v>
      </c>
      <c r="C7" s="2" t="s">
        <v>9</v>
      </c>
      <c r="D7" s="2" t="s">
        <v>43</v>
      </c>
      <c r="E7" s="2" t="s">
        <v>178</v>
      </c>
      <c r="F7" s="2" t="s">
        <v>171</v>
      </c>
      <c r="G7" s="2" t="s">
        <v>163</v>
      </c>
      <c r="H7" s="2" t="s">
        <v>47</v>
      </c>
      <c r="I7" s="2" t="s">
        <v>10</v>
      </c>
      <c r="J7" s="2" t="s">
        <v>10</v>
      </c>
      <c r="K7" s="2" t="s">
        <v>179</v>
      </c>
    </row>
    <row r="8" s="1" customFormat="1" ht="20" customHeight="1" spans="1:11">
      <c r="A8" s="3">
        <v>887275437</v>
      </c>
      <c r="B8" s="3">
        <v>1975485</v>
      </c>
      <c r="C8" s="2" t="s">
        <v>48</v>
      </c>
      <c r="D8" s="2" t="s">
        <v>79</v>
      </c>
      <c r="E8" s="2" t="s">
        <v>178</v>
      </c>
      <c r="F8" s="2" t="s">
        <v>171</v>
      </c>
      <c r="G8" s="2" t="s">
        <v>163</v>
      </c>
      <c r="H8" s="2" t="s">
        <v>59</v>
      </c>
      <c r="I8" s="2" t="s">
        <v>10</v>
      </c>
      <c r="J8" s="2" t="s">
        <v>10</v>
      </c>
      <c r="K8" s="2" t="s">
        <v>180</v>
      </c>
    </row>
    <row r="9" s="1" customFormat="1" ht="20" customHeight="1" spans="1:11">
      <c r="A9" s="3">
        <v>887000277</v>
      </c>
      <c r="B9" s="3">
        <v>1975316</v>
      </c>
      <c r="C9" s="2" t="s">
        <v>101</v>
      </c>
      <c r="D9" s="2" t="s">
        <v>123</v>
      </c>
      <c r="E9" s="2" t="s">
        <v>178</v>
      </c>
      <c r="F9" s="2" t="s">
        <v>171</v>
      </c>
      <c r="G9" s="2" t="s">
        <v>163</v>
      </c>
      <c r="H9" s="2" t="s">
        <v>119</v>
      </c>
      <c r="I9" s="2" t="s">
        <v>10</v>
      </c>
      <c r="J9" s="2" t="s">
        <v>10</v>
      </c>
      <c r="K9" s="2" t="s">
        <v>181</v>
      </c>
    </row>
    <row r="10" s="1" customFormat="1" ht="20" customHeight="1" spans="1:11">
      <c r="A10" s="3">
        <v>886981986</v>
      </c>
      <c r="B10" s="3">
        <v>1975310</v>
      </c>
      <c r="C10" s="2" t="s">
        <v>48</v>
      </c>
      <c r="D10" s="2" t="s">
        <v>64</v>
      </c>
      <c r="E10" s="2" t="s">
        <v>178</v>
      </c>
      <c r="F10" s="2" t="s">
        <v>171</v>
      </c>
      <c r="G10" s="2" t="s">
        <v>163</v>
      </c>
      <c r="H10" s="2" t="s">
        <v>59</v>
      </c>
      <c r="I10" s="2" t="s">
        <v>10</v>
      </c>
      <c r="J10" s="2" t="s">
        <v>10</v>
      </c>
      <c r="K10" s="2" t="s">
        <v>182</v>
      </c>
    </row>
    <row r="11" s="1" customFormat="1" ht="20" customHeight="1" spans="1:11">
      <c r="A11" s="3">
        <v>886932561</v>
      </c>
      <c r="B11" s="3">
        <v>1975284</v>
      </c>
      <c r="C11" s="2" t="s">
        <v>183</v>
      </c>
      <c r="D11" s="2" t="s">
        <v>184</v>
      </c>
      <c r="E11" s="2" t="s">
        <v>161</v>
      </c>
      <c r="F11" s="2" t="s">
        <v>162</v>
      </c>
      <c r="G11" s="2" t="s">
        <v>163</v>
      </c>
      <c r="H11" s="2" t="s">
        <v>185</v>
      </c>
      <c r="I11" s="2" t="s">
        <v>10</v>
      </c>
      <c r="J11" s="2" t="s">
        <v>10</v>
      </c>
      <c r="K11" s="2" t="s">
        <v>186</v>
      </c>
    </row>
    <row r="12" s="1" customFormat="1" ht="20" customHeight="1" spans="1:11">
      <c r="A12" s="3">
        <v>886861497</v>
      </c>
      <c r="B12" s="3">
        <v>1975239</v>
      </c>
      <c r="C12" s="2" t="s">
        <v>101</v>
      </c>
      <c r="D12" s="2" t="s">
        <v>121</v>
      </c>
      <c r="E12" s="2" t="s">
        <v>178</v>
      </c>
      <c r="F12" s="2" t="s">
        <v>171</v>
      </c>
      <c r="G12" s="2" t="s">
        <v>163</v>
      </c>
      <c r="H12" s="2" t="s">
        <v>112</v>
      </c>
      <c r="I12" s="2" t="s">
        <v>10</v>
      </c>
      <c r="J12" s="2" t="s">
        <v>10</v>
      </c>
      <c r="K12" s="2" t="s">
        <v>187</v>
      </c>
    </row>
    <row r="13" s="1" customFormat="1" ht="20" customHeight="1" spans="1:11">
      <c r="A13" s="3">
        <v>886105120</v>
      </c>
      <c r="B13" s="3">
        <v>1974690</v>
      </c>
      <c r="C13" s="2" t="s">
        <v>48</v>
      </c>
      <c r="D13" s="2" t="s">
        <v>75</v>
      </c>
      <c r="E13" s="2" t="s">
        <v>188</v>
      </c>
      <c r="F13" s="2" t="s">
        <v>178</v>
      </c>
      <c r="G13" s="2" t="s">
        <v>163</v>
      </c>
      <c r="H13" s="2" t="s">
        <v>54</v>
      </c>
      <c r="I13" s="2" t="s">
        <v>10</v>
      </c>
      <c r="J13" s="2" t="s">
        <v>10</v>
      </c>
      <c r="K13" s="2" t="s">
        <v>189</v>
      </c>
    </row>
    <row r="14" s="1" customFormat="1" ht="20" customHeight="1" spans="1:11">
      <c r="A14" s="3">
        <v>885777357</v>
      </c>
      <c r="B14" s="3">
        <v>1974435</v>
      </c>
      <c r="C14" s="2" t="s">
        <v>48</v>
      </c>
      <c r="D14" s="2" t="s">
        <v>64</v>
      </c>
      <c r="E14" s="2" t="s">
        <v>188</v>
      </c>
      <c r="F14" s="2" t="s">
        <v>178</v>
      </c>
      <c r="G14" s="2" t="s">
        <v>163</v>
      </c>
      <c r="H14" s="2" t="s">
        <v>59</v>
      </c>
      <c r="I14" s="2" t="s">
        <v>10</v>
      </c>
      <c r="J14" s="2" t="s">
        <v>10</v>
      </c>
      <c r="K14" s="2" t="s">
        <v>190</v>
      </c>
    </row>
    <row r="15" s="1" customFormat="1" ht="20" customHeight="1" spans="1:11">
      <c r="A15" s="3">
        <v>885698265</v>
      </c>
      <c r="B15" s="3">
        <v>1974387</v>
      </c>
      <c r="C15" s="2" t="s">
        <v>48</v>
      </c>
      <c r="D15" s="2" t="s">
        <v>71</v>
      </c>
      <c r="E15" s="2" t="s">
        <v>188</v>
      </c>
      <c r="F15" s="2" t="s">
        <v>178</v>
      </c>
      <c r="G15" s="2" t="s">
        <v>163</v>
      </c>
      <c r="H15" s="2" t="s">
        <v>59</v>
      </c>
      <c r="I15" s="2" t="s">
        <v>10</v>
      </c>
      <c r="J15" s="2" t="s">
        <v>10</v>
      </c>
      <c r="K15" s="2" t="s">
        <v>191</v>
      </c>
    </row>
    <row r="16" s="1" customFormat="1" ht="20" customHeight="1" spans="1:11">
      <c r="A16" s="3">
        <v>885016852</v>
      </c>
      <c r="B16" s="3">
        <v>1973876</v>
      </c>
      <c r="C16" s="2" t="s">
        <v>101</v>
      </c>
      <c r="D16" s="2" t="s">
        <v>117</v>
      </c>
      <c r="E16" s="2" t="s">
        <v>192</v>
      </c>
      <c r="F16" s="2" t="s">
        <v>188</v>
      </c>
      <c r="G16" s="2" t="s">
        <v>163</v>
      </c>
      <c r="H16" s="2" t="s">
        <v>119</v>
      </c>
      <c r="I16" s="2" t="s">
        <v>10</v>
      </c>
      <c r="J16" s="2" t="s">
        <v>10</v>
      </c>
      <c r="K16" s="2" t="s">
        <v>193</v>
      </c>
    </row>
    <row r="17" s="1" customFormat="1" ht="20" customHeight="1" spans="1:11">
      <c r="A17" s="3">
        <v>885008724</v>
      </c>
      <c r="B17" s="3">
        <v>1973855</v>
      </c>
      <c r="C17" s="2" t="s">
        <v>48</v>
      </c>
      <c r="D17" s="2" t="s">
        <v>69</v>
      </c>
      <c r="E17" s="2" t="s">
        <v>192</v>
      </c>
      <c r="F17" s="2" t="s">
        <v>188</v>
      </c>
      <c r="G17" s="2" t="s">
        <v>163</v>
      </c>
      <c r="H17" s="2" t="s">
        <v>59</v>
      </c>
      <c r="I17" s="2" t="s">
        <v>10</v>
      </c>
      <c r="J17" s="2" t="s">
        <v>10</v>
      </c>
      <c r="K17" s="2" t="s">
        <v>194</v>
      </c>
    </row>
    <row r="18" s="1" customFormat="1" ht="20" customHeight="1" spans="1:11">
      <c r="A18" s="3">
        <v>884542184</v>
      </c>
      <c r="B18" s="3">
        <v>1973335</v>
      </c>
      <c r="C18" s="2" t="s">
        <v>48</v>
      </c>
      <c r="D18" s="2" t="s">
        <v>64</v>
      </c>
      <c r="E18" s="2" t="s">
        <v>192</v>
      </c>
      <c r="F18" s="2" t="s">
        <v>188</v>
      </c>
      <c r="G18" s="2" t="s">
        <v>163</v>
      </c>
      <c r="H18" s="2" t="s">
        <v>59</v>
      </c>
      <c r="I18" s="2" t="s">
        <v>10</v>
      </c>
      <c r="J18" s="2" t="s">
        <v>10</v>
      </c>
      <c r="K18" s="2" t="s">
        <v>195</v>
      </c>
    </row>
    <row r="19" s="1" customFormat="1" ht="20" customHeight="1" spans="1:11">
      <c r="A19" s="3">
        <v>883852699</v>
      </c>
      <c r="B19" s="3">
        <v>1972731</v>
      </c>
      <c r="C19" s="2" t="s">
        <v>101</v>
      </c>
      <c r="D19" s="2" t="s">
        <v>196</v>
      </c>
      <c r="E19" s="2" t="s">
        <v>197</v>
      </c>
      <c r="F19" s="2" t="s">
        <v>192</v>
      </c>
      <c r="G19" s="2" t="s">
        <v>163</v>
      </c>
      <c r="H19" s="2" t="s">
        <v>198</v>
      </c>
      <c r="I19" s="2" t="s">
        <v>10</v>
      </c>
      <c r="J19" s="2" t="s">
        <v>10</v>
      </c>
      <c r="K19" s="2" t="s">
        <v>199</v>
      </c>
    </row>
    <row r="20" s="1" customFormat="1" ht="20" customHeight="1" spans="1:11">
      <c r="A20" s="3">
        <v>883801599</v>
      </c>
      <c r="B20" s="3">
        <v>1972636</v>
      </c>
      <c r="C20" s="2" t="s">
        <v>130</v>
      </c>
      <c r="D20" s="2" t="s">
        <v>133</v>
      </c>
      <c r="E20" s="2" t="s">
        <v>192</v>
      </c>
      <c r="F20" s="2" t="s">
        <v>188</v>
      </c>
      <c r="G20" s="2" t="s">
        <v>163</v>
      </c>
      <c r="H20" s="2" t="s">
        <v>134</v>
      </c>
      <c r="I20" s="2" t="s">
        <v>10</v>
      </c>
      <c r="J20" s="2" t="s">
        <v>10</v>
      </c>
      <c r="K20" s="2" t="s">
        <v>200</v>
      </c>
    </row>
    <row r="21" s="1" customFormat="1" ht="20" customHeight="1" spans="1:11">
      <c r="A21" s="3">
        <v>883759378</v>
      </c>
      <c r="B21" s="3">
        <v>1972563</v>
      </c>
      <c r="C21" s="2" t="s">
        <v>130</v>
      </c>
      <c r="D21" s="2" t="s">
        <v>140</v>
      </c>
      <c r="E21" s="2" t="s">
        <v>188</v>
      </c>
      <c r="F21" s="2" t="s">
        <v>171</v>
      </c>
      <c r="G21" s="2" t="s">
        <v>163</v>
      </c>
      <c r="H21" s="2" t="s">
        <v>138</v>
      </c>
      <c r="I21" s="2" t="s">
        <v>10</v>
      </c>
      <c r="J21" s="2" t="s">
        <v>10</v>
      </c>
      <c r="K21" s="2" t="s">
        <v>201</v>
      </c>
    </row>
    <row r="22" s="1" customFormat="1" ht="20" customHeight="1" spans="1:11">
      <c r="A22" s="3">
        <v>883758569</v>
      </c>
      <c r="B22" s="3">
        <v>1972556</v>
      </c>
      <c r="C22" s="2" t="s">
        <v>130</v>
      </c>
      <c r="D22" s="2" t="s">
        <v>136</v>
      </c>
      <c r="E22" s="2" t="s">
        <v>188</v>
      </c>
      <c r="F22" s="2" t="s">
        <v>171</v>
      </c>
      <c r="G22" s="2" t="s">
        <v>163</v>
      </c>
      <c r="H22" s="2" t="s">
        <v>138</v>
      </c>
      <c r="I22" s="2" t="s">
        <v>10</v>
      </c>
      <c r="J22" s="2" t="s">
        <v>10</v>
      </c>
      <c r="K22" s="2" t="s">
        <v>202</v>
      </c>
    </row>
    <row r="23" s="1" customFormat="1" ht="20" customHeight="1" spans="1:11">
      <c r="A23" s="3">
        <v>883713895</v>
      </c>
      <c r="B23" s="3">
        <v>1972510</v>
      </c>
      <c r="C23" s="2" t="s">
        <v>101</v>
      </c>
      <c r="D23" s="2" t="s">
        <v>110</v>
      </c>
      <c r="E23" s="2" t="s">
        <v>197</v>
      </c>
      <c r="F23" s="2" t="s">
        <v>192</v>
      </c>
      <c r="G23" s="2" t="s">
        <v>163</v>
      </c>
      <c r="H23" s="2" t="s">
        <v>112</v>
      </c>
      <c r="I23" s="2" t="s">
        <v>10</v>
      </c>
      <c r="J23" s="2" t="s">
        <v>10</v>
      </c>
      <c r="K23" s="2" t="s">
        <v>203</v>
      </c>
    </row>
    <row r="24" s="1" customFormat="1" ht="20" customHeight="1" spans="1:11">
      <c r="A24" s="3">
        <v>883583160</v>
      </c>
      <c r="B24" s="3">
        <v>1972372</v>
      </c>
      <c r="C24" s="2" t="s">
        <v>9</v>
      </c>
      <c r="D24" s="2" t="s">
        <v>38</v>
      </c>
      <c r="E24" s="2" t="s">
        <v>197</v>
      </c>
      <c r="F24" s="2" t="s">
        <v>192</v>
      </c>
      <c r="G24" s="2" t="s">
        <v>163</v>
      </c>
      <c r="H24" s="2" t="s">
        <v>35</v>
      </c>
      <c r="I24" s="2" t="s">
        <v>10</v>
      </c>
      <c r="J24" s="2" t="s">
        <v>10</v>
      </c>
      <c r="K24" s="2" t="s">
        <v>204</v>
      </c>
    </row>
    <row r="25" s="1" customFormat="1" ht="20" customHeight="1" spans="1:11">
      <c r="A25" s="3">
        <v>882907734</v>
      </c>
      <c r="B25" s="3">
        <v>1972032</v>
      </c>
      <c r="C25" s="2" t="s">
        <v>130</v>
      </c>
      <c r="D25" s="2" t="s">
        <v>205</v>
      </c>
      <c r="E25" s="2" t="s">
        <v>161</v>
      </c>
      <c r="F25" s="2" t="s">
        <v>162</v>
      </c>
      <c r="G25" s="2" t="s">
        <v>163</v>
      </c>
      <c r="H25" s="2" t="s">
        <v>134</v>
      </c>
      <c r="I25" s="2" t="s">
        <v>10</v>
      </c>
      <c r="J25" s="2" t="s">
        <v>10</v>
      </c>
      <c r="K25" s="2" t="s">
        <v>206</v>
      </c>
    </row>
    <row r="26" s="1" customFormat="1" ht="20" customHeight="1" spans="1:11">
      <c r="A26" s="3">
        <v>882628174</v>
      </c>
      <c r="B26" s="3">
        <v>1971430</v>
      </c>
      <c r="C26" s="2" t="s">
        <v>9</v>
      </c>
      <c r="D26" s="2" t="s">
        <v>207</v>
      </c>
      <c r="E26" s="2" t="s">
        <v>178</v>
      </c>
      <c r="F26" s="2" t="s">
        <v>161</v>
      </c>
      <c r="G26" s="2" t="s">
        <v>163</v>
      </c>
      <c r="H26" s="2" t="s">
        <v>208</v>
      </c>
      <c r="I26" s="2" t="s">
        <v>10</v>
      </c>
      <c r="J26" s="2" t="s">
        <v>10</v>
      </c>
      <c r="K26" s="2" t="s">
        <v>209</v>
      </c>
    </row>
    <row r="27" s="1" customFormat="1" ht="20" customHeight="1" spans="1:11">
      <c r="A27" s="3">
        <v>881785191</v>
      </c>
      <c r="B27" s="3">
        <v>1971070</v>
      </c>
      <c r="C27" s="2" t="s">
        <v>80</v>
      </c>
      <c r="D27" s="2" t="s">
        <v>99</v>
      </c>
      <c r="E27" s="2" t="s">
        <v>178</v>
      </c>
      <c r="F27" s="2" t="s">
        <v>171</v>
      </c>
      <c r="G27" s="2" t="s">
        <v>163</v>
      </c>
      <c r="H27" s="2" t="s">
        <v>100</v>
      </c>
      <c r="I27" s="2" t="s">
        <v>10</v>
      </c>
      <c r="J27" s="2" t="s">
        <v>10</v>
      </c>
      <c r="K27" s="2" t="s">
        <v>210</v>
      </c>
    </row>
    <row r="28" s="1" customFormat="1" ht="20" customHeight="1" spans="1:11">
      <c r="A28" s="3">
        <v>881674351</v>
      </c>
      <c r="B28" s="3">
        <v>1970920</v>
      </c>
      <c r="C28" s="2" t="s">
        <v>9</v>
      </c>
      <c r="D28" s="2" t="s">
        <v>32</v>
      </c>
      <c r="E28" s="2" t="s">
        <v>211</v>
      </c>
      <c r="F28" s="2" t="s">
        <v>212</v>
      </c>
      <c r="G28" s="2" t="s">
        <v>163</v>
      </c>
      <c r="H28" s="2" t="s">
        <v>35</v>
      </c>
      <c r="I28" s="2" t="s">
        <v>10</v>
      </c>
      <c r="J28" s="2" t="s">
        <v>10</v>
      </c>
      <c r="K28" s="2" t="s">
        <v>213</v>
      </c>
    </row>
    <row r="29" s="1" customFormat="1" ht="20" customHeight="1" spans="1:11">
      <c r="A29" s="3">
        <v>881649856</v>
      </c>
      <c r="B29" s="3">
        <v>1970880</v>
      </c>
      <c r="C29" s="2" t="s">
        <v>48</v>
      </c>
      <c r="D29" s="2" t="s">
        <v>62</v>
      </c>
      <c r="E29" s="2" t="s">
        <v>211</v>
      </c>
      <c r="F29" s="2" t="s">
        <v>212</v>
      </c>
      <c r="G29" s="2" t="s">
        <v>163</v>
      </c>
      <c r="H29" s="2" t="s">
        <v>59</v>
      </c>
      <c r="I29" s="2" t="s">
        <v>10</v>
      </c>
      <c r="J29" s="2" t="s">
        <v>10</v>
      </c>
      <c r="K29" s="2" t="s">
        <v>214</v>
      </c>
    </row>
    <row r="30" s="1" customFormat="1" ht="20" customHeight="1" spans="1:11">
      <c r="A30" s="3">
        <v>881649148</v>
      </c>
      <c r="B30" s="3">
        <v>1970878</v>
      </c>
      <c r="C30" s="2" t="s">
        <v>48</v>
      </c>
      <c r="D30" s="2" t="s">
        <v>57</v>
      </c>
      <c r="E30" s="2" t="s">
        <v>211</v>
      </c>
      <c r="F30" s="2" t="s">
        <v>212</v>
      </c>
      <c r="G30" s="2" t="s">
        <v>163</v>
      </c>
      <c r="H30" s="2" t="s">
        <v>59</v>
      </c>
      <c r="I30" s="2" t="s">
        <v>10</v>
      </c>
      <c r="J30" s="2" t="s">
        <v>10</v>
      </c>
      <c r="K30" s="2" t="s">
        <v>215</v>
      </c>
    </row>
    <row r="31" s="1" customFormat="1" ht="20" customHeight="1" spans="1:11">
      <c r="A31" s="3">
        <v>881323066</v>
      </c>
      <c r="B31" s="3">
        <v>1970558</v>
      </c>
      <c r="C31" s="2" t="s">
        <v>80</v>
      </c>
      <c r="D31" s="2" t="s">
        <v>216</v>
      </c>
      <c r="E31" s="2" t="s">
        <v>188</v>
      </c>
      <c r="F31" s="2" t="s">
        <v>178</v>
      </c>
      <c r="G31" s="2" t="s">
        <v>163</v>
      </c>
      <c r="H31" s="2" t="s">
        <v>217</v>
      </c>
      <c r="I31" s="2" t="s">
        <v>10</v>
      </c>
      <c r="J31" s="2" t="s">
        <v>10</v>
      </c>
      <c r="K31" s="2" t="s">
        <v>218</v>
      </c>
    </row>
    <row r="32" s="1" customFormat="1" ht="20" customHeight="1" spans="1:11">
      <c r="A32" s="3">
        <v>881297565</v>
      </c>
      <c r="B32" s="3">
        <v>1970543</v>
      </c>
      <c r="C32" s="2" t="s">
        <v>80</v>
      </c>
      <c r="D32" s="2" t="s">
        <v>219</v>
      </c>
      <c r="E32" s="2" t="s">
        <v>188</v>
      </c>
      <c r="F32" s="2" t="s">
        <v>178</v>
      </c>
      <c r="G32" s="2" t="s">
        <v>163</v>
      </c>
      <c r="H32" s="2" t="s">
        <v>217</v>
      </c>
      <c r="I32" s="2" t="s">
        <v>10</v>
      </c>
      <c r="J32" s="2" t="s">
        <v>10</v>
      </c>
      <c r="K32" s="2" t="s">
        <v>220</v>
      </c>
    </row>
    <row r="33" s="1" customFormat="1" ht="20" customHeight="1" spans="1:11">
      <c r="A33" s="3">
        <v>881199458</v>
      </c>
      <c r="B33" s="3">
        <v>1970467</v>
      </c>
      <c r="C33" s="2" t="s">
        <v>80</v>
      </c>
      <c r="D33" s="2" t="s">
        <v>96</v>
      </c>
      <c r="E33" s="2" t="s">
        <v>178</v>
      </c>
      <c r="F33" s="2" t="s">
        <v>171</v>
      </c>
      <c r="G33" s="2" t="s">
        <v>163</v>
      </c>
      <c r="H33" s="2" t="s">
        <v>97</v>
      </c>
      <c r="I33" s="2" t="s">
        <v>10</v>
      </c>
      <c r="J33" s="2" t="s">
        <v>10</v>
      </c>
      <c r="K33" s="2" t="s">
        <v>221</v>
      </c>
    </row>
    <row r="34" s="1" customFormat="1" ht="20" customHeight="1" spans="1:11">
      <c r="A34" s="3">
        <v>880263529</v>
      </c>
      <c r="B34" s="3">
        <v>1969946</v>
      </c>
      <c r="C34" s="2" t="s">
        <v>9</v>
      </c>
      <c r="D34" s="2" t="s">
        <v>24</v>
      </c>
      <c r="E34" s="2" t="s">
        <v>222</v>
      </c>
      <c r="F34" s="2" t="s">
        <v>211</v>
      </c>
      <c r="G34" s="2" t="s">
        <v>163</v>
      </c>
      <c r="H34" s="2" t="s">
        <v>29</v>
      </c>
      <c r="I34" s="2" t="s">
        <v>10</v>
      </c>
      <c r="J34" s="2" t="s">
        <v>10</v>
      </c>
      <c r="K34" s="2" t="s">
        <v>223</v>
      </c>
    </row>
    <row r="35" s="1" customFormat="1" ht="20" customHeight="1" spans="1:11">
      <c r="A35" s="3">
        <v>879970895</v>
      </c>
      <c r="B35" s="3">
        <v>1969744</v>
      </c>
      <c r="C35" s="2" t="s">
        <v>48</v>
      </c>
      <c r="D35" s="2" t="s">
        <v>52</v>
      </c>
      <c r="E35" s="2" t="s">
        <v>222</v>
      </c>
      <c r="F35" s="2" t="s">
        <v>211</v>
      </c>
      <c r="G35" s="2" t="s">
        <v>163</v>
      </c>
      <c r="H35" s="2" t="s">
        <v>54</v>
      </c>
      <c r="I35" s="2" t="s">
        <v>10</v>
      </c>
      <c r="J35" s="2" t="s">
        <v>10</v>
      </c>
      <c r="K35" s="2" t="s">
        <v>224</v>
      </c>
    </row>
    <row r="36" s="1" customFormat="1" ht="20" customHeight="1" spans="1:11">
      <c r="A36" s="3">
        <v>878815049</v>
      </c>
      <c r="B36" s="3">
        <v>1969002</v>
      </c>
      <c r="C36" s="2" t="s">
        <v>80</v>
      </c>
      <c r="D36" s="2" t="s">
        <v>225</v>
      </c>
      <c r="E36" s="2" t="s">
        <v>188</v>
      </c>
      <c r="F36" s="2" t="s">
        <v>178</v>
      </c>
      <c r="G36" s="2" t="s">
        <v>163</v>
      </c>
      <c r="H36" s="2" t="s">
        <v>226</v>
      </c>
      <c r="I36" s="2" t="s">
        <v>10</v>
      </c>
      <c r="J36" s="2" t="s">
        <v>10</v>
      </c>
      <c r="K36" s="2" t="s">
        <v>227</v>
      </c>
    </row>
    <row r="37" s="1" customFormat="1" ht="20" customHeight="1" spans="1:11">
      <c r="A37" s="3">
        <v>878194270</v>
      </c>
      <c r="B37" s="3">
        <v>1968718</v>
      </c>
      <c r="C37" s="2" t="s">
        <v>141</v>
      </c>
      <c r="D37" s="2" t="s">
        <v>144</v>
      </c>
      <c r="E37" s="2" t="s">
        <v>211</v>
      </c>
      <c r="F37" s="2" t="s">
        <v>212</v>
      </c>
      <c r="G37" s="2" t="s">
        <v>163</v>
      </c>
      <c r="H37" s="2" t="s">
        <v>146</v>
      </c>
      <c r="I37" s="2" t="s">
        <v>10</v>
      </c>
      <c r="J37" s="2" t="s">
        <v>10</v>
      </c>
      <c r="K37" s="2" t="s">
        <v>228</v>
      </c>
    </row>
    <row r="38" s="1" customFormat="1" ht="20" customHeight="1" spans="1:11">
      <c r="A38" s="3">
        <v>878183106</v>
      </c>
      <c r="B38" s="3">
        <v>1968704</v>
      </c>
      <c r="C38" s="2" t="s">
        <v>48</v>
      </c>
      <c r="D38" s="2" t="s">
        <v>229</v>
      </c>
      <c r="E38" s="2" t="s">
        <v>188</v>
      </c>
      <c r="F38" s="2" t="s">
        <v>161</v>
      </c>
      <c r="G38" s="2" t="s">
        <v>163</v>
      </c>
      <c r="H38" s="2" t="s">
        <v>230</v>
      </c>
      <c r="I38" s="2" t="s">
        <v>10</v>
      </c>
      <c r="J38" s="2" t="s">
        <v>10</v>
      </c>
      <c r="K38" s="2" t="s">
        <v>231</v>
      </c>
    </row>
    <row r="39" s="1" customFormat="1" ht="20" customHeight="1" spans="1:11">
      <c r="A39" s="3">
        <v>877193543</v>
      </c>
      <c r="B39" s="3">
        <v>1968213</v>
      </c>
      <c r="C39" s="2" t="s">
        <v>101</v>
      </c>
      <c r="D39" s="2" t="s">
        <v>108</v>
      </c>
      <c r="E39" s="2" t="s">
        <v>211</v>
      </c>
      <c r="F39" s="2" t="s">
        <v>212</v>
      </c>
      <c r="G39" s="2" t="s">
        <v>163</v>
      </c>
      <c r="H39" s="2" t="s">
        <v>106</v>
      </c>
      <c r="I39" s="2" t="s">
        <v>10</v>
      </c>
      <c r="J39" s="2" t="s">
        <v>10</v>
      </c>
      <c r="K39" s="2" t="s">
        <v>232</v>
      </c>
    </row>
    <row r="40" s="1" customFormat="1" ht="20" customHeight="1" spans="1:11">
      <c r="A40" s="3">
        <v>877181382</v>
      </c>
      <c r="B40" s="3">
        <v>1968210</v>
      </c>
      <c r="C40" s="2" t="s">
        <v>101</v>
      </c>
      <c r="D40" s="2" t="s">
        <v>104</v>
      </c>
      <c r="E40" s="2" t="s">
        <v>211</v>
      </c>
      <c r="F40" s="2" t="s">
        <v>212</v>
      </c>
      <c r="G40" s="2" t="s">
        <v>163</v>
      </c>
      <c r="H40" s="2" t="s">
        <v>106</v>
      </c>
      <c r="I40" s="2" t="s">
        <v>10</v>
      </c>
      <c r="J40" s="2" t="s">
        <v>10</v>
      </c>
      <c r="K40" s="2" t="s">
        <v>233</v>
      </c>
    </row>
    <row r="41" s="1" customFormat="1" ht="20" customHeight="1" spans="1:11">
      <c r="A41" s="3">
        <v>861979539</v>
      </c>
      <c r="B41" s="3">
        <v>1948880</v>
      </c>
      <c r="C41" s="2" t="s">
        <v>124</v>
      </c>
      <c r="D41" s="2" t="s">
        <v>127</v>
      </c>
      <c r="E41" s="2" t="s">
        <v>192</v>
      </c>
      <c r="F41" s="2" t="s">
        <v>188</v>
      </c>
      <c r="G41" s="2" t="s">
        <v>163</v>
      </c>
      <c r="H41" s="2" t="s">
        <v>129</v>
      </c>
      <c r="I41" s="2" t="s">
        <v>10</v>
      </c>
      <c r="J41" s="2" t="s">
        <v>10</v>
      </c>
      <c r="K41" s="2" t="s">
        <v>234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billdetail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苑子1381885933</cp:lastModifiedBy>
  <dcterms:created xsi:type="dcterms:W3CDTF">2019-12-12T11:53:00Z</dcterms:created>
  <dcterms:modified xsi:type="dcterms:W3CDTF">2021-02-09T03:02:56Z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