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对账!$A$1:$AI$21</definedName>
  </definedNames>
  <calcPr calcId="144525"/>
</workbook>
</file>

<file path=xl/sharedStrings.xml><?xml version="1.0" encoding="utf-8"?>
<sst xmlns="http://schemas.openxmlformats.org/spreadsheetml/2006/main" count="1009" uniqueCount="326">
  <si>
    <t>去哪儿网酒店预付对账单</t>
  </si>
  <si>
    <t>供应商名称：</t>
  </si>
  <si>
    <t>港丰国际</t>
  </si>
  <si>
    <t>结算周期：</t>
  </si>
  <si>
    <t>2021-02-08至2021-02-14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</si>
  <si>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</si>
  <si>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</si>
  <si>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</si>
  <si>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</si>
  <si>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</si>
  <si>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</si>
  <si>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</si>
  <si>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</si>
  <si>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</si>
  <si>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</si>
  <si>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</si>
  <si>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</si>
  <si>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</si>
  <si>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</si>
  <si>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</si>
  <si>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¥13,326.00</t>
  </si>
  <si>
    <t>¥1,329.00</t>
  </si>
  <si>
    <t>¥11,997.00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</si>
  <si>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</si>
  <si>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</si>
  <si>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</si>
  <si>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</si>
  <si>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</si>
  <si>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</si>
  <si>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</si>
  <si>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</si>
  <si>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</si>
  <si>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</si>
  <si>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</si>
  <si>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</si>
  <si>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</si>
  <si>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</si>
  <si>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</si>
  <si>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</si>
  <si>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</si>
  <si>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</si>
  <si>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</si>
  <si>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</si>
  <si>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</si>
  <si>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</si>
  <si>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</si>
  <si>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</si>
  <si>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</si>
  <si>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</si>
  <si>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</si>
  <si>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</si>
  <si>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</si>
  <si>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</si>
  <si>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</si>
  <si>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</si>
  <si>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</si>
  <si>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</si>
  <si>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</si>
  <si>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</si>
  <si>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</si>
  <si>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</si>
  <si>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</si>
  <si>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</si>
  <si>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</si>
  <si>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</si>
  <si>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</si>
  <si>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</si>
  <si>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</si>
  <si>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</si>
  <si>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702536808967</t>
  </si>
  <si>
    <t>1975802</t>
  </si>
  <si>
    <t>酒店预付</t>
  </si>
  <si>
    <t>否</t>
  </si>
  <si>
    <t>普通</t>
  </si>
  <si>
    <t>221905052</t>
  </si>
  <si>
    <t>澳门凯旋门酒店</t>
  </si>
  <si>
    <t>1619975</t>
  </si>
  <si>
    <t>XIAO/GUOBAO</t>
  </si>
  <si>
    <t>2021-02-07</t>
  </si>
  <si>
    <t>2021-02-08</t>
  </si>
  <si>
    <t>¥552.00</t>
  </si>
  <si>
    <t>¥41.00</t>
  </si>
  <si>
    <t>¥511.00</t>
  </si>
  <si>
    <t>premier king-size room</t>
  </si>
  <si>
    <t>WEBSITE</t>
  </si>
  <si>
    <t>702536023687</t>
  </si>
  <si>
    <t>1975978</t>
  </si>
  <si>
    <t>245662876</t>
  </si>
  <si>
    <t>澳门巴黎人</t>
  </si>
  <si>
    <t>WU/YINGYI</t>
  </si>
  <si>
    <t>¥635.00</t>
  </si>
  <si>
    <t>¥48.00</t>
  </si>
  <si>
    <t>¥587.00</t>
  </si>
  <si>
    <t>Deluxe King room</t>
  </si>
  <si>
    <t>702536103886</t>
  </si>
  <si>
    <t>1975771</t>
  </si>
  <si>
    <t>856247606</t>
  </si>
  <si>
    <t>澳门新口岸智选假日酒店</t>
  </si>
  <si>
    <t>GUO/WANYI</t>
  </si>
  <si>
    <t>2021-02-09</t>
  </si>
  <si>
    <t>¥159.00</t>
  </si>
  <si>
    <t>¥13.00</t>
  </si>
  <si>
    <t>¥146.00</t>
  </si>
  <si>
    <t>Standard Room</t>
  </si>
  <si>
    <t>702535762875</t>
  </si>
  <si>
    <t>1975740</t>
  </si>
  <si>
    <t>LI/MAOJIE</t>
  </si>
  <si>
    <t>2021-02-06</t>
  </si>
  <si>
    <t>2021-02-10</t>
  </si>
  <si>
    <t>¥1,056.00</t>
  </si>
  <si>
    <t>¥116.00</t>
  </si>
  <si>
    <t>¥940.00</t>
  </si>
  <si>
    <t>premier twin room</t>
  </si>
  <si>
    <t>702534310125</t>
  </si>
  <si>
    <t>1975743</t>
  </si>
  <si>
    <t>702502949330</t>
  </si>
  <si>
    <t>1940606</t>
  </si>
  <si>
    <t>221905061</t>
  </si>
  <si>
    <t>澳门文华东方酒店</t>
  </si>
  <si>
    <t>SOONG/CHUNHAN</t>
  </si>
  <si>
    <t>2021-01-04</t>
  </si>
  <si>
    <t>¥827.00</t>
  </si>
  <si>
    <t>¥55.00</t>
  </si>
  <si>
    <t>¥772.00</t>
  </si>
  <si>
    <t>Deluxe City View Room</t>
  </si>
  <si>
    <t>702538856730</t>
  </si>
  <si>
    <t>1977070</t>
  </si>
  <si>
    <t>221922887</t>
  </si>
  <si>
    <t>香港旺角荟贤居(如心酒店集团管理)</t>
  </si>
  <si>
    <t>ZHENG/CANMING</t>
  </si>
  <si>
    <t>¥261.00</t>
  </si>
  <si>
    <t>¥21.00</t>
  </si>
  <si>
    <t>¥240.00</t>
  </si>
  <si>
    <t>W Room</t>
  </si>
  <si>
    <t>702538137524</t>
  </si>
  <si>
    <t>1977444</t>
  </si>
  <si>
    <t>221934842</t>
  </si>
  <si>
    <t>澳门美狮美高梅酒店</t>
  </si>
  <si>
    <t>PAN/YUAN</t>
  </si>
  <si>
    <t>¥578.00</t>
  </si>
  <si>
    <t>¥63.00</t>
  </si>
  <si>
    <t>¥515.00</t>
  </si>
  <si>
    <t>度假大床客房</t>
  </si>
  <si>
    <t>702537649275</t>
  </si>
  <si>
    <t>1976832</t>
  </si>
  <si>
    <t>179440067</t>
  </si>
  <si>
    <t>迪拜喜来登大酒店</t>
  </si>
  <si>
    <t>HE/XINXIN</t>
  </si>
  <si>
    <t>¥500.00</t>
  </si>
  <si>
    <t>¥46.00</t>
  </si>
  <si>
    <t>¥454.00</t>
  </si>
  <si>
    <t>Deluxe king bed room</t>
  </si>
  <si>
    <t>702538025841</t>
  </si>
  <si>
    <t>1977462</t>
  </si>
  <si>
    <t>WU/WENYU</t>
  </si>
  <si>
    <t>2021-02-11</t>
  </si>
  <si>
    <t>¥437.00</t>
  </si>
  <si>
    <t>¥389.00</t>
  </si>
  <si>
    <t>702536251762</t>
  </si>
  <si>
    <t>1975778</t>
  </si>
  <si>
    <t>KUOK/WENGHANG</t>
  </si>
  <si>
    <t>¥507.00</t>
  </si>
  <si>
    <t>¥39.00</t>
  </si>
  <si>
    <t>¥468.00</t>
  </si>
  <si>
    <t>702533659928</t>
  </si>
  <si>
    <t>1973632</t>
  </si>
  <si>
    <t>FAN/CHUNGHONG</t>
  </si>
  <si>
    <t>2021-02-04</t>
  </si>
  <si>
    <t>2021-02-12</t>
  </si>
  <si>
    <t>¥149.00</t>
  </si>
  <si>
    <t>¥12.00</t>
  </si>
  <si>
    <t>¥137.00</t>
  </si>
  <si>
    <t>702536684546</t>
  </si>
  <si>
    <t>1976392</t>
  </si>
  <si>
    <t>WONG/KUNSHIU</t>
  </si>
  <si>
    <t>2021-02-13</t>
  </si>
  <si>
    <t>¥320.00</t>
  </si>
  <si>
    <t>¥26.00</t>
  </si>
  <si>
    <t>¥294.00</t>
  </si>
  <si>
    <t>702539711057</t>
  </si>
  <si>
    <t>1978210</t>
  </si>
  <si>
    <t>LI/YAOMING</t>
  </si>
  <si>
    <t>¥1,116.00</t>
  </si>
  <si>
    <t>¥122.00</t>
  </si>
  <si>
    <t>¥994.00</t>
  </si>
  <si>
    <t>702535332874</t>
  </si>
  <si>
    <t>1975131</t>
  </si>
  <si>
    <t>QIN/XI|YUAN/MAN</t>
  </si>
  <si>
    <t>¥790.00</t>
  </si>
  <si>
    <t>¥72.00</t>
  </si>
  <si>
    <t>¥718.00</t>
  </si>
  <si>
    <t>702538684542</t>
  </si>
  <si>
    <t>1977093</t>
  </si>
  <si>
    <t>YAO/YUCHEN|PENG/YAO</t>
  </si>
  <si>
    <t>¥1,600.00</t>
  </si>
  <si>
    <t>¥175.00</t>
  </si>
  <si>
    <t>¥1,425.00</t>
  </si>
  <si>
    <t>Deluxe View Room</t>
  </si>
  <si>
    <t>702540050565</t>
  </si>
  <si>
    <t>1978598</t>
  </si>
  <si>
    <t>221919455</t>
  </si>
  <si>
    <t>澳门大仓酒店</t>
  </si>
  <si>
    <t>LIU/YUEHUA</t>
  </si>
  <si>
    <t>¥854.00</t>
  </si>
  <si>
    <t>¥138.00</t>
  </si>
  <si>
    <t>¥716.00</t>
  </si>
  <si>
    <t>Deluxe Double Room</t>
  </si>
  <si>
    <t>702537383792</t>
  </si>
  <si>
    <t>1976560</t>
  </si>
  <si>
    <t>CAO/DI</t>
  </si>
  <si>
    <t>2021-02-14</t>
  </si>
  <si>
    <t>¥805.00</t>
  </si>
  <si>
    <t>¥61.00</t>
  </si>
  <si>
    <t>¥744.00</t>
  </si>
  <si>
    <t>702540987220</t>
  </si>
  <si>
    <t>1978788</t>
  </si>
  <si>
    <t>ZHENG/YUTING</t>
  </si>
  <si>
    <t>¥907.00</t>
  </si>
  <si>
    <t>¥98.00</t>
  </si>
  <si>
    <t>¥809.00</t>
  </si>
  <si>
    <t>度假双床客房</t>
  </si>
  <si>
    <t>702542142963</t>
  </si>
  <si>
    <t>1980222</t>
  </si>
  <si>
    <t>¥217.00</t>
  </si>
  <si>
    <t>¥19.00</t>
  </si>
  <si>
    <t>¥198.00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</si>
  <si>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</si>
  <si>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</si>
  <si>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</si>
  <si>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</si>
  <si>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</si>
  <si>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</si>
  <si>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</si>
  <si>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</si>
  <si>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</si>
  <si>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</si>
  <si>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,</t>
  </si>
  <si>
    <t>A210219111012459</t>
  </si>
  <si>
    <r>
      <t>合计</t>
    </r>
    <r>
      <rPr>
        <sz val="10"/>
        <rFont val="Arial"/>
        <charset val="134"/>
      </rPr>
      <t>11997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</si>
  <si>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</si>
  <si>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</si>
  <si>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</si>
  <si>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</si>
  <si>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</si>
  <si>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</si>
  <si>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</si>
  <si>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QIN XI,YUAN MAN</t>
  </si>
  <si>
    <t>RMB</t>
  </si>
  <si>
    <t>198.00</t>
  </si>
  <si>
    <t>QIN/XI</t>
  </si>
  <si>
    <t>186****1225</t>
  </si>
  <si>
    <t>2021/2/13 10:49:29</t>
  </si>
  <si>
    <t>ZHENG YUTING</t>
  </si>
  <si>
    <t>809.00</t>
  </si>
  <si>
    <t>139****0888</t>
  </si>
  <si>
    <t>2021/2/11 22:39:03</t>
  </si>
  <si>
    <t>LIU YUEHUA</t>
  </si>
  <si>
    <t>716.00</t>
  </si>
  <si>
    <t>150****7011</t>
  </si>
  <si>
    <t>2021/2/11 18:42:49</t>
  </si>
  <si>
    <t>LI YAOMING</t>
  </si>
  <si>
    <t>994.00</t>
  </si>
  <si>
    <t>13929528412</t>
  </si>
  <si>
    <t>2021/2/10 23:36:43</t>
  </si>
  <si>
    <t>WU WENYU</t>
  </si>
  <si>
    <t>389.00</t>
  </si>
  <si>
    <t>13808509088</t>
  </si>
  <si>
    <t>2021/2/9 20:54:08</t>
  </si>
  <si>
    <t>PAN YUAN</t>
  </si>
  <si>
    <t>515.00</t>
  </si>
  <si>
    <t>139****7333</t>
  </si>
  <si>
    <t>2021/2/9 20:26:23</t>
  </si>
  <si>
    <t>YAO YUCHEN,PENG YAO</t>
  </si>
  <si>
    <t>1425.00</t>
  </si>
  <si>
    <t>YAO/YUCHEN</t>
  </si>
  <si>
    <t>18513347364</t>
  </si>
  <si>
    <t>2021/2/9 7:25:26</t>
  </si>
  <si>
    <t>ZHENG CANMING</t>
  </si>
  <si>
    <t>240.00</t>
  </si>
  <si>
    <t>147****3945</t>
  </si>
  <si>
    <t>2021/2/9 1:39:46</t>
  </si>
  <si>
    <t>HE XINXIN</t>
  </si>
  <si>
    <t>454.00</t>
  </si>
  <si>
    <t>139****6237</t>
  </si>
  <si>
    <t>2021/2/8 20:16:41</t>
  </si>
  <si>
    <t>CAO DI</t>
  </si>
  <si>
    <t>744.00</t>
  </si>
  <si>
    <t>13904005489</t>
  </si>
  <si>
    <t>2021/2/8 13:43:49</t>
  </si>
  <si>
    <t>WONG KUNSHIU</t>
  </si>
  <si>
    <t>294.00</t>
  </si>
  <si>
    <t>185****7339</t>
  </si>
  <si>
    <t>2021/2/7 23:44:09</t>
  </si>
  <si>
    <t>WU YINGYI</t>
  </si>
  <si>
    <t>587.00</t>
  </si>
  <si>
    <t>180****0222</t>
  </si>
  <si>
    <t>2021/2/7 16:41:02</t>
  </si>
  <si>
    <t>XIAO GUOBAO</t>
  </si>
  <si>
    <t>511.00</t>
  </si>
  <si>
    <t>13590990000</t>
  </si>
  <si>
    <t>2021/2/7 4:31:36</t>
  </si>
  <si>
    <t>KUOK WENGHANG</t>
  </si>
  <si>
    <t>468.00</t>
  </si>
  <si>
    <t>+85****02682</t>
  </si>
  <si>
    <t>2021/2/7 2:06:03</t>
  </si>
  <si>
    <t>GUO WANYI</t>
  </si>
  <si>
    <t>146.00</t>
  </si>
  <si>
    <t>139****8341</t>
  </si>
  <si>
    <t>2021/2/7 1:01:50</t>
  </si>
  <si>
    <t>LI MAOJIE</t>
  </si>
  <si>
    <t>940.00</t>
  </si>
  <si>
    <t>13926990557</t>
  </si>
  <si>
    <t>2021/2/6 23:02:41</t>
  </si>
  <si>
    <t>CHEN HONG</t>
  </si>
  <si>
    <t>2021/2/6 23:01:00</t>
  </si>
  <si>
    <t>718.00</t>
  </si>
  <si>
    <t>135****8720</t>
  </si>
  <si>
    <t>2021/2/6 0:02:14</t>
  </si>
  <si>
    <t>FAN CHUNGHONG</t>
  </si>
  <si>
    <t>137.00</t>
  </si>
  <si>
    <t>+85****86782</t>
  </si>
  <si>
    <t>2021/2/4 15:44:16</t>
  </si>
  <si>
    <t>SOONG CHUNHAN</t>
  </si>
  <si>
    <t>772.00</t>
  </si>
  <si>
    <t>155****7272</t>
  </si>
  <si>
    <t>2021/1/4 22:34:35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</si>
</sst>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8" fillId="27" borderId="13" applyNumberFormat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26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40" borderId="17" applyNumberFormat="0" applyFon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9" fillId="31" borderId="14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4" fillId="31" borderId="13" applyNumberFormat="0" applyAlignment="0" applyProtection="0">
      <alignment vertical="center"/>
    </xf>
    <xf numFmtId="0" fontId="22" fillId="14" borderId="12" applyNumberForma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40" fontId="0" fillId="0" borderId="0" xfId="0" applyNumberFormat="1" applyFont="1" applyFill="1" applyBorder="1" applyAlignment="1"/>
    <xf numFmtId="0" fontId="4" fillId="0" borderId="0" xfId="0" applyNumberFormat="1" applyFont="1" applyFill="1" applyBorder="1" applyAlignment="1"/>
    <xf numFmtId="0" fontId="5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176" fontId="11" fillId="0" borderId="9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9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9" fillId="0" borderId="6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10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20</v>
      </c>
      <c r="B5" s="24" t="s">
        <v>19</v>
      </c>
      <c r="C5" s="25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25" t="s">
        <v>19</v>
      </c>
      <c r="K5" s="25" t="s">
        <v>22</v>
      </c>
    </row>
    <row r="6" ht="27.95" customHeight="1" spans="1:9">
      <c r="A6" s="19" t="s">
        <v>23</v>
      </c>
      <c r="D6" s="30"/>
      <c r="E6" s="31"/>
      <c r="F6" s="31"/>
      <c r="G6" s="32"/>
      <c r="H6" s="31"/>
      <c r="I6" s="36"/>
    </row>
    <row r="7" ht="15" customHeight="1" spans="1:11">
      <c r="A7" s="21" t="s">
        <v>24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25</v>
      </c>
      <c r="B8" s="34">
        <v>20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25" t="s">
        <v>19</v>
      </c>
      <c r="K8" s="25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7"/>
      <c r="F12" s="39"/>
      <c r="I12" s="39"/>
    </row>
    <row r="13" ht="15" customHeight="1" spans="1:9">
      <c r="A13" s="37" t="s">
        <v>30</v>
      </c>
      <c r="B13" s="38" t="s">
        <v>31</v>
      </c>
      <c r="C13" s="17"/>
      <c r="F13" s="39"/>
      <c r="I13" s="39"/>
    </row>
    <row r="14" ht="15" customHeight="1" spans="1:9">
      <c r="A14" s="37" t="s">
        <v>32</v>
      </c>
      <c r="B14" s="38" t="s">
        <v>33</v>
      </c>
      <c r="C14" s="17"/>
      <c r="F14" s="39"/>
      <c r="G14" s="17"/>
      <c r="H14" s="17"/>
      <c r="I14" s="39"/>
    </row>
    <row r="15" ht="15" customHeight="1" spans="1:9">
      <c r="A15" s="37" t="s">
        <v>34</v>
      </c>
      <c r="B15" s="38" t="s">
        <v>35</v>
      </c>
      <c r="C15" s="17"/>
      <c r="F15" s="39"/>
      <c r="I15" s="39"/>
    </row>
    <row r="16" ht="15" customHeight="1" spans="1:9">
      <c r="A16" s="37" t="s">
        <v>36</v>
      </c>
      <c r="B16" s="38" t="s">
        <v>37</v>
      </c>
      <c r="C16" s="17"/>
      <c r="F16" s="39"/>
      <c r="I16" s="39"/>
    </row>
    <row r="17" ht="15" customHeight="1" spans="1:6">
      <c r="A17" s="37" t="s">
        <v>38</v>
      </c>
      <c r="B17" s="38" t="s">
        <v>39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2"/>
  <sheetViews>
    <sheetView workbookViewId="0">
      <selection activeCell="E43" sqref="E43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3" t="s">
        <v>40</v>
      </c>
      <c r="B1" s="3" t="s">
        <v>41</v>
      </c>
      <c r="C1" s="3" t="s">
        <v>24</v>
      </c>
      <c r="D1" s="3" t="s">
        <v>42</v>
      </c>
      <c r="E1" s="3" t="s">
        <v>43</v>
      </c>
      <c r="F1" s="3" t="s">
        <v>44</v>
      </c>
      <c r="G1" s="3" t="s">
        <v>45</v>
      </c>
      <c r="H1" s="3" t="s">
        <v>46</v>
      </c>
      <c r="I1" s="3" t="s">
        <v>47</v>
      </c>
      <c r="J1" s="3" t="s">
        <v>48</v>
      </c>
      <c r="K1" s="3" t="s">
        <v>49</v>
      </c>
      <c r="L1" s="3" t="s">
        <v>50</v>
      </c>
      <c r="M1" s="3" t="s">
        <v>51</v>
      </c>
      <c r="N1" s="3" t="s">
        <v>52</v>
      </c>
      <c r="O1" s="3" t="s">
        <v>53</v>
      </c>
      <c r="P1" s="3" t="s">
        <v>54</v>
      </c>
      <c r="Q1" s="3" t="s">
        <v>55</v>
      </c>
      <c r="R1" s="3" t="s">
        <v>10</v>
      </c>
      <c r="S1" s="3" t="s">
        <v>11</v>
      </c>
      <c r="T1" s="3" t="s">
        <v>56</v>
      </c>
      <c r="U1" s="3" t="s">
        <v>57</v>
      </c>
      <c r="V1" s="3" t="s">
        <v>58</v>
      </c>
      <c r="W1" s="3" t="s">
        <v>59</v>
      </c>
      <c r="X1" s="7" t="s">
        <v>60</v>
      </c>
      <c r="Y1" s="7" t="s">
        <v>61</v>
      </c>
      <c r="Z1" s="3" t="s">
        <v>17</v>
      </c>
      <c r="AA1" s="3" t="s">
        <v>14</v>
      </c>
      <c r="AB1" s="3" t="s">
        <v>62</v>
      </c>
      <c r="AC1" s="3" t="s">
        <v>18</v>
      </c>
      <c r="AD1" s="3" t="s">
        <v>63</v>
      </c>
      <c r="AE1" s="3" t="s">
        <v>64</v>
      </c>
      <c r="AF1" s="3" t="s">
        <v>65</v>
      </c>
      <c r="AG1" s="3" t="s">
        <v>66</v>
      </c>
      <c r="AH1" s="3" t="s">
        <v>67</v>
      </c>
      <c r="AI1" s="3" t="s">
        <v>68</v>
      </c>
    </row>
    <row r="2" ht="14.25" customHeight="1" spans="1:34">
      <c r="A2" s="4" t="s">
        <v>69</v>
      </c>
      <c r="B2" s="4" t="s">
        <v>70</v>
      </c>
      <c r="C2" s="4" t="s">
        <v>71</v>
      </c>
      <c r="D2" s="4" t="s">
        <v>72</v>
      </c>
      <c r="E2" s="4" t="s">
        <v>73</v>
      </c>
      <c r="F2" s="4" t="s">
        <v>72</v>
      </c>
      <c r="G2" s="4" t="s">
        <v>74</v>
      </c>
      <c r="H2" s="8" t="s">
        <v>75</v>
      </c>
      <c r="I2" s="8" t="s">
        <v>76</v>
      </c>
      <c r="J2" s="8" t="s">
        <v>2</v>
      </c>
      <c r="K2" s="8" t="s">
        <v>77</v>
      </c>
      <c r="L2" s="8">
        <v>1</v>
      </c>
      <c r="M2" s="8">
        <v>1</v>
      </c>
      <c r="N2" s="8" t="s">
        <v>78</v>
      </c>
      <c r="O2" s="8" t="s">
        <v>78</v>
      </c>
      <c r="P2" s="8" t="s">
        <v>79</v>
      </c>
      <c r="Q2" s="8"/>
      <c r="R2" s="10" t="s">
        <v>80</v>
      </c>
      <c r="S2" s="11" t="s">
        <v>19</v>
      </c>
      <c r="T2" s="8"/>
      <c r="U2" s="10" t="s">
        <v>19</v>
      </c>
      <c r="V2" s="10" t="s">
        <v>80</v>
      </c>
      <c r="W2" s="11" t="s">
        <v>81</v>
      </c>
      <c r="X2" s="11" t="s">
        <v>19</v>
      </c>
      <c r="Y2" s="10" t="s">
        <v>19</v>
      </c>
      <c r="Z2" s="11" t="s">
        <v>19</v>
      </c>
      <c r="AA2" s="13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4" t="s">
        <v>85</v>
      </c>
      <c r="B3" s="4" t="s">
        <v>86</v>
      </c>
      <c r="C3" s="4" t="s">
        <v>71</v>
      </c>
      <c r="D3" s="4" t="s">
        <v>72</v>
      </c>
      <c r="E3" s="4" t="s">
        <v>73</v>
      </c>
      <c r="F3" s="4" t="s">
        <v>72</v>
      </c>
      <c r="G3" s="4" t="s">
        <v>87</v>
      </c>
      <c r="H3" s="8" t="s">
        <v>88</v>
      </c>
      <c r="I3" s="8" t="s">
        <v>76</v>
      </c>
      <c r="J3" s="8" t="s">
        <v>2</v>
      </c>
      <c r="K3" s="8" t="s">
        <v>89</v>
      </c>
      <c r="L3" s="8">
        <v>1</v>
      </c>
      <c r="M3" s="8">
        <v>1</v>
      </c>
      <c r="N3" s="8" t="s">
        <v>78</v>
      </c>
      <c r="O3" s="8" t="s">
        <v>78</v>
      </c>
      <c r="P3" s="8" t="s">
        <v>79</v>
      </c>
      <c r="Q3" s="8"/>
      <c r="R3" s="10" t="s">
        <v>90</v>
      </c>
      <c r="S3" s="11" t="s">
        <v>19</v>
      </c>
      <c r="T3" s="8"/>
      <c r="U3" s="10" t="s">
        <v>19</v>
      </c>
      <c r="V3" s="10" t="s">
        <v>90</v>
      </c>
      <c r="W3" s="11" t="s">
        <v>91</v>
      </c>
      <c r="X3" s="11" t="s">
        <v>19</v>
      </c>
      <c r="Y3" s="10" t="s">
        <v>19</v>
      </c>
      <c r="Z3" s="11" t="s">
        <v>19</v>
      </c>
      <c r="AA3" s="13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84</v>
      </c>
      <c r="AG3" t="s">
        <v>72</v>
      </c>
      <c r="AH3" t="s">
        <v>19</v>
      </c>
    </row>
    <row r="4" ht="14.25" customHeight="1" spans="1:34">
      <c r="A4" s="4" t="s">
        <v>94</v>
      </c>
      <c r="B4" s="4" t="s">
        <v>95</v>
      </c>
      <c r="C4" s="4" t="s">
        <v>71</v>
      </c>
      <c r="D4" s="4" t="s">
        <v>72</v>
      </c>
      <c r="E4" s="4" t="s">
        <v>73</v>
      </c>
      <c r="F4" s="4" t="s">
        <v>72</v>
      </c>
      <c r="G4" s="4" t="s">
        <v>96</v>
      </c>
      <c r="H4" s="8" t="s">
        <v>97</v>
      </c>
      <c r="I4" s="8" t="s">
        <v>76</v>
      </c>
      <c r="J4" s="8" t="s">
        <v>2</v>
      </c>
      <c r="K4" s="8" t="s">
        <v>98</v>
      </c>
      <c r="L4" s="8">
        <v>1</v>
      </c>
      <c r="M4" s="8">
        <v>1</v>
      </c>
      <c r="N4" s="8" t="s">
        <v>78</v>
      </c>
      <c r="O4" s="8" t="s">
        <v>79</v>
      </c>
      <c r="P4" s="8" t="s">
        <v>99</v>
      </c>
      <c r="Q4" s="8"/>
      <c r="R4" s="10" t="s">
        <v>100</v>
      </c>
      <c r="S4" s="11" t="s">
        <v>19</v>
      </c>
      <c r="T4" s="8"/>
      <c r="U4" s="10" t="s">
        <v>19</v>
      </c>
      <c r="V4" s="10" t="s">
        <v>100</v>
      </c>
      <c r="W4" s="11" t="s">
        <v>101</v>
      </c>
      <c r="X4" s="11" t="s">
        <v>19</v>
      </c>
      <c r="Y4" s="10" t="s">
        <v>19</v>
      </c>
      <c r="Z4" s="11" t="s">
        <v>19</v>
      </c>
      <c r="AA4" s="13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84</v>
      </c>
      <c r="AG4" t="s">
        <v>72</v>
      </c>
      <c r="AH4" t="s">
        <v>19</v>
      </c>
    </row>
    <row r="5" ht="14.25" customHeight="1" spans="1:34">
      <c r="A5" s="4" t="s">
        <v>104</v>
      </c>
      <c r="B5" s="4" t="s">
        <v>105</v>
      </c>
      <c r="C5" s="4" t="s">
        <v>71</v>
      </c>
      <c r="D5" s="4" t="s">
        <v>72</v>
      </c>
      <c r="E5" s="4" t="s">
        <v>73</v>
      </c>
      <c r="F5" s="4" t="s">
        <v>72</v>
      </c>
      <c r="G5" s="4" t="s">
        <v>74</v>
      </c>
      <c r="H5" s="8" t="s">
        <v>75</v>
      </c>
      <c r="I5" s="8" t="s">
        <v>76</v>
      </c>
      <c r="J5" s="8" t="s">
        <v>2</v>
      </c>
      <c r="K5" s="8" t="s">
        <v>106</v>
      </c>
      <c r="L5" s="8">
        <v>1</v>
      </c>
      <c r="M5" s="8">
        <v>2</v>
      </c>
      <c r="N5" s="8" t="s">
        <v>107</v>
      </c>
      <c r="O5" s="8" t="s">
        <v>79</v>
      </c>
      <c r="P5" s="8" t="s">
        <v>108</v>
      </c>
      <c r="Q5" s="8"/>
      <c r="R5" s="10" t="s">
        <v>109</v>
      </c>
      <c r="S5" s="11" t="s">
        <v>19</v>
      </c>
      <c r="T5" s="8"/>
      <c r="U5" s="10" t="s">
        <v>19</v>
      </c>
      <c r="V5" s="10" t="s">
        <v>109</v>
      </c>
      <c r="W5" s="11" t="s">
        <v>110</v>
      </c>
      <c r="X5" s="11" t="s">
        <v>19</v>
      </c>
      <c r="Y5" s="10" t="s">
        <v>19</v>
      </c>
      <c r="Z5" s="11" t="s">
        <v>19</v>
      </c>
      <c r="AA5" s="13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84</v>
      </c>
      <c r="AG5" t="s">
        <v>72</v>
      </c>
      <c r="AH5" t="s">
        <v>19</v>
      </c>
    </row>
    <row r="6" ht="14.25" customHeight="1" spans="1:34">
      <c r="A6" s="4" t="s">
        <v>113</v>
      </c>
      <c r="B6" s="4" t="s">
        <v>114</v>
      </c>
      <c r="C6" s="4" t="s">
        <v>71</v>
      </c>
      <c r="D6" s="4" t="s">
        <v>72</v>
      </c>
      <c r="E6" s="4" t="s">
        <v>73</v>
      </c>
      <c r="F6" s="4" t="s">
        <v>72</v>
      </c>
      <c r="G6" s="4" t="s">
        <v>74</v>
      </c>
      <c r="H6" s="8" t="s">
        <v>75</v>
      </c>
      <c r="I6" s="8" t="s">
        <v>76</v>
      </c>
      <c r="J6" s="8" t="s">
        <v>2</v>
      </c>
      <c r="K6" s="8" t="s">
        <v>106</v>
      </c>
      <c r="L6" s="8">
        <v>1</v>
      </c>
      <c r="M6" s="8">
        <v>2</v>
      </c>
      <c r="N6" s="8" t="s">
        <v>107</v>
      </c>
      <c r="O6" s="8" t="s">
        <v>79</v>
      </c>
      <c r="P6" s="8" t="s">
        <v>108</v>
      </c>
      <c r="Q6" s="8"/>
      <c r="R6" s="10" t="s">
        <v>109</v>
      </c>
      <c r="S6" s="11" t="s">
        <v>19</v>
      </c>
      <c r="T6" s="8"/>
      <c r="U6" s="10" t="s">
        <v>19</v>
      </c>
      <c r="V6" s="10" t="s">
        <v>109</v>
      </c>
      <c r="W6" s="11" t="s">
        <v>110</v>
      </c>
      <c r="X6" s="11" t="s">
        <v>19</v>
      </c>
      <c r="Y6" s="10" t="s">
        <v>19</v>
      </c>
      <c r="Z6" s="11" t="s">
        <v>19</v>
      </c>
      <c r="AA6" s="13" t="s">
        <v>19</v>
      </c>
      <c r="AB6" t="s">
        <v>19</v>
      </c>
      <c r="AC6" t="s">
        <v>111</v>
      </c>
      <c r="AD6" t="s">
        <v>6</v>
      </c>
      <c r="AE6" t="s">
        <v>83</v>
      </c>
      <c r="AF6" t="s">
        <v>84</v>
      </c>
      <c r="AG6" t="s">
        <v>72</v>
      </c>
      <c r="AH6" t="s">
        <v>19</v>
      </c>
    </row>
    <row r="7" ht="14.25" customHeight="1" spans="1:34">
      <c r="A7" s="4" t="s">
        <v>115</v>
      </c>
      <c r="B7" s="4" t="s">
        <v>116</v>
      </c>
      <c r="C7" s="4" t="s">
        <v>71</v>
      </c>
      <c r="D7" s="4" t="s">
        <v>72</v>
      </c>
      <c r="E7" s="4" t="s">
        <v>73</v>
      </c>
      <c r="F7" s="4" t="s">
        <v>72</v>
      </c>
      <c r="G7" s="4" t="s">
        <v>117</v>
      </c>
      <c r="H7" s="8" t="s">
        <v>118</v>
      </c>
      <c r="I7" s="8" t="s">
        <v>76</v>
      </c>
      <c r="J7" s="8" t="s">
        <v>2</v>
      </c>
      <c r="K7" s="8" t="s">
        <v>119</v>
      </c>
      <c r="L7" s="8">
        <v>1</v>
      </c>
      <c r="M7" s="8">
        <v>1</v>
      </c>
      <c r="N7" s="8" t="s">
        <v>120</v>
      </c>
      <c r="O7" s="8" t="s">
        <v>99</v>
      </c>
      <c r="P7" s="8" t="s">
        <v>108</v>
      </c>
      <c r="Q7" s="8"/>
      <c r="R7" s="10" t="s">
        <v>121</v>
      </c>
      <c r="S7" s="11" t="s">
        <v>19</v>
      </c>
      <c r="T7" s="8"/>
      <c r="U7" s="10" t="s">
        <v>19</v>
      </c>
      <c r="V7" s="10" t="s">
        <v>121</v>
      </c>
      <c r="W7" s="11" t="s">
        <v>122</v>
      </c>
      <c r="X7" s="11" t="s">
        <v>19</v>
      </c>
      <c r="Y7" s="10" t="s">
        <v>19</v>
      </c>
      <c r="Z7" s="11" t="s">
        <v>19</v>
      </c>
      <c r="AA7" s="13" t="s">
        <v>19</v>
      </c>
      <c r="AB7" t="s">
        <v>19</v>
      </c>
      <c r="AC7" t="s">
        <v>123</v>
      </c>
      <c r="AD7" t="s">
        <v>6</v>
      </c>
      <c r="AE7" t="s">
        <v>124</v>
      </c>
      <c r="AF7" t="s">
        <v>84</v>
      </c>
      <c r="AG7" t="s">
        <v>72</v>
      </c>
      <c r="AH7" t="s">
        <v>19</v>
      </c>
    </row>
    <row r="8" ht="14.25" customHeight="1" spans="1:34">
      <c r="A8" s="4" t="s">
        <v>125</v>
      </c>
      <c r="B8" s="4" t="s">
        <v>126</v>
      </c>
      <c r="C8" s="4" t="s">
        <v>71</v>
      </c>
      <c r="D8" s="4" t="s">
        <v>72</v>
      </c>
      <c r="E8" s="4" t="s">
        <v>73</v>
      </c>
      <c r="F8" s="4" t="s">
        <v>72</v>
      </c>
      <c r="G8" s="4" t="s">
        <v>127</v>
      </c>
      <c r="H8" s="8" t="s">
        <v>128</v>
      </c>
      <c r="I8" s="8" t="s">
        <v>76</v>
      </c>
      <c r="J8" s="8" t="s">
        <v>2</v>
      </c>
      <c r="K8" s="8" t="s">
        <v>129</v>
      </c>
      <c r="L8" s="8">
        <v>1</v>
      </c>
      <c r="M8" s="8">
        <v>1</v>
      </c>
      <c r="N8" s="8" t="s">
        <v>99</v>
      </c>
      <c r="O8" s="8" t="s">
        <v>99</v>
      </c>
      <c r="P8" s="8" t="s">
        <v>108</v>
      </c>
      <c r="Q8" s="8"/>
      <c r="R8" s="10" t="s">
        <v>130</v>
      </c>
      <c r="S8" s="11" t="s">
        <v>19</v>
      </c>
      <c r="T8" s="8"/>
      <c r="U8" s="10" t="s">
        <v>19</v>
      </c>
      <c r="V8" s="10" t="s">
        <v>130</v>
      </c>
      <c r="W8" s="11" t="s">
        <v>131</v>
      </c>
      <c r="X8" s="11" t="s">
        <v>19</v>
      </c>
      <c r="Y8" s="10" t="s">
        <v>19</v>
      </c>
      <c r="Z8" s="11" t="s">
        <v>19</v>
      </c>
      <c r="AA8" s="13" t="s">
        <v>19</v>
      </c>
      <c r="AB8" t="s">
        <v>19</v>
      </c>
      <c r="AC8" t="s">
        <v>132</v>
      </c>
      <c r="AD8" t="s">
        <v>6</v>
      </c>
      <c r="AE8" t="s">
        <v>133</v>
      </c>
      <c r="AF8" t="s">
        <v>84</v>
      </c>
      <c r="AG8" t="s">
        <v>72</v>
      </c>
      <c r="AH8" t="s">
        <v>19</v>
      </c>
    </row>
    <row r="9" ht="14.25" customHeight="1" spans="1:34">
      <c r="A9" s="4" t="s">
        <v>134</v>
      </c>
      <c r="B9" s="4" t="s">
        <v>135</v>
      </c>
      <c r="C9" s="4" t="s">
        <v>71</v>
      </c>
      <c r="D9" s="4" t="s">
        <v>72</v>
      </c>
      <c r="E9" s="4" t="s">
        <v>73</v>
      </c>
      <c r="F9" s="4" t="s">
        <v>72</v>
      </c>
      <c r="G9" s="4" t="s">
        <v>136</v>
      </c>
      <c r="H9" s="8" t="s">
        <v>137</v>
      </c>
      <c r="I9" s="8" t="s">
        <v>76</v>
      </c>
      <c r="J9" s="8" t="s">
        <v>2</v>
      </c>
      <c r="K9" s="8" t="s">
        <v>138</v>
      </c>
      <c r="L9" s="8">
        <v>1</v>
      </c>
      <c r="M9" s="8">
        <v>1</v>
      </c>
      <c r="N9" s="8" t="s">
        <v>99</v>
      </c>
      <c r="O9" s="8" t="s">
        <v>99</v>
      </c>
      <c r="P9" s="8" t="s">
        <v>108</v>
      </c>
      <c r="Q9" s="8"/>
      <c r="R9" s="10" t="s">
        <v>139</v>
      </c>
      <c r="S9" s="11" t="s">
        <v>19</v>
      </c>
      <c r="T9" s="8"/>
      <c r="U9" s="10" t="s">
        <v>19</v>
      </c>
      <c r="V9" s="10" t="s">
        <v>139</v>
      </c>
      <c r="W9" s="11" t="s">
        <v>140</v>
      </c>
      <c r="X9" s="11" t="s">
        <v>19</v>
      </c>
      <c r="Y9" s="10" t="s">
        <v>19</v>
      </c>
      <c r="Z9" s="11" t="s">
        <v>19</v>
      </c>
      <c r="AA9" s="13" t="s">
        <v>19</v>
      </c>
      <c r="AB9" t="s">
        <v>19</v>
      </c>
      <c r="AC9" t="s">
        <v>141</v>
      </c>
      <c r="AD9" t="s">
        <v>6</v>
      </c>
      <c r="AE9" t="s">
        <v>142</v>
      </c>
      <c r="AF9" t="s">
        <v>84</v>
      </c>
      <c r="AG9" t="s">
        <v>72</v>
      </c>
      <c r="AH9" t="s">
        <v>19</v>
      </c>
    </row>
    <row r="10" ht="14.25" customHeight="1" spans="1:34">
      <c r="A10" s="4" t="s">
        <v>143</v>
      </c>
      <c r="B10" s="4" t="s">
        <v>144</v>
      </c>
      <c r="C10" s="4" t="s">
        <v>71</v>
      </c>
      <c r="D10" s="4" t="s">
        <v>72</v>
      </c>
      <c r="E10" s="4" t="s">
        <v>73</v>
      </c>
      <c r="F10" s="4" t="s">
        <v>72</v>
      </c>
      <c r="G10" s="4" t="s">
        <v>145</v>
      </c>
      <c r="H10" s="8" t="s">
        <v>146</v>
      </c>
      <c r="I10" s="8" t="s">
        <v>76</v>
      </c>
      <c r="J10" s="8" t="s">
        <v>2</v>
      </c>
      <c r="K10" s="8" t="s">
        <v>147</v>
      </c>
      <c r="L10" s="8">
        <v>1</v>
      </c>
      <c r="M10" s="8">
        <v>1</v>
      </c>
      <c r="N10" s="8" t="s">
        <v>79</v>
      </c>
      <c r="O10" s="8" t="s">
        <v>99</v>
      </c>
      <c r="P10" s="8" t="s">
        <v>108</v>
      </c>
      <c r="Q10" s="8"/>
      <c r="R10" s="10" t="s">
        <v>148</v>
      </c>
      <c r="S10" s="11" t="s">
        <v>19</v>
      </c>
      <c r="T10" s="8"/>
      <c r="U10" s="10" t="s">
        <v>19</v>
      </c>
      <c r="V10" s="10" t="s">
        <v>148</v>
      </c>
      <c r="W10" s="11" t="s">
        <v>149</v>
      </c>
      <c r="X10" s="11" t="s">
        <v>19</v>
      </c>
      <c r="Y10" s="10" t="s">
        <v>19</v>
      </c>
      <c r="Z10" s="11" t="s">
        <v>19</v>
      </c>
      <c r="AA10" s="13" t="s">
        <v>19</v>
      </c>
      <c r="AB10" t="s">
        <v>19</v>
      </c>
      <c r="AC10" t="s">
        <v>150</v>
      </c>
      <c r="AD10" t="s">
        <v>6</v>
      </c>
      <c r="AE10" t="s">
        <v>151</v>
      </c>
      <c r="AF10" t="s">
        <v>84</v>
      </c>
      <c r="AG10" t="s">
        <v>72</v>
      </c>
      <c r="AH10" t="s">
        <v>19</v>
      </c>
    </row>
    <row r="11" ht="14.25" customHeight="1" spans="1:34">
      <c r="A11" s="4" t="s">
        <v>152</v>
      </c>
      <c r="B11" s="4" t="s">
        <v>153</v>
      </c>
      <c r="C11" s="4" t="s">
        <v>71</v>
      </c>
      <c r="D11" s="4" t="s">
        <v>72</v>
      </c>
      <c r="E11" s="4" t="s">
        <v>73</v>
      </c>
      <c r="F11" s="4" t="s">
        <v>72</v>
      </c>
      <c r="G11" s="4" t="s">
        <v>74</v>
      </c>
      <c r="H11" s="8" t="s">
        <v>75</v>
      </c>
      <c r="I11" s="8" t="s">
        <v>76</v>
      </c>
      <c r="J11" s="8" t="s">
        <v>2</v>
      </c>
      <c r="K11" s="8" t="s">
        <v>154</v>
      </c>
      <c r="L11" s="8">
        <v>1</v>
      </c>
      <c r="M11" s="8">
        <v>1</v>
      </c>
      <c r="N11" s="8" t="s">
        <v>99</v>
      </c>
      <c r="O11" s="8" t="s">
        <v>108</v>
      </c>
      <c r="P11" s="8" t="s">
        <v>155</v>
      </c>
      <c r="Q11" s="8"/>
      <c r="R11" s="10" t="s">
        <v>156</v>
      </c>
      <c r="S11" s="11" t="s">
        <v>19</v>
      </c>
      <c r="T11" s="8"/>
      <c r="U11" s="10" t="s">
        <v>19</v>
      </c>
      <c r="V11" s="10" t="s">
        <v>156</v>
      </c>
      <c r="W11" s="11" t="s">
        <v>91</v>
      </c>
      <c r="X11" s="11" t="s">
        <v>19</v>
      </c>
      <c r="Y11" s="10" t="s">
        <v>19</v>
      </c>
      <c r="Z11" s="11" t="s">
        <v>19</v>
      </c>
      <c r="AA11" s="13" t="s">
        <v>19</v>
      </c>
      <c r="AB11" t="s">
        <v>19</v>
      </c>
      <c r="AC11" t="s">
        <v>157</v>
      </c>
      <c r="AD11" t="s">
        <v>6</v>
      </c>
      <c r="AE11" t="s">
        <v>83</v>
      </c>
      <c r="AF11" t="s">
        <v>84</v>
      </c>
      <c r="AG11" t="s">
        <v>72</v>
      </c>
      <c r="AH11" t="s">
        <v>19</v>
      </c>
    </row>
    <row r="12" ht="14.25" customHeight="1" spans="1:34">
      <c r="A12" s="4" t="s">
        <v>158</v>
      </c>
      <c r="B12" s="4" t="s">
        <v>159</v>
      </c>
      <c r="C12" s="4" t="s">
        <v>71</v>
      </c>
      <c r="D12" s="4" t="s">
        <v>72</v>
      </c>
      <c r="E12" s="4" t="s">
        <v>73</v>
      </c>
      <c r="F12" s="4" t="s">
        <v>72</v>
      </c>
      <c r="G12" s="4" t="s">
        <v>136</v>
      </c>
      <c r="H12" s="8" t="s">
        <v>137</v>
      </c>
      <c r="I12" s="8" t="s">
        <v>76</v>
      </c>
      <c r="J12" s="8" t="s">
        <v>2</v>
      </c>
      <c r="K12" s="8" t="s">
        <v>160</v>
      </c>
      <c r="L12" s="8">
        <v>1</v>
      </c>
      <c r="M12" s="8">
        <v>1</v>
      </c>
      <c r="N12" s="8" t="s">
        <v>78</v>
      </c>
      <c r="O12" s="8" t="s">
        <v>108</v>
      </c>
      <c r="P12" s="8" t="s">
        <v>155</v>
      </c>
      <c r="Q12" s="8"/>
      <c r="R12" s="10" t="s">
        <v>161</v>
      </c>
      <c r="S12" s="11" t="s">
        <v>19</v>
      </c>
      <c r="T12" s="8"/>
      <c r="U12" s="10" t="s">
        <v>19</v>
      </c>
      <c r="V12" s="10" t="s">
        <v>161</v>
      </c>
      <c r="W12" s="11" t="s">
        <v>162</v>
      </c>
      <c r="X12" s="11" t="s">
        <v>19</v>
      </c>
      <c r="Y12" s="10" t="s">
        <v>19</v>
      </c>
      <c r="Z12" s="11" t="s">
        <v>19</v>
      </c>
      <c r="AA12" s="13" t="s">
        <v>19</v>
      </c>
      <c r="AB12" t="s">
        <v>19</v>
      </c>
      <c r="AC12" t="s">
        <v>163</v>
      </c>
      <c r="AD12" t="s">
        <v>6</v>
      </c>
      <c r="AE12" t="s">
        <v>142</v>
      </c>
      <c r="AF12" t="s">
        <v>84</v>
      </c>
      <c r="AG12" t="s">
        <v>72</v>
      </c>
      <c r="AH12" t="s">
        <v>19</v>
      </c>
    </row>
    <row r="13" ht="14.25" customHeight="1" spans="1:34">
      <c r="A13" s="4" t="s">
        <v>164</v>
      </c>
      <c r="B13" s="4" t="s">
        <v>165</v>
      </c>
      <c r="C13" s="4" t="s">
        <v>71</v>
      </c>
      <c r="D13" s="4" t="s">
        <v>72</v>
      </c>
      <c r="E13" s="4" t="s">
        <v>73</v>
      </c>
      <c r="F13" s="4" t="s">
        <v>72</v>
      </c>
      <c r="G13" s="4" t="s">
        <v>96</v>
      </c>
      <c r="H13" s="8" t="s">
        <v>97</v>
      </c>
      <c r="I13" s="8" t="s">
        <v>76</v>
      </c>
      <c r="J13" s="8" t="s">
        <v>2</v>
      </c>
      <c r="K13" s="8" t="s">
        <v>166</v>
      </c>
      <c r="L13" s="8">
        <v>1</v>
      </c>
      <c r="M13" s="8">
        <v>1</v>
      </c>
      <c r="N13" s="8" t="s">
        <v>167</v>
      </c>
      <c r="O13" s="8" t="s">
        <v>155</v>
      </c>
      <c r="P13" s="8" t="s">
        <v>168</v>
      </c>
      <c r="Q13" s="8"/>
      <c r="R13" s="10" t="s">
        <v>169</v>
      </c>
      <c r="S13" s="11" t="s">
        <v>19</v>
      </c>
      <c r="T13" s="8"/>
      <c r="U13" s="10" t="s">
        <v>19</v>
      </c>
      <c r="V13" s="10" t="s">
        <v>169</v>
      </c>
      <c r="W13" s="11" t="s">
        <v>170</v>
      </c>
      <c r="X13" s="11" t="s">
        <v>19</v>
      </c>
      <c r="Y13" s="10" t="s">
        <v>19</v>
      </c>
      <c r="Z13" s="11" t="s">
        <v>19</v>
      </c>
      <c r="AA13" s="13" t="s">
        <v>19</v>
      </c>
      <c r="AB13" t="s">
        <v>19</v>
      </c>
      <c r="AC13" t="s">
        <v>171</v>
      </c>
      <c r="AD13" t="s">
        <v>6</v>
      </c>
      <c r="AE13" t="s">
        <v>103</v>
      </c>
      <c r="AF13" t="s">
        <v>84</v>
      </c>
      <c r="AG13" t="s">
        <v>72</v>
      </c>
      <c r="AH13" t="s">
        <v>19</v>
      </c>
    </row>
    <row r="14" ht="14.25" customHeight="1" spans="1:34">
      <c r="A14" s="4" t="s">
        <v>172</v>
      </c>
      <c r="B14" s="4" t="s">
        <v>173</v>
      </c>
      <c r="C14" s="4" t="s">
        <v>71</v>
      </c>
      <c r="D14" s="4" t="s">
        <v>72</v>
      </c>
      <c r="E14" s="4" t="s">
        <v>73</v>
      </c>
      <c r="F14" s="4" t="s">
        <v>72</v>
      </c>
      <c r="G14" s="4" t="s">
        <v>96</v>
      </c>
      <c r="H14" s="8" t="s">
        <v>97</v>
      </c>
      <c r="I14" s="8" t="s">
        <v>76</v>
      </c>
      <c r="J14" s="8" t="s">
        <v>2</v>
      </c>
      <c r="K14" s="8" t="s">
        <v>174</v>
      </c>
      <c r="L14" s="8">
        <v>1</v>
      </c>
      <c r="M14" s="8">
        <v>2</v>
      </c>
      <c r="N14" s="8" t="s">
        <v>78</v>
      </c>
      <c r="O14" s="8" t="s">
        <v>155</v>
      </c>
      <c r="P14" s="8" t="s">
        <v>175</v>
      </c>
      <c r="Q14" s="8"/>
      <c r="R14" s="10" t="s">
        <v>176</v>
      </c>
      <c r="S14" s="11" t="s">
        <v>19</v>
      </c>
      <c r="T14" s="8"/>
      <c r="U14" s="10" t="s">
        <v>19</v>
      </c>
      <c r="V14" s="10" t="s">
        <v>176</v>
      </c>
      <c r="W14" s="11" t="s">
        <v>177</v>
      </c>
      <c r="X14" s="11" t="s">
        <v>19</v>
      </c>
      <c r="Y14" s="10" t="s">
        <v>19</v>
      </c>
      <c r="Z14" s="11" t="s">
        <v>19</v>
      </c>
      <c r="AA14" s="13" t="s">
        <v>19</v>
      </c>
      <c r="AB14" t="s">
        <v>19</v>
      </c>
      <c r="AC14" t="s">
        <v>178</v>
      </c>
      <c r="AD14" t="s">
        <v>6</v>
      </c>
      <c r="AE14" t="s">
        <v>103</v>
      </c>
      <c r="AF14" t="s">
        <v>84</v>
      </c>
      <c r="AG14" t="s">
        <v>72</v>
      </c>
      <c r="AH14" t="s">
        <v>19</v>
      </c>
    </row>
    <row r="15" ht="14.25" customHeight="1" spans="1:34">
      <c r="A15" s="4" t="s">
        <v>179</v>
      </c>
      <c r="B15" s="4" t="s">
        <v>180</v>
      </c>
      <c r="C15" s="4" t="s">
        <v>71</v>
      </c>
      <c r="D15" s="4" t="s">
        <v>72</v>
      </c>
      <c r="E15" s="4" t="s">
        <v>73</v>
      </c>
      <c r="F15" s="4" t="s">
        <v>72</v>
      </c>
      <c r="G15" s="4" t="s">
        <v>74</v>
      </c>
      <c r="H15" s="8" t="s">
        <v>75</v>
      </c>
      <c r="I15" s="8" t="s">
        <v>76</v>
      </c>
      <c r="J15" s="8" t="s">
        <v>2</v>
      </c>
      <c r="K15" s="8" t="s">
        <v>181</v>
      </c>
      <c r="L15" s="8">
        <v>1</v>
      </c>
      <c r="M15" s="8">
        <v>2</v>
      </c>
      <c r="N15" s="8" t="s">
        <v>108</v>
      </c>
      <c r="O15" s="8" t="s">
        <v>155</v>
      </c>
      <c r="P15" s="8" t="s">
        <v>175</v>
      </c>
      <c r="Q15" s="8"/>
      <c r="R15" s="10" t="s">
        <v>182</v>
      </c>
      <c r="S15" s="11" t="s">
        <v>19</v>
      </c>
      <c r="T15" s="8"/>
      <c r="U15" s="10" t="s">
        <v>19</v>
      </c>
      <c r="V15" s="10" t="s">
        <v>182</v>
      </c>
      <c r="W15" s="11" t="s">
        <v>183</v>
      </c>
      <c r="X15" s="11" t="s">
        <v>19</v>
      </c>
      <c r="Y15" s="10" t="s">
        <v>19</v>
      </c>
      <c r="Z15" s="11" t="s">
        <v>19</v>
      </c>
      <c r="AA15" s="13" t="s">
        <v>19</v>
      </c>
      <c r="AB15" t="s">
        <v>19</v>
      </c>
      <c r="AC15" t="s">
        <v>184</v>
      </c>
      <c r="AD15" t="s">
        <v>6</v>
      </c>
      <c r="AE15" t="s">
        <v>83</v>
      </c>
      <c r="AF15" t="s">
        <v>84</v>
      </c>
      <c r="AG15" t="s">
        <v>72</v>
      </c>
      <c r="AH15" t="s">
        <v>19</v>
      </c>
    </row>
    <row r="16" ht="14.25" customHeight="1" spans="1:34">
      <c r="A16" s="4" t="s">
        <v>185</v>
      </c>
      <c r="B16" s="4" t="s">
        <v>186</v>
      </c>
      <c r="C16" s="4" t="s">
        <v>71</v>
      </c>
      <c r="D16" s="4" t="s">
        <v>72</v>
      </c>
      <c r="E16" s="4" t="s">
        <v>73</v>
      </c>
      <c r="F16" s="4" t="s">
        <v>72</v>
      </c>
      <c r="G16" s="4" t="s">
        <v>96</v>
      </c>
      <c r="H16" s="8" t="s">
        <v>97</v>
      </c>
      <c r="I16" s="8" t="s">
        <v>76</v>
      </c>
      <c r="J16" s="8" t="s">
        <v>2</v>
      </c>
      <c r="K16" s="8" t="s">
        <v>187</v>
      </c>
      <c r="L16" s="8">
        <v>1</v>
      </c>
      <c r="M16" s="8">
        <v>5</v>
      </c>
      <c r="N16" s="8" t="s">
        <v>107</v>
      </c>
      <c r="O16" s="8" t="s">
        <v>79</v>
      </c>
      <c r="P16" s="8" t="s">
        <v>175</v>
      </c>
      <c r="Q16" s="8"/>
      <c r="R16" s="10" t="s">
        <v>188</v>
      </c>
      <c r="S16" s="11" t="s">
        <v>19</v>
      </c>
      <c r="T16" s="8"/>
      <c r="U16" s="10" t="s">
        <v>19</v>
      </c>
      <c r="V16" s="10" t="s">
        <v>188</v>
      </c>
      <c r="W16" s="11" t="s">
        <v>189</v>
      </c>
      <c r="X16" s="11" t="s">
        <v>19</v>
      </c>
      <c r="Y16" s="10" t="s">
        <v>19</v>
      </c>
      <c r="Z16" s="11" t="s">
        <v>19</v>
      </c>
      <c r="AA16" s="13" t="s">
        <v>19</v>
      </c>
      <c r="AB16" t="s">
        <v>19</v>
      </c>
      <c r="AC16" t="s">
        <v>190</v>
      </c>
      <c r="AD16" t="s">
        <v>6</v>
      </c>
      <c r="AE16" t="s">
        <v>103</v>
      </c>
      <c r="AF16" t="s">
        <v>84</v>
      </c>
      <c r="AG16" t="s">
        <v>72</v>
      </c>
      <c r="AH16" t="s">
        <v>19</v>
      </c>
    </row>
    <row r="17" ht="14.25" customHeight="1" spans="1:34">
      <c r="A17" s="4" t="s">
        <v>191</v>
      </c>
      <c r="B17" s="4" t="s">
        <v>192</v>
      </c>
      <c r="C17" s="4" t="s">
        <v>71</v>
      </c>
      <c r="D17" s="4" t="s">
        <v>72</v>
      </c>
      <c r="E17" s="4" t="s">
        <v>73</v>
      </c>
      <c r="F17" s="4" t="s">
        <v>72</v>
      </c>
      <c r="G17" s="4" t="s">
        <v>117</v>
      </c>
      <c r="H17" s="8" t="s">
        <v>118</v>
      </c>
      <c r="I17" s="8" t="s">
        <v>76</v>
      </c>
      <c r="J17" s="8" t="s">
        <v>2</v>
      </c>
      <c r="K17" s="8" t="s">
        <v>193</v>
      </c>
      <c r="L17" s="8">
        <v>1</v>
      </c>
      <c r="M17" s="8">
        <v>2</v>
      </c>
      <c r="N17" s="8" t="s">
        <v>99</v>
      </c>
      <c r="O17" s="8" t="s">
        <v>155</v>
      </c>
      <c r="P17" s="8" t="s">
        <v>175</v>
      </c>
      <c r="Q17" s="8"/>
      <c r="R17" s="10" t="s">
        <v>194</v>
      </c>
      <c r="S17" s="11" t="s">
        <v>19</v>
      </c>
      <c r="T17" s="8"/>
      <c r="U17" s="10" t="s">
        <v>19</v>
      </c>
      <c r="V17" s="10" t="s">
        <v>194</v>
      </c>
      <c r="W17" s="11" t="s">
        <v>195</v>
      </c>
      <c r="X17" s="11" t="s">
        <v>19</v>
      </c>
      <c r="Y17" s="10" t="s">
        <v>19</v>
      </c>
      <c r="Z17" s="11" t="s">
        <v>19</v>
      </c>
      <c r="AA17" s="13" t="s">
        <v>19</v>
      </c>
      <c r="AB17" t="s">
        <v>19</v>
      </c>
      <c r="AC17" t="s">
        <v>196</v>
      </c>
      <c r="AD17" t="s">
        <v>6</v>
      </c>
      <c r="AE17" t="s">
        <v>197</v>
      </c>
      <c r="AF17" t="s">
        <v>84</v>
      </c>
      <c r="AG17" t="s">
        <v>72</v>
      </c>
      <c r="AH17" t="s">
        <v>19</v>
      </c>
    </row>
    <row r="18" ht="14.25" customHeight="1" spans="1:34">
      <c r="A18" s="4" t="s">
        <v>198</v>
      </c>
      <c r="B18" s="4" t="s">
        <v>199</v>
      </c>
      <c r="C18" s="4" t="s">
        <v>71</v>
      </c>
      <c r="D18" s="4" t="s">
        <v>72</v>
      </c>
      <c r="E18" s="4" t="s">
        <v>73</v>
      </c>
      <c r="F18" s="4" t="s">
        <v>72</v>
      </c>
      <c r="G18" s="4" t="s">
        <v>200</v>
      </c>
      <c r="H18" s="8" t="s">
        <v>201</v>
      </c>
      <c r="I18" s="8" t="s">
        <v>76</v>
      </c>
      <c r="J18" s="8" t="s">
        <v>2</v>
      </c>
      <c r="K18" s="8" t="s">
        <v>202</v>
      </c>
      <c r="L18" s="8">
        <v>1</v>
      </c>
      <c r="M18" s="8">
        <v>1</v>
      </c>
      <c r="N18" s="8" t="s">
        <v>155</v>
      </c>
      <c r="O18" s="8" t="s">
        <v>168</v>
      </c>
      <c r="P18" s="8" t="s">
        <v>175</v>
      </c>
      <c r="Q18" s="8"/>
      <c r="R18" s="10" t="s">
        <v>203</v>
      </c>
      <c r="S18" s="11" t="s">
        <v>19</v>
      </c>
      <c r="T18" s="8"/>
      <c r="U18" s="10" t="s">
        <v>19</v>
      </c>
      <c r="V18" s="10" t="s">
        <v>203</v>
      </c>
      <c r="W18" s="11" t="s">
        <v>204</v>
      </c>
      <c r="X18" s="11" t="s">
        <v>19</v>
      </c>
      <c r="Y18" s="10" t="s">
        <v>19</v>
      </c>
      <c r="Z18" s="11" t="s">
        <v>19</v>
      </c>
      <c r="AA18" s="13" t="s">
        <v>19</v>
      </c>
      <c r="AB18" t="s">
        <v>19</v>
      </c>
      <c r="AC18" t="s">
        <v>205</v>
      </c>
      <c r="AD18" t="s">
        <v>6</v>
      </c>
      <c r="AE18" t="s">
        <v>206</v>
      </c>
      <c r="AF18" t="s">
        <v>84</v>
      </c>
      <c r="AG18" t="s">
        <v>72</v>
      </c>
      <c r="AH18" t="s">
        <v>19</v>
      </c>
    </row>
    <row r="19" ht="14.25" customHeight="1" spans="1:34">
      <c r="A19" s="4" t="s">
        <v>207</v>
      </c>
      <c r="B19" s="4" t="s">
        <v>208</v>
      </c>
      <c r="C19" s="4" t="s">
        <v>71</v>
      </c>
      <c r="D19" s="4" t="s">
        <v>72</v>
      </c>
      <c r="E19" s="4" t="s">
        <v>73</v>
      </c>
      <c r="F19" s="4" t="s">
        <v>72</v>
      </c>
      <c r="G19" s="4" t="s">
        <v>74</v>
      </c>
      <c r="H19" s="8" t="s">
        <v>75</v>
      </c>
      <c r="I19" s="8" t="s">
        <v>76</v>
      </c>
      <c r="J19" s="8" t="s">
        <v>2</v>
      </c>
      <c r="K19" s="8" t="s">
        <v>209</v>
      </c>
      <c r="L19" s="8">
        <v>1</v>
      </c>
      <c r="M19" s="8">
        <v>1</v>
      </c>
      <c r="N19" s="8" t="s">
        <v>79</v>
      </c>
      <c r="O19" s="8" t="s">
        <v>175</v>
      </c>
      <c r="P19" s="8" t="s">
        <v>210</v>
      </c>
      <c r="Q19" s="8"/>
      <c r="R19" s="10" t="s">
        <v>211</v>
      </c>
      <c r="S19" s="11" t="s">
        <v>19</v>
      </c>
      <c r="T19" s="8"/>
      <c r="U19" s="10" t="s">
        <v>19</v>
      </c>
      <c r="V19" s="10" t="s">
        <v>211</v>
      </c>
      <c r="W19" s="11" t="s">
        <v>212</v>
      </c>
      <c r="X19" s="11" t="s">
        <v>19</v>
      </c>
      <c r="Y19" s="10" t="s">
        <v>19</v>
      </c>
      <c r="Z19" s="11" t="s">
        <v>19</v>
      </c>
      <c r="AA19" s="13" t="s">
        <v>19</v>
      </c>
      <c r="AB19" t="s">
        <v>19</v>
      </c>
      <c r="AC19" t="s">
        <v>213</v>
      </c>
      <c r="AD19" t="s">
        <v>6</v>
      </c>
      <c r="AE19" t="s">
        <v>83</v>
      </c>
      <c r="AF19" t="s">
        <v>84</v>
      </c>
      <c r="AG19" t="s">
        <v>72</v>
      </c>
      <c r="AH19" t="s">
        <v>19</v>
      </c>
    </row>
    <row r="20" ht="14.25" customHeight="1" spans="1:34">
      <c r="A20" s="4" t="s">
        <v>214</v>
      </c>
      <c r="B20" s="4" t="s">
        <v>215</v>
      </c>
      <c r="C20" s="4" t="s">
        <v>71</v>
      </c>
      <c r="D20" s="4" t="s">
        <v>72</v>
      </c>
      <c r="E20" s="4" t="s">
        <v>73</v>
      </c>
      <c r="F20" s="4" t="s">
        <v>72</v>
      </c>
      <c r="G20" s="4" t="s">
        <v>136</v>
      </c>
      <c r="H20" s="8" t="s">
        <v>137</v>
      </c>
      <c r="I20" s="8" t="s">
        <v>76</v>
      </c>
      <c r="J20" s="8" t="s">
        <v>2</v>
      </c>
      <c r="K20" s="8" t="s">
        <v>216</v>
      </c>
      <c r="L20" s="8">
        <v>1</v>
      </c>
      <c r="M20" s="8">
        <v>1</v>
      </c>
      <c r="N20" s="8" t="s">
        <v>155</v>
      </c>
      <c r="O20" s="8" t="s">
        <v>175</v>
      </c>
      <c r="P20" s="8" t="s">
        <v>210</v>
      </c>
      <c r="Q20" s="8"/>
      <c r="R20" s="10" t="s">
        <v>217</v>
      </c>
      <c r="S20" s="11" t="s">
        <v>19</v>
      </c>
      <c r="T20" s="8"/>
      <c r="U20" s="10" t="s">
        <v>19</v>
      </c>
      <c r="V20" s="10" t="s">
        <v>217</v>
      </c>
      <c r="W20" s="11" t="s">
        <v>218</v>
      </c>
      <c r="X20" s="11" t="s">
        <v>19</v>
      </c>
      <c r="Y20" s="10" t="s">
        <v>19</v>
      </c>
      <c r="Z20" s="11" t="s">
        <v>19</v>
      </c>
      <c r="AA20" s="13" t="s">
        <v>19</v>
      </c>
      <c r="AB20" t="s">
        <v>19</v>
      </c>
      <c r="AC20" t="s">
        <v>219</v>
      </c>
      <c r="AD20" t="s">
        <v>6</v>
      </c>
      <c r="AE20" t="s">
        <v>220</v>
      </c>
      <c r="AF20" t="s">
        <v>84</v>
      </c>
      <c r="AG20" t="s">
        <v>72</v>
      </c>
      <c r="AH20" t="s">
        <v>19</v>
      </c>
    </row>
    <row r="21" ht="14.25" customHeight="1" spans="1:34">
      <c r="A21" s="4" t="s">
        <v>221</v>
      </c>
      <c r="B21" s="4" t="s">
        <v>222</v>
      </c>
      <c r="C21" s="4" t="s">
        <v>71</v>
      </c>
      <c r="D21" s="4" t="s">
        <v>72</v>
      </c>
      <c r="E21" s="4" t="s">
        <v>73</v>
      </c>
      <c r="F21" s="4" t="s">
        <v>72</v>
      </c>
      <c r="G21" s="4" t="s">
        <v>96</v>
      </c>
      <c r="H21" s="8" t="s">
        <v>97</v>
      </c>
      <c r="I21" s="8" t="s">
        <v>76</v>
      </c>
      <c r="J21" s="8" t="s">
        <v>2</v>
      </c>
      <c r="K21" s="8" t="s">
        <v>187</v>
      </c>
      <c r="L21" s="8">
        <v>1</v>
      </c>
      <c r="M21" s="8">
        <v>1</v>
      </c>
      <c r="N21" s="8" t="s">
        <v>175</v>
      </c>
      <c r="O21" s="8" t="s">
        <v>175</v>
      </c>
      <c r="P21" s="8" t="s">
        <v>210</v>
      </c>
      <c r="Q21" s="8"/>
      <c r="R21" s="10" t="s">
        <v>223</v>
      </c>
      <c r="S21" s="11" t="s">
        <v>19</v>
      </c>
      <c r="T21" s="8"/>
      <c r="U21" s="10" t="s">
        <v>19</v>
      </c>
      <c r="V21" s="10" t="s">
        <v>223</v>
      </c>
      <c r="W21" s="11" t="s">
        <v>224</v>
      </c>
      <c r="X21" s="11" t="s">
        <v>19</v>
      </c>
      <c r="Y21" s="10" t="s">
        <v>19</v>
      </c>
      <c r="Z21" s="11" t="s">
        <v>19</v>
      </c>
      <c r="AA21" s="13" t="s">
        <v>19</v>
      </c>
      <c r="AB21" t="s">
        <v>19</v>
      </c>
      <c r="AC21" t="s">
        <v>225</v>
      </c>
      <c r="AD21" t="s">
        <v>6</v>
      </c>
      <c r="AE21" t="s">
        <v>103</v>
      </c>
      <c r="AF21" t="s">
        <v>84</v>
      </c>
      <c r="AG21" t="s">
        <v>72</v>
      </c>
      <c r="AH21" t="s">
        <v>19</v>
      </c>
    </row>
    <row r="22" customHeight="1" spans="1:32">
      <c r="A22" s="9" t="s">
        <v>226</v>
      </c>
      <c r="B22" s="9"/>
      <c r="C22" s="9" t="s">
        <v>227</v>
      </c>
      <c r="D22" s="9"/>
      <c r="E22" s="9"/>
      <c r="F22" s="9"/>
      <c r="G22" s="9" t="s">
        <v>227</v>
      </c>
      <c r="H22" s="9" t="s">
        <v>227</v>
      </c>
      <c r="I22" s="9" t="s">
        <v>227</v>
      </c>
      <c r="J22" s="9" t="s">
        <v>227</v>
      </c>
      <c r="K22" s="9" t="s">
        <v>227</v>
      </c>
      <c r="L22" s="9" t="s">
        <v>227</v>
      </c>
      <c r="M22" s="9" t="s">
        <v>227</v>
      </c>
      <c r="N22" s="9" t="s">
        <v>227</v>
      </c>
      <c r="O22" s="9" t="s">
        <v>227</v>
      </c>
      <c r="P22" s="9" t="s">
        <v>227</v>
      </c>
      <c r="Q22" s="9"/>
      <c r="R22" s="12" t="s">
        <v>20</v>
      </c>
      <c r="S22" s="12" t="s">
        <v>19</v>
      </c>
      <c r="T22" s="9" t="s">
        <v>227</v>
      </c>
      <c r="U22" s="12"/>
      <c r="V22" s="12" t="s">
        <v>20</v>
      </c>
      <c r="W22" s="12" t="s">
        <v>21</v>
      </c>
      <c r="X22" s="12"/>
      <c r="Y22" s="12"/>
      <c r="Z22" s="12"/>
      <c r="AA22" s="9"/>
      <c r="AB22" s="12"/>
      <c r="AC22" s="9"/>
      <c r="AD22" s="9" t="s">
        <v>227</v>
      </c>
      <c r="AE22" s="9"/>
      <c r="AF22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3" t="s">
        <v>228</v>
      </c>
      <c r="B1" s="3" t="s">
        <v>229</v>
      </c>
      <c r="C1" s="3" t="s">
        <v>47</v>
      </c>
      <c r="D1" s="3" t="s">
        <v>48</v>
      </c>
      <c r="E1" s="3" t="s">
        <v>43</v>
      </c>
      <c r="F1" s="3" t="s">
        <v>44</v>
      </c>
      <c r="G1" s="3" t="s">
        <v>230</v>
      </c>
      <c r="H1" s="3" t="s">
        <v>231</v>
      </c>
      <c r="I1" s="3" t="s">
        <v>13</v>
      </c>
      <c r="J1" s="3" t="s">
        <v>17</v>
      </c>
      <c r="K1" s="3" t="s">
        <v>18</v>
      </c>
      <c r="L1" s="7" t="s">
        <v>232</v>
      </c>
      <c r="M1" s="3" t="s">
        <v>233</v>
      </c>
      <c r="N1" s="3" t="s">
        <v>234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3" t="s">
        <v>40</v>
      </c>
      <c r="B1" s="3" t="s">
        <v>41</v>
      </c>
      <c r="C1" s="3" t="s">
        <v>52</v>
      </c>
      <c r="D1" s="3" t="s">
        <v>53</v>
      </c>
      <c r="E1" s="3" t="s">
        <v>54</v>
      </c>
      <c r="F1" s="3" t="s">
        <v>235</v>
      </c>
      <c r="G1" s="3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workbookViewId="0">
      <selection activeCell="G26" sqref="G26"/>
    </sheetView>
  </sheetViews>
  <sheetFormatPr defaultColWidth="9.14285714285714" defaultRowHeight="12.75"/>
  <cols>
    <col min="1" max="1" width="14.7142857142857" customWidth="1"/>
    <col min="2" max="2" width="13.2857142857143" customWidth="1"/>
  </cols>
  <sheetData>
    <row r="1" spans="1:11">
      <c r="A1" s="3" t="s">
        <v>40</v>
      </c>
      <c r="B1" s="3" t="s">
        <v>18</v>
      </c>
      <c r="K1" t="s">
        <v>236</v>
      </c>
    </row>
    <row r="2" ht="14.25" customHeight="1" spans="1:11">
      <c r="A2" s="42" t="s">
        <v>69</v>
      </c>
      <c r="B2" s="5">
        <v>511</v>
      </c>
      <c r="C2" t="str">
        <f>VLOOKUP(A2,HOP!A:H,8,0)</f>
        <v>511.00</v>
      </c>
      <c r="D2" t="str">
        <f>VLOOKUP(A2,HOP!A:B,2,0)</f>
        <v>1975802</v>
      </c>
      <c r="E2">
        <f>B2-C2</f>
        <v>0</v>
      </c>
      <c r="K2" t="str">
        <f>$K$1&amp;D2</f>
        <v>,1975802</v>
      </c>
    </row>
    <row r="3" ht="14.25" customHeight="1" spans="1:11">
      <c r="A3" s="4" t="s">
        <v>85</v>
      </c>
      <c r="B3" s="5">
        <v>587</v>
      </c>
      <c r="C3" t="str">
        <f>VLOOKUP(A3,HOP!A:H,8,0)</f>
        <v>587.00</v>
      </c>
      <c r="D3" t="str">
        <f>VLOOKUP(A3,HOP!A:B,2,0)</f>
        <v>1975978</v>
      </c>
      <c r="E3">
        <f t="shared" ref="E3:E21" si="0">B3-C3</f>
        <v>0</v>
      </c>
      <c r="K3" t="str">
        <f t="shared" ref="K3:K21" si="1">$K$1&amp;D3</f>
        <v>,1975978</v>
      </c>
    </row>
    <row r="4" ht="14.25" customHeight="1" spans="1:11">
      <c r="A4" s="4" t="s">
        <v>94</v>
      </c>
      <c r="B4" s="5">
        <v>146</v>
      </c>
      <c r="C4" t="str">
        <f>VLOOKUP(A4,HOP!A:H,8,0)</f>
        <v>146.00</v>
      </c>
      <c r="D4" t="str">
        <f>VLOOKUP(A4,HOP!A:B,2,0)</f>
        <v>1975771</v>
      </c>
      <c r="E4">
        <f t="shared" si="0"/>
        <v>0</v>
      </c>
      <c r="K4" t="str">
        <f t="shared" si="1"/>
        <v>,1975771</v>
      </c>
    </row>
    <row r="5" ht="14.25" customHeight="1" spans="1:11">
      <c r="A5" s="4" t="s">
        <v>104</v>
      </c>
      <c r="B5" s="5">
        <v>940</v>
      </c>
      <c r="C5" t="str">
        <f>VLOOKUP(A5,HOP!A:H,8,0)</f>
        <v>940.00</v>
      </c>
      <c r="D5" t="str">
        <f>VLOOKUP(A5,HOP!A:B,2,0)</f>
        <v>1975740</v>
      </c>
      <c r="E5">
        <f t="shared" si="0"/>
        <v>0</v>
      </c>
      <c r="K5" t="str">
        <f t="shared" si="1"/>
        <v>,1975740</v>
      </c>
    </row>
    <row r="6" ht="14.25" customHeight="1" spans="1:11">
      <c r="A6" s="4" t="s">
        <v>113</v>
      </c>
      <c r="B6" s="5">
        <v>940</v>
      </c>
      <c r="C6" t="str">
        <f>VLOOKUP(A6,HOP!A:H,8,0)</f>
        <v>940.00</v>
      </c>
      <c r="D6" t="str">
        <f>VLOOKUP(A6,HOP!A:B,2,0)</f>
        <v>1975743</v>
      </c>
      <c r="E6">
        <f t="shared" si="0"/>
        <v>0</v>
      </c>
      <c r="K6" t="str">
        <f t="shared" si="1"/>
        <v>,1975743</v>
      </c>
    </row>
    <row r="7" ht="14.25" customHeight="1" spans="1:11">
      <c r="A7" s="4" t="s">
        <v>115</v>
      </c>
      <c r="B7" s="5">
        <v>772</v>
      </c>
      <c r="C7" t="str">
        <f>VLOOKUP(A7,HOP!A:H,8,0)</f>
        <v>772.00</v>
      </c>
      <c r="D7" t="str">
        <f>VLOOKUP(A7,HOP!A:B,2,0)</f>
        <v>1940606</v>
      </c>
      <c r="E7">
        <f t="shared" si="0"/>
        <v>0</v>
      </c>
      <c r="K7" t="str">
        <f t="shared" si="1"/>
        <v>,1940606</v>
      </c>
    </row>
    <row r="8" ht="14.25" customHeight="1" spans="1:11">
      <c r="A8" s="4" t="s">
        <v>125</v>
      </c>
      <c r="B8" s="5">
        <v>240</v>
      </c>
      <c r="C8" t="str">
        <f>VLOOKUP(A8,HOP!A:H,8,0)</f>
        <v>240.00</v>
      </c>
      <c r="D8" t="str">
        <f>VLOOKUP(A8,HOP!A:B,2,0)</f>
        <v>1977070</v>
      </c>
      <c r="E8">
        <f t="shared" si="0"/>
        <v>0</v>
      </c>
      <c r="K8" t="str">
        <f t="shared" si="1"/>
        <v>,1977070</v>
      </c>
    </row>
    <row r="9" ht="14.25" customHeight="1" spans="1:11">
      <c r="A9" s="4" t="s">
        <v>134</v>
      </c>
      <c r="B9" s="5">
        <v>515</v>
      </c>
      <c r="C9" t="str">
        <f>VLOOKUP(A9,HOP!A:H,8,0)</f>
        <v>515.00</v>
      </c>
      <c r="D9" t="str">
        <f>VLOOKUP(A9,HOP!A:B,2,0)</f>
        <v>1977444</v>
      </c>
      <c r="E9">
        <f t="shared" si="0"/>
        <v>0</v>
      </c>
      <c r="K9" t="str">
        <f t="shared" si="1"/>
        <v>,1977444</v>
      </c>
    </row>
    <row r="10" ht="14.25" customHeight="1" spans="1:11">
      <c r="A10" s="4" t="s">
        <v>143</v>
      </c>
      <c r="B10" s="5">
        <v>454</v>
      </c>
      <c r="C10" t="str">
        <f>VLOOKUP(A10,HOP!A:H,8,0)</f>
        <v>454.00</v>
      </c>
      <c r="D10" t="str">
        <f>VLOOKUP(A10,HOP!A:B,2,0)</f>
        <v>1976832</v>
      </c>
      <c r="E10">
        <f t="shared" si="0"/>
        <v>0</v>
      </c>
      <c r="K10" t="str">
        <f t="shared" si="1"/>
        <v>,1976832</v>
      </c>
    </row>
    <row r="11" ht="14.25" customHeight="1" spans="1:11">
      <c r="A11" s="4" t="s">
        <v>152</v>
      </c>
      <c r="B11" s="5">
        <v>389</v>
      </c>
      <c r="C11" t="str">
        <f>VLOOKUP(A11,HOP!A:H,8,0)</f>
        <v>389.00</v>
      </c>
      <c r="D11" t="str">
        <f>VLOOKUP(A11,HOP!A:B,2,0)</f>
        <v>1977462</v>
      </c>
      <c r="E11">
        <f t="shared" si="0"/>
        <v>0</v>
      </c>
      <c r="K11" t="str">
        <f t="shared" si="1"/>
        <v>,1977462</v>
      </c>
    </row>
    <row r="12" ht="14.25" customHeight="1" spans="1:11">
      <c r="A12" s="4" t="s">
        <v>158</v>
      </c>
      <c r="B12" s="5">
        <v>468</v>
      </c>
      <c r="C12" t="str">
        <f>VLOOKUP(A12,HOP!A:H,8,0)</f>
        <v>468.00</v>
      </c>
      <c r="D12" t="str">
        <f>VLOOKUP(A12,HOP!A:B,2,0)</f>
        <v>1975778</v>
      </c>
      <c r="E12">
        <f t="shared" si="0"/>
        <v>0</v>
      </c>
      <c r="K12" t="str">
        <f t="shared" si="1"/>
        <v>,1975778</v>
      </c>
    </row>
    <row r="13" ht="14.25" customHeight="1" spans="1:11">
      <c r="A13" s="4" t="s">
        <v>164</v>
      </c>
      <c r="B13" s="5">
        <v>137</v>
      </c>
      <c r="C13" t="str">
        <f>VLOOKUP(A13,HOP!A:H,8,0)</f>
        <v>137.00</v>
      </c>
      <c r="D13" t="str">
        <f>VLOOKUP(A13,HOP!A:B,2,0)</f>
        <v>1973632</v>
      </c>
      <c r="E13">
        <f t="shared" si="0"/>
        <v>0</v>
      </c>
      <c r="K13" t="str">
        <f t="shared" si="1"/>
        <v>,1973632</v>
      </c>
    </row>
    <row r="14" ht="14.25" customHeight="1" spans="1:11">
      <c r="A14" s="4" t="s">
        <v>172</v>
      </c>
      <c r="B14" s="5">
        <v>294</v>
      </c>
      <c r="C14" t="str">
        <f>VLOOKUP(A14,HOP!A:H,8,0)</f>
        <v>294.00</v>
      </c>
      <c r="D14" t="str">
        <f>VLOOKUP(A14,HOP!A:B,2,0)</f>
        <v>1976392</v>
      </c>
      <c r="E14">
        <f t="shared" si="0"/>
        <v>0</v>
      </c>
      <c r="K14" t="str">
        <f t="shared" si="1"/>
        <v>,1976392</v>
      </c>
    </row>
    <row r="15" ht="14.25" customHeight="1" spans="1:11">
      <c r="A15" s="4" t="s">
        <v>179</v>
      </c>
      <c r="B15" s="5">
        <v>994</v>
      </c>
      <c r="C15" t="str">
        <f>VLOOKUP(A15,HOP!A:H,8,0)</f>
        <v>994.00</v>
      </c>
      <c r="D15" t="str">
        <f>VLOOKUP(A15,HOP!A:B,2,0)</f>
        <v>1978210</v>
      </c>
      <c r="E15">
        <f t="shared" si="0"/>
        <v>0</v>
      </c>
      <c r="K15" t="str">
        <f t="shared" si="1"/>
        <v>,1978210</v>
      </c>
    </row>
    <row r="16" ht="14.25" customHeight="1" spans="1:11">
      <c r="A16" s="4" t="s">
        <v>185</v>
      </c>
      <c r="B16" s="5">
        <v>718</v>
      </c>
      <c r="C16" t="str">
        <f>VLOOKUP(A16,HOP!A:H,8,0)</f>
        <v>718.00</v>
      </c>
      <c r="D16" t="str">
        <f>VLOOKUP(A16,HOP!A:B,2,0)</f>
        <v>1975131</v>
      </c>
      <c r="E16">
        <f t="shared" si="0"/>
        <v>0</v>
      </c>
      <c r="K16" t="str">
        <f t="shared" si="1"/>
        <v>,1975131</v>
      </c>
    </row>
    <row r="17" ht="14.25" customHeight="1" spans="1:11">
      <c r="A17" s="4" t="s">
        <v>191</v>
      </c>
      <c r="B17" s="5">
        <v>1425</v>
      </c>
      <c r="C17" t="str">
        <f>VLOOKUP(A17,HOP!A:H,8,0)</f>
        <v>1425.00</v>
      </c>
      <c r="D17" t="str">
        <f>VLOOKUP(A17,HOP!A:B,2,0)</f>
        <v>1977093</v>
      </c>
      <c r="E17">
        <f t="shared" si="0"/>
        <v>0</v>
      </c>
      <c r="K17" t="str">
        <f t="shared" si="1"/>
        <v>,1977093</v>
      </c>
    </row>
    <row r="18" ht="14.25" customHeight="1" spans="1:11">
      <c r="A18" s="4" t="s">
        <v>198</v>
      </c>
      <c r="B18" s="5">
        <v>716</v>
      </c>
      <c r="C18" t="str">
        <f>VLOOKUP(A18,HOP!A:H,8,0)</f>
        <v>716.00</v>
      </c>
      <c r="D18" t="str">
        <f>VLOOKUP(A18,HOP!A:B,2,0)</f>
        <v>1978598</v>
      </c>
      <c r="E18">
        <f t="shared" si="0"/>
        <v>0</v>
      </c>
      <c r="K18" t="str">
        <f t="shared" si="1"/>
        <v>,1978598</v>
      </c>
    </row>
    <row r="19" ht="14.25" customHeight="1" spans="1:11">
      <c r="A19" s="4" t="s">
        <v>207</v>
      </c>
      <c r="B19" s="5">
        <v>744</v>
      </c>
      <c r="C19" t="str">
        <f>VLOOKUP(A19,HOP!A:H,8,0)</f>
        <v>744.00</v>
      </c>
      <c r="D19" t="str">
        <f>VLOOKUP(A19,HOP!A:B,2,0)</f>
        <v>1976560</v>
      </c>
      <c r="E19">
        <f t="shared" si="0"/>
        <v>0</v>
      </c>
      <c r="K19" t="str">
        <f t="shared" si="1"/>
        <v>,1976560</v>
      </c>
    </row>
    <row r="20" ht="14.25" customHeight="1" spans="1:11">
      <c r="A20" s="4" t="s">
        <v>214</v>
      </c>
      <c r="B20" s="5">
        <v>809</v>
      </c>
      <c r="C20" t="str">
        <f>VLOOKUP(A20,HOP!A:H,8,0)</f>
        <v>809.00</v>
      </c>
      <c r="D20" t="str">
        <f>VLOOKUP(A20,HOP!A:B,2,0)</f>
        <v>1978788</v>
      </c>
      <c r="E20">
        <f t="shared" si="0"/>
        <v>0</v>
      </c>
      <c r="K20" t="str">
        <f t="shared" si="1"/>
        <v>,1978788</v>
      </c>
    </row>
    <row r="21" ht="14.25" customHeight="1" spans="1:11">
      <c r="A21" s="4" t="s">
        <v>221</v>
      </c>
      <c r="B21" s="5">
        <v>198</v>
      </c>
      <c r="C21" t="str">
        <f>VLOOKUP(A21,HOP!A:H,8,0)</f>
        <v>198.00</v>
      </c>
      <c r="D21" t="str">
        <f>VLOOKUP(A21,HOP!A:B,2,0)</f>
        <v>1980222</v>
      </c>
      <c r="E21">
        <f t="shared" si="0"/>
        <v>0</v>
      </c>
      <c r="K21" t="str">
        <f t="shared" si="1"/>
        <v>,1980222</v>
      </c>
    </row>
    <row r="23" spans="2:2">
      <c r="B23">
        <f>SUM(B2:B22)</f>
        <v>11997</v>
      </c>
    </row>
    <row r="25" spans="1:1">
      <c r="A25" t="s">
        <v>237</v>
      </c>
    </row>
    <row r="26" spans="1:1">
      <c r="A26" s="6" t="s">
        <v>238</v>
      </c>
    </row>
  </sheetData>
  <autoFilter ref="A1:AI21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workbookViewId="0">
      <selection activeCell="B18" sqref="B18:B19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4" width="9.14285714285714" style="1"/>
  </cols>
  <sheetData>
    <row r="1" s="1" customFormat="1" ht="20" customHeight="1" spans="1:11">
      <c r="A1" s="2" t="s">
        <v>239</v>
      </c>
      <c r="B1" s="2" t="s">
        <v>240</v>
      </c>
      <c r="C1" s="2" t="s">
        <v>46</v>
      </c>
      <c r="D1" s="2" t="s">
        <v>241</v>
      </c>
      <c r="E1" s="2" t="s">
        <v>53</v>
      </c>
      <c r="F1" s="2" t="s">
        <v>242</v>
      </c>
      <c r="G1" s="2" t="s">
        <v>63</v>
      </c>
      <c r="H1" s="2" t="s">
        <v>243</v>
      </c>
      <c r="I1" s="2" t="s">
        <v>244</v>
      </c>
      <c r="J1" s="2" t="s">
        <v>245</v>
      </c>
      <c r="K1" s="2" t="s">
        <v>52</v>
      </c>
    </row>
    <row r="2" s="1" customFormat="1" ht="20" customHeight="1" spans="1:11">
      <c r="A2" s="2" t="s">
        <v>221</v>
      </c>
      <c r="B2" s="2" t="s">
        <v>222</v>
      </c>
      <c r="C2" s="2" t="s">
        <v>97</v>
      </c>
      <c r="D2" s="2" t="s">
        <v>246</v>
      </c>
      <c r="E2" s="2" t="s">
        <v>175</v>
      </c>
      <c r="F2" s="2" t="s">
        <v>210</v>
      </c>
      <c r="G2" s="2" t="s">
        <v>247</v>
      </c>
      <c r="H2" s="2" t="s">
        <v>248</v>
      </c>
      <c r="I2" s="2" t="s">
        <v>249</v>
      </c>
      <c r="J2" s="2" t="s">
        <v>250</v>
      </c>
      <c r="K2" s="2" t="s">
        <v>251</v>
      </c>
    </row>
    <row r="3" s="1" customFormat="1" ht="20" customHeight="1" spans="1:11">
      <c r="A3" s="2" t="s">
        <v>214</v>
      </c>
      <c r="B3" s="2" t="s">
        <v>215</v>
      </c>
      <c r="C3" s="2" t="s">
        <v>137</v>
      </c>
      <c r="D3" s="2" t="s">
        <v>252</v>
      </c>
      <c r="E3" s="2" t="s">
        <v>175</v>
      </c>
      <c r="F3" s="2" t="s">
        <v>210</v>
      </c>
      <c r="G3" s="2" t="s">
        <v>247</v>
      </c>
      <c r="H3" s="2" t="s">
        <v>253</v>
      </c>
      <c r="I3" s="2" t="s">
        <v>216</v>
      </c>
      <c r="J3" s="2" t="s">
        <v>254</v>
      </c>
      <c r="K3" s="2" t="s">
        <v>255</v>
      </c>
    </row>
    <row r="4" s="1" customFormat="1" ht="20" customHeight="1" spans="1:11">
      <c r="A4" s="2" t="s">
        <v>198</v>
      </c>
      <c r="B4" s="2" t="s">
        <v>199</v>
      </c>
      <c r="C4" s="2" t="s">
        <v>201</v>
      </c>
      <c r="D4" s="2" t="s">
        <v>256</v>
      </c>
      <c r="E4" s="2" t="s">
        <v>168</v>
      </c>
      <c r="F4" s="2" t="s">
        <v>175</v>
      </c>
      <c r="G4" s="2" t="s">
        <v>247</v>
      </c>
      <c r="H4" s="2" t="s">
        <v>257</v>
      </c>
      <c r="I4" s="2" t="s">
        <v>202</v>
      </c>
      <c r="J4" s="2" t="s">
        <v>258</v>
      </c>
      <c r="K4" s="2" t="s">
        <v>259</v>
      </c>
    </row>
    <row r="5" s="1" customFormat="1" ht="20" customHeight="1" spans="1:11">
      <c r="A5" s="2" t="s">
        <v>179</v>
      </c>
      <c r="B5" s="2" t="s">
        <v>180</v>
      </c>
      <c r="C5" s="2" t="s">
        <v>75</v>
      </c>
      <c r="D5" s="2" t="s">
        <v>260</v>
      </c>
      <c r="E5" s="2" t="s">
        <v>155</v>
      </c>
      <c r="F5" s="2" t="s">
        <v>175</v>
      </c>
      <c r="G5" s="2" t="s">
        <v>247</v>
      </c>
      <c r="H5" s="2" t="s">
        <v>261</v>
      </c>
      <c r="I5" s="2" t="s">
        <v>181</v>
      </c>
      <c r="J5" s="2" t="s">
        <v>262</v>
      </c>
      <c r="K5" s="2" t="s">
        <v>263</v>
      </c>
    </row>
    <row r="6" s="1" customFormat="1" ht="20" customHeight="1" spans="1:11">
      <c r="A6" s="2" t="s">
        <v>152</v>
      </c>
      <c r="B6" s="2" t="s">
        <v>153</v>
      </c>
      <c r="C6" s="2" t="s">
        <v>75</v>
      </c>
      <c r="D6" s="2" t="s">
        <v>264</v>
      </c>
      <c r="E6" s="2" t="s">
        <v>108</v>
      </c>
      <c r="F6" s="2" t="s">
        <v>155</v>
      </c>
      <c r="G6" s="2" t="s">
        <v>247</v>
      </c>
      <c r="H6" s="2" t="s">
        <v>265</v>
      </c>
      <c r="I6" s="2" t="s">
        <v>154</v>
      </c>
      <c r="J6" s="2" t="s">
        <v>266</v>
      </c>
      <c r="K6" s="2" t="s">
        <v>267</v>
      </c>
    </row>
    <row r="7" s="1" customFormat="1" ht="20" customHeight="1" spans="1:11">
      <c r="A7" s="2" t="s">
        <v>134</v>
      </c>
      <c r="B7" s="2" t="s">
        <v>135</v>
      </c>
      <c r="C7" s="2" t="s">
        <v>137</v>
      </c>
      <c r="D7" s="2" t="s">
        <v>268</v>
      </c>
      <c r="E7" s="2" t="s">
        <v>99</v>
      </c>
      <c r="F7" s="2" t="s">
        <v>108</v>
      </c>
      <c r="G7" s="2" t="s">
        <v>247</v>
      </c>
      <c r="H7" s="2" t="s">
        <v>269</v>
      </c>
      <c r="I7" s="2" t="s">
        <v>138</v>
      </c>
      <c r="J7" s="2" t="s">
        <v>270</v>
      </c>
      <c r="K7" s="2" t="s">
        <v>271</v>
      </c>
    </row>
    <row r="8" s="1" customFormat="1" ht="20" customHeight="1" spans="1:11">
      <c r="A8" s="2" t="s">
        <v>191</v>
      </c>
      <c r="B8" s="2" t="s">
        <v>192</v>
      </c>
      <c r="C8" s="2" t="s">
        <v>118</v>
      </c>
      <c r="D8" s="2" t="s">
        <v>272</v>
      </c>
      <c r="E8" s="2" t="s">
        <v>155</v>
      </c>
      <c r="F8" s="2" t="s">
        <v>175</v>
      </c>
      <c r="G8" s="2" t="s">
        <v>247</v>
      </c>
      <c r="H8" s="2" t="s">
        <v>273</v>
      </c>
      <c r="I8" s="2" t="s">
        <v>274</v>
      </c>
      <c r="J8" s="2" t="s">
        <v>275</v>
      </c>
      <c r="K8" s="2" t="s">
        <v>276</v>
      </c>
    </row>
    <row r="9" s="1" customFormat="1" ht="20" customHeight="1" spans="1:11">
      <c r="A9" s="2" t="s">
        <v>125</v>
      </c>
      <c r="B9" s="2" t="s">
        <v>126</v>
      </c>
      <c r="C9" s="2" t="s">
        <v>128</v>
      </c>
      <c r="D9" s="2" t="s">
        <v>277</v>
      </c>
      <c r="E9" s="2" t="s">
        <v>99</v>
      </c>
      <c r="F9" s="2" t="s">
        <v>108</v>
      </c>
      <c r="G9" s="2" t="s">
        <v>247</v>
      </c>
      <c r="H9" s="2" t="s">
        <v>278</v>
      </c>
      <c r="I9" s="2" t="s">
        <v>129</v>
      </c>
      <c r="J9" s="2" t="s">
        <v>279</v>
      </c>
      <c r="K9" s="2" t="s">
        <v>280</v>
      </c>
    </row>
    <row r="10" s="1" customFormat="1" ht="20" customHeight="1" spans="1:11">
      <c r="A10" s="2" t="s">
        <v>143</v>
      </c>
      <c r="B10" s="2" t="s">
        <v>144</v>
      </c>
      <c r="C10" s="2" t="s">
        <v>146</v>
      </c>
      <c r="D10" s="2" t="s">
        <v>281</v>
      </c>
      <c r="E10" s="2" t="s">
        <v>99</v>
      </c>
      <c r="F10" s="2" t="s">
        <v>108</v>
      </c>
      <c r="G10" s="2" t="s">
        <v>247</v>
      </c>
      <c r="H10" s="2" t="s">
        <v>282</v>
      </c>
      <c r="I10" s="2" t="s">
        <v>147</v>
      </c>
      <c r="J10" s="2" t="s">
        <v>283</v>
      </c>
      <c r="K10" s="2" t="s">
        <v>284</v>
      </c>
    </row>
    <row r="11" s="1" customFormat="1" ht="20" customHeight="1" spans="1:11">
      <c r="A11" s="2" t="s">
        <v>207</v>
      </c>
      <c r="B11" s="2" t="s">
        <v>208</v>
      </c>
      <c r="C11" s="2" t="s">
        <v>75</v>
      </c>
      <c r="D11" s="2" t="s">
        <v>285</v>
      </c>
      <c r="E11" s="2" t="s">
        <v>175</v>
      </c>
      <c r="F11" s="2" t="s">
        <v>210</v>
      </c>
      <c r="G11" s="2" t="s">
        <v>247</v>
      </c>
      <c r="H11" s="2" t="s">
        <v>286</v>
      </c>
      <c r="I11" s="2" t="s">
        <v>209</v>
      </c>
      <c r="J11" s="2" t="s">
        <v>287</v>
      </c>
      <c r="K11" s="2" t="s">
        <v>288</v>
      </c>
    </row>
    <row r="12" s="1" customFormat="1" ht="20" customHeight="1" spans="1:11">
      <c r="A12" s="2" t="s">
        <v>172</v>
      </c>
      <c r="B12" s="2" t="s">
        <v>173</v>
      </c>
      <c r="C12" s="2" t="s">
        <v>97</v>
      </c>
      <c r="D12" s="2" t="s">
        <v>289</v>
      </c>
      <c r="E12" s="2" t="s">
        <v>155</v>
      </c>
      <c r="F12" s="2" t="s">
        <v>175</v>
      </c>
      <c r="G12" s="2" t="s">
        <v>247</v>
      </c>
      <c r="H12" s="2" t="s">
        <v>290</v>
      </c>
      <c r="I12" s="2" t="s">
        <v>174</v>
      </c>
      <c r="J12" s="2" t="s">
        <v>291</v>
      </c>
      <c r="K12" s="2" t="s">
        <v>292</v>
      </c>
    </row>
    <row r="13" s="1" customFormat="1" ht="20" customHeight="1" spans="1:11">
      <c r="A13" s="2" t="s">
        <v>85</v>
      </c>
      <c r="B13" s="2" t="s">
        <v>86</v>
      </c>
      <c r="C13" s="2" t="s">
        <v>88</v>
      </c>
      <c r="D13" s="2" t="s">
        <v>293</v>
      </c>
      <c r="E13" s="2" t="s">
        <v>78</v>
      </c>
      <c r="F13" s="2" t="s">
        <v>79</v>
      </c>
      <c r="G13" s="2" t="s">
        <v>247</v>
      </c>
      <c r="H13" s="2" t="s">
        <v>294</v>
      </c>
      <c r="I13" s="2" t="s">
        <v>89</v>
      </c>
      <c r="J13" s="2" t="s">
        <v>295</v>
      </c>
      <c r="K13" s="2" t="s">
        <v>296</v>
      </c>
    </row>
    <row r="14" s="1" customFormat="1" ht="20" customHeight="1" spans="1:11">
      <c r="A14" s="2" t="s">
        <v>69</v>
      </c>
      <c r="B14" s="2" t="s">
        <v>70</v>
      </c>
      <c r="C14" s="2" t="s">
        <v>75</v>
      </c>
      <c r="D14" s="2" t="s">
        <v>297</v>
      </c>
      <c r="E14" s="2" t="s">
        <v>78</v>
      </c>
      <c r="F14" s="2" t="s">
        <v>79</v>
      </c>
      <c r="G14" s="2" t="s">
        <v>247</v>
      </c>
      <c r="H14" s="2" t="s">
        <v>298</v>
      </c>
      <c r="I14" s="2" t="s">
        <v>77</v>
      </c>
      <c r="J14" s="2" t="s">
        <v>299</v>
      </c>
      <c r="K14" s="2" t="s">
        <v>300</v>
      </c>
    </row>
    <row r="15" s="1" customFormat="1" ht="20" customHeight="1" spans="1:11">
      <c r="A15" s="2" t="s">
        <v>158</v>
      </c>
      <c r="B15" s="2" t="s">
        <v>159</v>
      </c>
      <c r="C15" s="2" t="s">
        <v>137</v>
      </c>
      <c r="D15" s="2" t="s">
        <v>301</v>
      </c>
      <c r="E15" s="2" t="s">
        <v>108</v>
      </c>
      <c r="F15" s="2" t="s">
        <v>155</v>
      </c>
      <c r="G15" s="2" t="s">
        <v>247</v>
      </c>
      <c r="H15" s="2" t="s">
        <v>302</v>
      </c>
      <c r="I15" s="2" t="s">
        <v>160</v>
      </c>
      <c r="J15" s="2" t="s">
        <v>303</v>
      </c>
      <c r="K15" s="2" t="s">
        <v>304</v>
      </c>
    </row>
    <row r="16" s="1" customFormat="1" ht="20" customHeight="1" spans="1:11">
      <c r="A16" s="2" t="s">
        <v>94</v>
      </c>
      <c r="B16" s="2" t="s">
        <v>95</v>
      </c>
      <c r="C16" s="2" t="s">
        <v>97</v>
      </c>
      <c r="D16" s="2" t="s">
        <v>305</v>
      </c>
      <c r="E16" s="2" t="s">
        <v>79</v>
      </c>
      <c r="F16" s="2" t="s">
        <v>99</v>
      </c>
      <c r="G16" s="2" t="s">
        <v>247</v>
      </c>
      <c r="H16" s="2" t="s">
        <v>306</v>
      </c>
      <c r="I16" s="2" t="s">
        <v>98</v>
      </c>
      <c r="J16" s="2" t="s">
        <v>307</v>
      </c>
      <c r="K16" s="2" t="s">
        <v>308</v>
      </c>
    </row>
    <row r="17" s="1" customFormat="1" ht="20" customHeight="1" spans="1:11">
      <c r="A17" s="2" t="s">
        <v>113</v>
      </c>
      <c r="B17" s="2" t="s">
        <v>114</v>
      </c>
      <c r="C17" s="2" t="s">
        <v>75</v>
      </c>
      <c r="D17" s="2" t="s">
        <v>309</v>
      </c>
      <c r="E17" s="2" t="s">
        <v>79</v>
      </c>
      <c r="F17" s="2" t="s">
        <v>108</v>
      </c>
      <c r="G17" s="2" t="s">
        <v>247</v>
      </c>
      <c r="H17" s="2" t="s">
        <v>310</v>
      </c>
      <c r="I17" s="2" t="s">
        <v>106</v>
      </c>
      <c r="J17" s="2" t="s">
        <v>311</v>
      </c>
      <c r="K17" s="2" t="s">
        <v>312</v>
      </c>
    </row>
    <row r="18" s="1" customFormat="1" ht="20" customHeight="1" spans="1:11">
      <c r="A18" s="2" t="s">
        <v>104</v>
      </c>
      <c r="B18" s="2" t="s">
        <v>105</v>
      </c>
      <c r="C18" s="2" t="s">
        <v>75</v>
      </c>
      <c r="D18" s="2" t="s">
        <v>313</v>
      </c>
      <c r="E18" s="2" t="s">
        <v>79</v>
      </c>
      <c r="F18" s="2" t="s">
        <v>108</v>
      </c>
      <c r="G18" s="2" t="s">
        <v>247</v>
      </c>
      <c r="H18" s="2" t="s">
        <v>310</v>
      </c>
      <c r="I18" s="2" t="s">
        <v>106</v>
      </c>
      <c r="J18" s="2" t="s">
        <v>311</v>
      </c>
      <c r="K18" s="2" t="s">
        <v>314</v>
      </c>
    </row>
    <row r="19" s="1" customFormat="1" ht="20" customHeight="1" spans="1:11">
      <c r="A19" s="2" t="s">
        <v>185</v>
      </c>
      <c r="B19" s="2" t="s">
        <v>186</v>
      </c>
      <c r="C19" s="2" t="s">
        <v>97</v>
      </c>
      <c r="D19" s="2" t="s">
        <v>246</v>
      </c>
      <c r="E19" s="2" t="s">
        <v>79</v>
      </c>
      <c r="F19" s="2" t="s">
        <v>175</v>
      </c>
      <c r="G19" s="2" t="s">
        <v>247</v>
      </c>
      <c r="H19" s="2" t="s">
        <v>315</v>
      </c>
      <c r="I19" s="2" t="s">
        <v>249</v>
      </c>
      <c r="J19" s="2" t="s">
        <v>316</v>
      </c>
      <c r="K19" s="2" t="s">
        <v>317</v>
      </c>
    </row>
    <row r="20" s="1" customFormat="1" ht="20" customHeight="1" spans="1:11">
      <c r="A20" s="2" t="s">
        <v>164</v>
      </c>
      <c r="B20" s="2" t="s">
        <v>165</v>
      </c>
      <c r="C20" s="2" t="s">
        <v>97</v>
      </c>
      <c r="D20" s="2" t="s">
        <v>318</v>
      </c>
      <c r="E20" s="2" t="s">
        <v>155</v>
      </c>
      <c r="F20" s="2" t="s">
        <v>168</v>
      </c>
      <c r="G20" s="2" t="s">
        <v>247</v>
      </c>
      <c r="H20" s="2" t="s">
        <v>319</v>
      </c>
      <c r="I20" s="2" t="s">
        <v>166</v>
      </c>
      <c r="J20" s="2" t="s">
        <v>320</v>
      </c>
      <c r="K20" s="2" t="s">
        <v>321</v>
      </c>
    </row>
    <row r="21" s="1" customFormat="1" ht="20" customHeight="1" spans="1:11">
      <c r="A21" s="2" t="s">
        <v>115</v>
      </c>
      <c r="B21" s="2" t="s">
        <v>116</v>
      </c>
      <c r="C21" s="2" t="s">
        <v>118</v>
      </c>
      <c r="D21" s="2" t="s">
        <v>322</v>
      </c>
      <c r="E21" s="2" t="s">
        <v>99</v>
      </c>
      <c r="F21" s="2" t="s">
        <v>108</v>
      </c>
      <c r="G21" s="2" t="s">
        <v>247</v>
      </c>
      <c r="H21" s="2" t="s">
        <v>323</v>
      </c>
      <c r="I21" s="2" t="s">
        <v>119</v>
      </c>
      <c r="J21" s="2" t="s">
        <v>324</v>
      </c>
      <c r="K21" s="2" t="s">
        <v>325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苑子1381885933</cp:lastModifiedBy>
  <cp:revision>1</cp:revision>
  <dcterms:created xsi:type="dcterms:W3CDTF">2014-11-17T08:26:00Z</dcterms:created>
  <dcterms:modified xsi:type="dcterms:W3CDTF">2021-02-19T03:11:06Z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