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calcPr calcId="144525"/>
</workbook>
</file>

<file path=xl/sharedStrings.xml><?xml version="1.0" encoding="utf-8"?>
<sst xmlns="http://schemas.openxmlformats.org/spreadsheetml/2006/main" count="93" uniqueCount="64">
  <si>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</si>
  <si>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</si>
  <si>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</si>
  <si>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</si>
  <si>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</si>
  <si>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</si>
  <si>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</si>
  <si>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</si>
  <si>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</si>
  <si>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639160414</t>
  </si>
  <si>
    <t>20210208-20210214</t>
  </si>
  <si>
    <t>UTC+08:00</t>
  </si>
  <si>
    <t>人民币(CNY)</t>
  </si>
  <si>
    <t>1016.00</t>
  </si>
  <si>
    <t>0.00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</si>
  <si>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</si>
  <si>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</si>
  <si>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</si>
  <si>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</si>
  <si>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</si>
  <si>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</si>
  <si>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</si>
  <si>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</si>
  <si>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</si>
  <si>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</si>
  <si>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>新加坡庄家大酒店 （Staycation Approved）</t>
  </si>
  <si>
    <t/>
  </si>
  <si>
    <t>2341871963055721600</t>
  </si>
  <si>
    <t>高级房-含双早-不可取消-仅限中宾</t>
  </si>
  <si>
    <t>2021-02-12~2021-02-14</t>
  </si>
  <si>
    <t>congmingdian,Han/Helena Tong,TBA/TBA</t>
  </si>
  <si>
    <t>71.12</t>
  </si>
  <si>
    <t>入离日期</t>
  </si>
  <si>
    <t>美团退还技术服务费</t>
  </si>
  <si>
    <t>供应商实际退款金额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</si>
  <si>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</si>
  <si>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</si>
  <si>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</si>
  <si>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</si>
  <si>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</si>
  <si>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</si>
  <si>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</si>
  <si>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</si>
  <si>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</si>
  <si>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,</t>
  </si>
  <si>
    <t>A210219173043459</t>
  </si>
  <si>
    <t>合计1016元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</si>
  <si>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</si>
  <si>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</si>
  <si>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</si>
  <si>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</si>
  <si>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</si>
  <si>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</si>
  <si>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</si>
  <si>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</si>
  <si>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</si>
  <si>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</si>
  <si>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1957873</t>
  </si>
  <si>
    <t>新加坡庄家大酒店</t>
  </si>
  <si>
    <t>Han/Helena Tong</t>
  </si>
  <si>
    <t>2021-02-12</t>
  </si>
  <si>
    <t>2021-02-14</t>
  </si>
  <si>
    <t>RMB</t>
  </si>
  <si>
    <t>2021/1/21 0:02:15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</si>
</sst>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7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17" fillId="29" borderId="5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G26" sqref="G26"/>
    </sheetView>
  </sheetViews>
  <sheetFormatPr defaultColWidth="9" defaultRowHeight="13.5" outlineLevelRow="1"/>
  <sheetData>
    <row r="1" spans="1:10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</row>
    <row r="2" spans="1:10">
      <c r="A2" t="s">
        <v>25</v>
      </c>
      <c r="B2" t="s">
        <v>26</v>
      </c>
      <c r="C2" t="s">
        <v>26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32</v>
      </c>
      <c r="H1" t="s">
        <v>22</v>
      </c>
      <c r="I1" t="s">
        <v>33</v>
      </c>
      <c r="J1" t="s">
        <v>34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15</v>
      </c>
      <c r="B1" t="s">
        <v>35</v>
      </c>
      <c r="C1" t="s">
        <v>36</v>
      </c>
      <c r="D1" t="s">
        <v>37</v>
      </c>
      <c r="E1" t="s">
        <v>38</v>
      </c>
      <c r="F1" t="s">
        <v>3</v>
      </c>
      <c r="G1" t="s">
        <v>7</v>
      </c>
      <c r="H1" t="s">
        <v>39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A1"/>
    </sheetView>
  </sheetViews>
  <sheetFormatPr defaultColWidth="9" defaultRowHeight="13.5"/>
  <sheetData>
    <row r="1" spans="1:9">
      <c r="A1" t="s">
        <v>15</v>
      </c>
      <c r="B1" t="s">
        <v>16</v>
      </c>
      <c r="C1" t="s">
        <v>17</v>
      </c>
      <c r="D1" t="s">
        <v>19</v>
      </c>
      <c r="E1" t="s">
        <v>40</v>
      </c>
      <c r="F1" t="s">
        <v>32</v>
      </c>
      <c r="G1" t="s">
        <v>41</v>
      </c>
      <c r="H1" t="s">
        <v>42</v>
      </c>
      <c r="I1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E9" sqref="E9"/>
    </sheetView>
  </sheetViews>
  <sheetFormatPr defaultColWidth="9" defaultRowHeight="13.5" outlineLevelRow="6"/>
  <cols>
    <col min="1" max="1" width="20.75" customWidth="1"/>
  </cols>
  <sheetData>
    <row r="1" spans="1:11">
      <c r="A1" t="s">
        <v>19</v>
      </c>
      <c r="B1" t="s">
        <v>24</v>
      </c>
      <c r="K1" t="s">
        <v>44</v>
      </c>
    </row>
    <row r="2" spans="1:11">
      <c r="A2" s="4" t="s">
        <v>27</v>
      </c>
      <c r="B2" s="3">
        <v>1016</v>
      </c>
      <c r="C2" t="str">
        <f>VLOOKUP(A2,HOP!A:H,8,0)</f>
        <v>1016.00</v>
      </c>
      <c r="D2" t="str">
        <f>VLOOKUP(A2,HOP!A:B,2,0)</f>
        <v>1957873</v>
      </c>
      <c r="E2">
        <f>B2-C2</f>
        <v>0</v>
      </c>
      <c r="K2" t="str">
        <f>$K$1&amp;D2</f>
        <v>,1957873</v>
      </c>
    </row>
    <row r="4" spans="2:2">
      <c r="B4">
        <f>SUM(B2:B3)</f>
        <v>1016</v>
      </c>
    </row>
    <row r="6" spans="1:1">
      <c r="A6" t="s">
        <v>45</v>
      </c>
    </row>
    <row r="7" spans="1:1">
      <c r="A7" t="s">
        <v>46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B14" sqref="B14:B15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47</v>
      </c>
      <c r="B1" s="2" t="s">
        <v>48</v>
      </c>
      <c r="C1" s="2" t="s">
        <v>15</v>
      </c>
      <c r="D1" s="2" t="s">
        <v>49</v>
      </c>
      <c r="E1" s="2" t="s">
        <v>50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55</v>
      </c>
      <c r="K1" s="2" t="s">
        <v>56</v>
      </c>
    </row>
    <row r="2" s="1" customFormat="1" ht="20" customHeight="1" spans="1:11">
      <c r="A2" s="2" t="s">
        <v>27</v>
      </c>
      <c r="B2" s="2" t="s">
        <v>57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13</v>
      </c>
      <c r="I2" s="2" t="s">
        <v>26</v>
      </c>
      <c r="J2" s="2" t="s">
        <v>26</v>
      </c>
      <c r="K2" s="2" t="s">
        <v>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2021-02-19T09:26:00Z</dcterms:created>
  <dcterms:modified xsi:type="dcterms:W3CDTF">2021-02-19T09:33:04Z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