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对账!$A$1:$P$17</definedName>
  </definedNames>
  <calcPr calcId="144525"/>
</workbook>
</file>

<file path=xl/sharedStrings.xml><?xml version="1.0" encoding="utf-8"?>
<sst xmlns="http://schemas.openxmlformats.org/spreadsheetml/2006/main" count="336" uniqueCount="128">
  <si>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</si>
  <si>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</si>
  <si>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</si>
  <si>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</si>
  <si>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</si>
  <si>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</si>
  <si>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</si>
  <si>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</si>
  <si>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</si>
  <si>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</si>
  <si>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</si>
  <si>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</si>
  <si>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</si>
  <si>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</si>
  <si>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</si>
  <si>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</si>
  <si>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</si>
  <si>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</si>
  <si>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</si>
  <si>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</si>
  <si>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</si>
  <si>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</si>
  <si>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</si>
  <si>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[无锡]无锡君来洲际酒店(69304923)</t>
  </si>
  <si>
    <t>洲际豪华大床房&lt;内宾&gt;&lt;双人入住&gt;&lt;预付&gt;&lt;无早&gt;</t>
  </si>
  <si>
    <t>CNY</t>
  </si>
  <si>
    <t>胡邦</t>
  </si>
  <si>
    <t>CA363210220CNY</t>
  </si>
  <si>
    <t>未提现</t>
  </si>
  <si>
    <t>携程开票</t>
  </si>
  <si>
    <t>[徐州]麗枫酒店(徐州新城区美的广场新元大道地铁站店)(69331578)</t>
  </si>
  <si>
    <t>豪华大床房&lt;内宾&gt;&lt;双人入住&gt;&lt;预付&gt;&lt;无早&gt;</t>
  </si>
  <si>
    <t>王元理</t>
  </si>
  <si>
    <t>取消</t>
  </si>
  <si>
    <t>阶梯</t>
  </si>
  <si>
    <t>王臻</t>
  </si>
  <si>
    <t>[天津]天津康莱德酒店(68396399)</t>
  </si>
  <si>
    <t>豪华大床客房&lt;内宾&gt;&lt;双人入住&gt;&lt;预付&gt;&lt;无早&gt;</t>
  </si>
  <si>
    <t>李跃鹏</t>
  </si>
  <si>
    <t>[苏州]苏州吴江敏华希尔顿逸林酒店(67322860)</t>
  </si>
  <si>
    <t>高级大床房&lt;内宾&gt;&lt;双人入住&gt;&lt;预付&gt;&lt;双早&gt;</t>
  </si>
  <si>
    <t>王志伟</t>
  </si>
  <si>
    <t>[汕头]格林豪泰(汕头长平路店)(69330326)</t>
  </si>
  <si>
    <t>标准房&lt;内宾&gt;&lt;双人入住&gt;&lt;预付&gt;&lt;无早&gt;</t>
  </si>
  <si>
    <t>郑杰锐</t>
  </si>
  <si>
    <t>[广州]7天连锁酒店(广州天河岗顶龙口东路店)(69318927)</t>
  </si>
  <si>
    <t>自主大床房&lt;内宾&gt;&lt;双人入住&gt;&lt;预付&gt;&lt;无早&gt;</t>
  </si>
  <si>
    <t>刘志明</t>
  </si>
  <si>
    <t>[北京]7天连锁酒店(北京定慧寺五路居地铁站店)(67322556)</t>
  </si>
  <si>
    <t>牟军委</t>
  </si>
  <si>
    <t>[南宁]7天连锁酒店(南宁麻村地铁站店)(67322666)</t>
  </si>
  <si>
    <t>韦名航</t>
  </si>
  <si>
    <t>[重庆]7天连锁酒店(重庆万盛三元桥商业中心店)(67323876)</t>
  </si>
  <si>
    <t>精选双床房&lt;内宾&gt;&lt;双人入住&gt;&lt;预付&gt;&lt;无早&gt;</t>
  </si>
  <si>
    <t>罗洋</t>
  </si>
  <si>
    <t>陆浩强</t>
  </si>
  <si>
    <t>邹湘萍</t>
  </si>
  <si>
    <t>[哈尔滨]7天连锁酒店(哈尔滨西客站哈西服装城店)(67322551)</t>
  </si>
  <si>
    <t>自主双床房&lt;内宾&gt;&lt;双人入住&gt;&lt;预付&gt;&lt;无早&gt;</t>
  </si>
  <si>
    <t>侯文侯立岩</t>
  </si>
  <si>
    <t>[重庆]7天连锁酒店(重庆长寿洋世达世纪广场店)(67321863)</t>
  </si>
  <si>
    <t>商务双床房&lt;内宾&gt;&lt;双人入住&gt;&lt;预付&gt;&lt;无早&gt;</t>
  </si>
  <si>
    <t>刘余双</t>
  </si>
  <si>
    <t>[西安]凯里亚德酒店(西安高新五龙大厦店)(67325081)</t>
  </si>
  <si>
    <t>轻享双床房&lt;内宾&gt;&lt;双人入住&gt;&lt;预付&gt;&lt;无早&gt;</t>
  </si>
  <si>
    <t>师峰军</t>
  </si>
  <si>
    <t>[宁波]宁波罗蒙希尔顿花园酒店(68395431)</t>
  </si>
  <si>
    <t>花园大床房&lt;内宾&gt;&lt;双人入住&gt;&lt;预付&gt;&lt;无早&gt;</t>
  </si>
  <si>
    <t>汪泳汛</t>
  </si>
  <si>
    <t>,</t>
  </si>
  <si>
    <t>多收待退119元</t>
  </si>
  <si>
    <t>A210220101355459</t>
  </si>
  <si>
    <t>A210220101428228</t>
  </si>
  <si>
    <t>合计5782元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</si>
  <si>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</si>
  <si>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</si>
  <si>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</si>
  <si>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</si>
  <si>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</si>
  <si>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</si>
  <si>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</si>
  <si>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</si>
  <si>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</si>
  <si>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宁波罗蒙希尔顿花园酒店</t>
  </si>
  <si>
    <t>2021-02-04</t>
  </si>
  <si>
    <t>2021-02-05</t>
  </si>
  <si>
    <t>RMB</t>
  </si>
  <si>
    <t>329.00</t>
  </si>
  <si>
    <t>95010</t>
  </si>
  <si>
    <t>2021/2/4 22:46:43</t>
  </si>
  <si>
    <t>凯里亚德酒店(西安高新五龙大厦店)</t>
  </si>
  <si>
    <t>192.00</t>
  </si>
  <si>
    <t>2021/2/4 21:34:07</t>
  </si>
  <si>
    <t>7天连锁酒店(重庆长寿洋世达世纪广场店)</t>
  </si>
  <si>
    <t>176.00</t>
  </si>
  <si>
    <t>2021/2/4 21:17:40</t>
  </si>
  <si>
    <t>7天连锁酒店(哈尔滨西客站哈西服装城店)</t>
  </si>
  <si>
    <t>0.00</t>
  </si>
  <si>
    <t>2021/2/4 20:05:02</t>
  </si>
  <si>
    <t>无锡君来洲际酒店</t>
  </si>
  <si>
    <t>535.00</t>
  </si>
  <si>
    <t>2021/2/4 16:39:41</t>
  </si>
  <si>
    <t>2021/2/4 15:18:05</t>
  </si>
  <si>
    <t>7天连锁酒店(重庆万盛三元桥商业中心店)</t>
  </si>
  <si>
    <t>157.00</t>
  </si>
  <si>
    <t>2021/2/4 13:31:20</t>
  </si>
  <si>
    <t>7天连锁酒店(南宁民族大道店)</t>
  </si>
  <si>
    <t>109.00</t>
  </si>
  <si>
    <t>2021/2/4 13:14:40</t>
  </si>
  <si>
    <t>7天连锁酒店(北京定慧寺五路居地铁站店)</t>
  </si>
  <si>
    <t>147.00</t>
  </si>
  <si>
    <t>2021/2/4 13:06:36</t>
  </si>
  <si>
    <t>7天连锁酒店(广州天河岗顶龙口东路店)</t>
  </si>
  <si>
    <t>119.00</t>
  </si>
  <si>
    <t>2021/2/4 11:55:21</t>
  </si>
  <si>
    <t>格林豪泰(汕头长平路店)</t>
  </si>
  <si>
    <t>130.00</t>
  </si>
  <si>
    <t>2021/2/4 11:06:16</t>
  </si>
  <si>
    <t>苏州吴江敏华希尔顿逸林酒店</t>
  </si>
  <si>
    <t>524.00</t>
  </si>
  <si>
    <t>2021/2/4 7:42:09</t>
  </si>
  <si>
    <t>天津康莱德酒店</t>
  </si>
  <si>
    <t>2021-02-03</t>
  </si>
  <si>
    <t>1660.00</t>
  </si>
  <si>
    <t>2021/2/3 20:11:00</t>
  </si>
  <si>
    <t>2021/2/3 17:41:26</t>
  </si>
  <si>
    <t>515.00</t>
  </si>
  <si>
    <t>2021/2/1 20:11:21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</si>
</sst>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8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14364633403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44231</v>
      </c>
      <c r="G2" s="5">
        <v>44232</v>
      </c>
      <c r="H2" s="4">
        <v>1</v>
      </c>
      <c r="I2" s="4">
        <v>1</v>
      </c>
      <c r="J2" s="4">
        <v>1</v>
      </c>
      <c r="K2" s="4" t="s">
        <v>25</v>
      </c>
      <c r="L2" s="4">
        <v>515</v>
      </c>
      <c r="M2" s="4">
        <v>515</v>
      </c>
      <c r="N2" s="4" t="s">
        <v>26</v>
      </c>
      <c r="O2" s="4" t="s">
        <v>27</v>
      </c>
      <c r="P2" s="4" t="s">
        <v>28</v>
      </c>
      <c r="Q2" s="4">
        <v>0</v>
      </c>
      <c r="R2" s="6">
        <v>44228</v>
      </c>
      <c r="S2" s="5">
        <v>44247</v>
      </c>
      <c r="T2" s="4" t="s">
        <v>29</v>
      </c>
      <c r="U2" s="4">
        <v>1970801</v>
      </c>
    </row>
    <row r="3" s="4" customFormat="1" spans="1:21">
      <c r="A3" s="4">
        <v>14369764086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44230</v>
      </c>
      <c r="G3" s="5">
        <v>44232</v>
      </c>
      <c r="H3" s="4">
        <v>1</v>
      </c>
      <c r="I3" s="4">
        <v>2</v>
      </c>
      <c r="J3" s="4">
        <v>2</v>
      </c>
      <c r="K3" s="4" t="s">
        <v>25</v>
      </c>
      <c r="L3" s="4">
        <v>484</v>
      </c>
      <c r="M3" s="4">
        <v>484</v>
      </c>
      <c r="N3" s="4" t="s">
        <v>32</v>
      </c>
      <c r="O3" s="4" t="s">
        <v>27</v>
      </c>
      <c r="P3" s="4" t="s">
        <v>28</v>
      </c>
      <c r="Q3" s="4">
        <v>0</v>
      </c>
      <c r="R3" s="6">
        <v>44230</v>
      </c>
      <c r="S3" s="5">
        <v>44247</v>
      </c>
      <c r="T3" s="4" t="s">
        <v>29</v>
      </c>
      <c r="U3" s="4">
        <v>1972111</v>
      </c>
    </row>
    <row r="4" s="4" customFormat="1" spans="1:21">
      <c r="A4" s="4">
        <v>14369764086</v>
      </c>
      <c r="B4" s="4" t="s">
        <v>21</v>
      </c>
      <c r="C4" s="4" t="s">
        <v>33</v>
      </c>
      <c r="D4" s="4" t="s">
        <v>30</v>
      </c>
      <c r="E4" s="4" t="s">
        <v>31</v>
      </c>
      <c r="F4" s="5">
        <v>44230</v>
      </c>
      <c r="G4" s="5">
        <v>44232</v>
      </c>
      <c r="H4" s="4">
        <v>1</v>
      </c>
      <c r="I4" s="4">
        <v>2</v>
      </c>
      <c r="J4" s="4">
        <v>2</v>
      </c>
      <c r="K4" s="4" t="s">
        <v>25</v>
      </c>
      <c r="L4" s="4">
        <v>-484</v>
      </c>
      <c r="M4" s="4">
        <v>-484</v>
      </c>
      <c r="N4" s="4" t="s">
        <v>32</v>
      </c>
      <c r="O4" s="4" t="s">
        <v>27</v>
      </c>
      <c r="P4" s="4" t="s">
        <v>28</v>
      </c>
      <c r="Q4" s="4">
        <v>0</v>
      </c>
      <c r="R4" s="6">
        <v>44230</v>
      </c>
      <c r="S4" s="5">
        <v>44247</v>
      </c>
      <c r="T4" s="4" t="s">
        <v>29</v>
      </c>
      <c r="U4" s="4">
        <v>1972111</v>
      </c>
    </row>
    <row r="5" s="4" customFormat="1" spans="1:21">
      <c r="A5" s="4">
        <v>14369764086</v>
      </c>
      <c r="B5" s="4" t="s">
        <v>21</v>
      </c>
      <c r="C5" s="4" t="s">
        <v>34</v>
      </c>
      <c r="D5" s="4" t="s">
        <v>30</v>
      </c>
      <c r="E5" s="4" t="s">
        <v>31</v>
      </c>
      <c r="F5" s="5">
        <v>44230</v>
      </c>
      <c r="G5" s="5">
        <v>44232</v>
      </c>
      <c r="H5" s="4">
        <v>1</v>
      </c>
      <c r="I5" s="4">
        <v>2</v>
      </c>
      <c r="J5" s="4">
        <v>2</v>
      </c>
      <c r="K5" s="4" t="s">
        <v>25</v>
      </c>
      <c r="L5" s="4">
        <v>0</v>
      </c>
      <c r="M5" s="4">
        <v>0</v>
      </c>
      <c r="N5" s="4" t="s">
        <v>32</v>
      </c>
      <c r="O5" s="4" t="s">
        <v>27</v>
      </c>
      <c r="P5" s="4" t="s">
        <v>28</v>
      </c>
      <c r="Q5" s="4">
        <v>0</v>
      </c>
      <c r="R5" s="6">
        <v>44230</v>
      </c>
      <c r="S5" s="5">
        <v>44247</v>
      </c>
      <c r="T5" s="4" t="s">
        <v>29</v>
      </c>
      <c r="U5" s="4">
        <v>1972111</v>
      </c>
    </row>
    <row r="6" s="4" customFormat="1" spans="1:21">
      <c r="A6" s="4">
        <v>14370942514</v>
      </c>
      <c r="B6" s="4" t="s">
        <v>21</v>
      </c>
      <c r="C6" s="4" t="s">
        <v>22</v>
      </c>
      <c r="D6" s="4" t="s">
        <v>23</v>
      </c>
      <c r="E6" s="4" t="s">
        <v>24</v>
      </c>
      <c r="F6" s="5">
        <v>44231</v>
      </c>
      <c r="G6" s="5">
        <v>44232</v>
      </c>
      <c r="H6" s="4">
        <v>1</v>
      </c>
      <c r="I6" s="4">
        <v>1</v>
      </c>
      <c r="J6" s="4">
        <v>1</v>
      </c>
      <c r="K6" s="4" t="s">
        <v>25</v>
      </c>
      <c r="L6" s="4">
        <v>535</v>
      </c>
      <c r="M6" s="4">
        <v>535</v>
      </c>
      <c r="N6" s="4" t="s">
        <v>35</v>
      </c>
      <c r="O6" s="4" t="s">
        <v>27</v>
      </c>
      <c r="P6" s="4" t="s">
        <v>28</v>
      </c>
      <c r="Q6" s="4">
        <v>0</v>
      </c>
      <c r="R6" s="6">
        <v>44230</v>
      </c>
      <c r="S6" s="5">
        <v>44247</v>
      </c>
      <c r="T6" s="4" t="s">
        <v>29</v>
      </c>
      <c r="U6" s="4">
        <v>1972607</v>
      </c>
    </row>
    <row r="7" s="4" customFormat="1" spans="1:20">
      <c r="A7" s="4">
        <v>14371234592</v>
      </c>
      <c r="B7" s="4" t="s">
        <v>21</v>
      </c>
      <c r="C7" s="4" t="s">
        <v>22</v>
      </c>
      <c r="D7" s="4" t="s">
        <v>36</v>
      </c>
      <c r="E7" s="4" t="s">
        <v>37</v>
      </c>
      <c r="F7" s="5">
        <v>44230</v>
      </c>
      <c r="G7" s="5">
        <v>44232</v>
      </c>
      <c r="H7" s="4">
        <v>1</v>
      </c>
      <c r="I7" s="4">
        <v>2</v>
      </c>
      <c r="J7" s="4">
        <v>2</v>
      </c>
      <c r="K7" s="4" t="s">
        <v>25</v>
      </c>
      <c r="L7" s="4">
        <v>1660</v>
      </c>
      <c r="M7" s="4">
        <v>1660</v>
      </c>
      <c r="N7" s="4" t="s">
        <v>38</v>
      </c>
      <c r="O7" s="4" t="s">
        <v>27</v>
      </c>
      <c r="P7" s="4" t="s">
        <v>28</v>
      </c>
      <c r="Q7" s="4">
        <v>0</v>
      </c>
      <c r="R7" s="6">
        <v>44230</v>
      </c>
      <c r="S7" s="5">
        <v>44247</v>
      </c>
      <c r="T7" s="4" t="s">
        <v>29</v>
      </c>
    </row>
    <row r="8" s="4" customFormat="1" spans="1:21">
      <c r="A8" s="4">
        <v>14374172125</v>
      </c>
      <c r="B8" s="4" t="s">
        <v>21</v>
      </c>
      <c r="C8" s="4" t="s">
        <v>22</v>
      </c>
      <c r="D8" s="4" t="s">
        <v>39</v>
      </c>
      <c r="E8" s="4" t="s">
        <v>40</v>
      </c>
      <c r="F8" s="5">
        <v>44231</v>
      </c>
      <c r="G8" s="5">
        <v>44232</v>
      </c>
      <c r="H8" s="4">
        <v>1</v>
      </c>
      <c r="I8" s="4">
        <v>1</v>
      </c>
      <c r="J8" s="4">
        <v>1</v>
      </c>
      <c r="K8" s="4" t="s">
        <v>25</v>
      </c>
      <c r="L8" s="4">
        <v>524</v>
      </c>
      <c r="M8" s="4">
        <v>524</v>
      </c>
      <c r="N8" s="4" t="s">
        <v>41</v>
      </c>
      <c r="O8" s="4" t="s">
        <v>27</v>
      </c>
      <c r="P8" s="4" t="s">
        <v>28</v>
      </c>
      <c r="Q8" s="4">
        <v>0</v>
      </c>
      <c r="R8" s="6">
        <v>44231</v>
      </c>
      <c r="S8" s="5">
        <v>44247</v>
      </c>
      <c r="T8" s="4" t="s">
        <v>29</v>
      </c>
      <c r="U8" s="4">
        <v>1973282</v>
      </c>
    </row>
    <row r="9" s="4" customFormat="1" spans="1:21">
      <c r="A9" s="4">
        <v>14374432257</v>
      </c>
      <c r="B9" s="4" t="s">
        <v>21</v>
      </c>
      <c r="C9" s="4" t="s">
        <v>22</v>
      </c>
      <c r="D9" s="4" t="s">
        <v>42</v>
      </c>
      <c r="E9" s="4" t="s">
        <v>43</v>
      </c>
      <c r="F9" s="5">
        <v>44231</v>
      </c>
      <c r="G9" s="5">
        <v>44232</v>
      </c>
      <c r="H9" s="4">
        <v>1</v>
      </c>
      <c r="I9" s="4">
        <v>1</v>
      </c>
      <c r="J9" s="4">
        <v>1</v>
      </c>
      <c r="K9" s="4" t="s">
        <v>25</v>
      </c>
      <c r="L9" s="4">
        <v>130</v>
      </c>
      <c r="M9" s="4">
        <v>130</v>
      </c>
      <c r="N9" s="4" t="s">
        <v>44</v>
      </c>
      <c r="O9" s="4" t="s">
        <v>27</v>
      </c>
      <c r="P9" s="4" t="s">
        <v>28</v>
      </c>
      <c r="Q9" s="4">
        <v>0</v>
      </c>
      <c r="R9" s="6">
        <v>44231</v>
      </c>
      <c r="S9" s="5">
        <v>44247</v>
      </c>
      <c r="T9" s="4" t="s">
        <v>29</v>
      </c>
      <c r="U9" s="4">
        <v>1973408</v>
      </c>
    </row>
    <row r="10" s="4" customFormat="1" spans="1:21">
      <c r="A10" s="4">
        <v>14374536148</v>
      </c>
      <c r="B10" s="4" t="s">
        <v>21</v>
      </c>
      <c r="C10" s="4" t="s">
        <v>22</v>
      </c>
      <c r="D10" s="4" t="s">
        <v>45</v>
      </c>
      <c r="E10" s="4" t="s">
        <v>46</v>
      </c>
      <c r="F10" s="5">
        <v>44231</v>
      </c>
      <c r="G10" s="5">
        <v>44232</v>
      </c>
      <c r="H10" s="4">
        <v>1</v>
      </c>
      <c r="I10" s="4">
        <v>1</v>
      </c>
      <c r="J10" s="4">
        <v>1</v>
      </c>
      <c r="K10" s="4" t="s">
        <v>25</v>
      </c>
      <c r="L10" s="4">
        <v>119</v>
      </c>
      <c r="M10" s="4">
        <v>119</v>
      </c>
      <c r="N10" s="4" t="s">
        <v>47</v>
      </c>
      <c r="O10" s="4" t="s">
        <v>27</v>
      </c>
      <c r="P10" s="4" t="s">
        <v>28</v>
      </c>
      <c r="Q10" s="4">
        <v>0</v>
      </c>
      <c r="R10" s="6">
        <v>44231</v>
      </c>
      <c r="S10" s="5">
        <v>44247</v>
      </c>
      <c r="T10" s="4" t="s">
        <v>29</v>
      </c>
      <c r="U10" s="4">
        <v>1973447</v>
      </c>
    </row>
    <row r="11" s="4" customFormat="1" spans="1:21">
      <c r="A11" s="4">
        <v>14374699679</v>
      </c>
      <c r="B11" s="4" t="s">
        <v>21</v>
      </c>
      <c r="C11" s="4" t="s">
        <v>22</v>
      </c>
      <c r="D11" s="4" t="s">
        <v>48</v>
      </c>
      <c r="E11" s="4" t="s">
        <v>46</v>
      </c>
      <c r="F11" s="5">
        <v>44231</v>
      </c>
      <c r="G11" s="5">
        <v>44232</v>
      </c>
      <c r="H11" s="4">
        <v>1</v>
      </c>
      <c r="I11" s="4">
        <v>1</v>
      </c>
      <c r="J11" s="4">
        <v>1</v>
      </c>
      <c r="K11" s="4" t="s">
        <v>25</v>
      </c>
      <c r="L11" s="4">
        <v>147</v>
      </c>
      <c r="M11" s="4">
        <v>147</v>
      </c>
      <c r="N11" s="4" t="s">
        <v>49</v>
      </c>
      <c r="O11" s="4" t="s">
        <v>27</v>
      </c>
      <c r="P11" s="4" t="s">
        <v>28</v>
      </c>
      <c r="Q11" s="4">
        <v>0</v>
      </c>
      <c r="R11" s="6">
        <v>44231</v>
      </c>
      <c r="S11" s="5">
        <v>44247</v>
      </c>
      <c r="T11" s="4" t="s">
        <v>29</v>
      </c>
      <c r="U11" s="4">
        <v>1973499</v>
      </c>
    </row>
    <row r="12" s="4" customFormat="1" spans="1:21">
      <c r="A12" s="4">
        <v>14374717571</v>
      </c>
      <c r="B12" s="4" t="s">
        <v>21</v>
      </c>
      <c r="C12" s="4" t="s">
        <v>22</v>
      </c>
      <c r="D12" s="4" t="s">
        <v>50</v>
      </c>
      <c r="E12" s="4" t="s">
        <v>46</v>
      </c>
      <c r="F12" s="5">
        <v>44231</v>
      </c>
      <c r="G12" s="5">
        <v>44232</v>
      </c>
      <c r="H12" s="4">
        <v>1</v>
      </c>
      <c r="I12" s="4">
        <v>1</v>
      </c>
      <c r="J12" s="4">
        <v>1</v>
      </c>
      <c r="K12" s="4" t="s">
        <v>25</v>
      </c>
      <c r="L12" s="4">
        <v>109</v>
      </c>
      <c r="M12" s="4">
        <v>109</v>
      </c>
      <c r="N12" s="4" t="s">
        <v>51</v>
      </c>
      <c r="O12" s="4" t="s">
        <v>27</v>
      </c>
      <c r="P12" s="4" t="s">
        <v>28</v>
      </c>
      <c r="Q12" s="4">
        <v>0</v>
      </c>
      <c r="R12" s="6">
        <v>44231</v>
      </c>
      <c r="S12" s="5">
        <v>44247</v>
      </c>
      <c r="T12" s="4" t="s">
        <v>29</v>
      </c>
      <c r="U12" s="4">
        <v>1973508</v>
      </c>
    </row>
    <row r="13" s="4" customFormat="1" spans="1:21">
      <c r="A13" s="4">
        <v>14374756673</v>
      </c>
      <c r="B13" s="4" t="s">
        <v>21</v>
      </c>
      <c r="C13" s="4" t="s">
        <v>22</v>
      </c>
      <c r="D13" s="4" t="s">
        <v>52</v>
      </c>
      <c r="E13" s="4" t="s">
        <v>53</v>
      </c>
      <c r="F13" s="5">
        <v>44231</v>
      </c>
      <c r="G13" s="5">
        <v>44232</v>
      </c>
      <c r="H13" s="4">
        <v>1</v>
      </c>
      <c r="I13" s="4">
        <v>1</v>
      </c>
      <c r="J13" s="4">
        <v>1</v>
      </c>
      <c r="K13" s="4" t="s">
        <v>25</v>
      </c>
      <c r="L13" s="4">
        <v>157</v>
      </c>
      <c r="M13" s="4">
        <v>157</v>
      </c>
      <c r="N13" s="4" t="s">
        <v>54</v>
      </c>
      <c r="O13" s="4" t="s">
        <v>27</v>
      </c>
      <c r="P13" s="4" t="s">
        <v>28</v>
      </c>
      <c r="Q13" s="4">
        <v>0</v>
      </c>
      <c r="R13" s="6">
        <v>44231</v>
      </c>
      <c r="S13" s="5">
        <v>44247</v>
      </c>
      <c r="T13" s="4" t="s">
        <v>29</v>
      </c>
      <c r="U13" s="4">
        <v>1973525</v>
      </c>
    </row>
    <row r="14" s="4" customFormat="1" spans="1:21">
      <c r="A14" s="4">
        <v>14374986180</v>
      </c>
      <c r="B14" s="4" t="s">
        <v>21</v>
      </c>
      <c r="C14" s="4" t="s">
        <v>22</v>
      </c>
      <c r="D14" s="4" t="s">
        <v>23</v>
      </c>
      <c r="E14" s="4" t="s">
        <v>24</v>
      </c>
      <c r="F14" s="5">
        <v>44231</v>
      </c>
      <c r="G14" s="5">
        <v>44232</v>
      </c>
      <c r="H14" s="4">
        <v>1</v>
      </c>
      <c r="I14" s="4">
        <v>1</v>
      </c>
      <c r="J14" s="4">
        <v>1</v>
      </c>
      <c r="K14" s="4" t="s">
        <v>25</v>
      </c>
      <c r="L14" s="4">
        <v>535</v>
      </c>
      <c r="M14" s="4">
        <v>535</v>
      </c>
      <c r="N14" s="4" t="s">
        <v>55</v>
      </c>
      <c r="O14" s="4" t="s">
        <v>27</v>
      </c>
      <c r="P14" s="4" t="s">
        <v>28</v>
      </c>
      <c r="Q14" s="4">
        <v>0</v>
      </c>
      <c r="R14" s="6">
        <v>44231</v>
      </c>
      <c r="S14" s="5">
        <v>44247</v>
      </c>
      <c r="T14" s="4" t="s">
        <v>29</v>
      </c>
      <c r="U14" s="4">
        <v>1973610</v>
      </c>
    </row>
    <row r="15" s="4" customFormat="1" spans="1:21">
      <c r="A15" s="4">
        <v>14375162425</v>
      </c>
      <c r="B15" s="4" t="s">
        <v>21</v>
      </c>
      <c r="C15" s="4" t="s">
        <v>22</v>
      </c>
      <c r="D15" s="4" t="s">
        <v>23</v>
      </c>
      <c r="E15" s="4" t="s">
        <v>24</v>
      </c>
      <c r="F15" s="5">
        <v>44231</v>
      </c>
      <c r="G15" s="5">
        <v>44232</v>
      </c>
      <c r="H15" s="4">
        <v>1</v>
      </c>
      <c r="I15" s="4">
        <v>1</v>
      </c>
      <c r="J15" s="4">
        <v>1</v>
      </c>
      <c r="K15" s="4" t="s">
        <v>25</v>
      </c>
      <c r="L15" s="4">
        <v>535</v>
      </c>
      <c r="M15" s="4">
        <v>535</v>
      </c>
      <c r="N15" s="4" t="s">
        <v>56</v>
      </c>
      <c r="O15" s="4" t="s">
        <v>27</v>
      </c>
      <c r="P15" s="4" t="s">
        <v>28</v>
      </c>
      <c r="Q15" s="4">
        <v>0</v>
      </c>
      <c r="R15" s="6">
        <v>44231</v>
      </c>
      <c r="S15" s="5">
        <v>44247</v>
      </c>
      <c r="T15" s="4" t="s">
        <v>29</v>
      </c>
      <c r="U15" s="4">
        <v>1973683</v>
      </c>
    </row>
    <row r="16" s="4" customFormat="1" spans="1:21">
      <c r="A16" s="4">
        <v>14375671755</v>
      </c>
      <c r="B16" s="4" t="s">
        <v>21</v>
      </c>
      <c r="C16" s="4" t="s">
        <v>22</v>
      </c>
      <c r="D16" s="4" t="s">
        <v>57</v>
      </c>
      <c r="E16" s="4" t="s">
        <v>58</v>
      </c>
      <c r="F16" s="5">
        <v>44231</v>
      </c>
      <c r="G16" s="5">
        <v>44232</v>
      </c>
      <c r="H16" s="4">
        <v>1</v>
      </c>
      <c r="I16" s="4">
        <v>1</v>
      </c>
      <c r="J16" s="4">
        <v>1</v>
      </c>
      <c r="K16" s="4" t="s">
        <v>25</v>
      </c>
      <c r="L16" s="4">
        <v>119</v>
      </c>
      <c r="M16" s="4">
        <v>119</v>
      </c>
      <c r="N16" s="4" t="s">
        <v>59</v>
      </c>
      <c r="O16" s="4" t="s">
        <v>27</v>
      </c>
      <c r="P16" s="4" t="s">
        <v>28</v>
      </c>
      <c r="Q16" s="4">
        <v>0</v>
      </c>
      <c r="R16" s="6">
        <v>44231</v>
      </c>
      <c r="S16" s="5">
        <v>44247</v>
      </c>
      <c r="T16" s="4" t="s">
        <v>29</v>
      </c>
      <c r="U16" s="4">
        <v>1973940</v>
      </c>
    </row>
    <row r="17" s="4" customFormat="1" spans="1:21">
      <c r="A17" s="4">
        <v>14375862084</v>
      </c>
      <c r="B17" s="4" t="s">
        <v>21</v>
      </c>
      <c r="C17" s="4" t="s">
        <v>22</v>
      </c>
      <c r="D17" s="4" t="s">
        <v>60</v>
      </c>
      <c r="E17" s="4" t="s">
        <v>61</v>
      </c>
      <c r="F17" s="5">
        <v>44231</v>
      </c>
      <c r="G17" s="5">
        <v>44232</v>
      </c>
      <c r="H17" s="4">
        <v>1</v>
      </c>
      <c r="I17" s="4">
        <v>1</v>
      </c>
      <c r="J17" s="4">
        <v>1</v>
      </c>
      <c r="K17" s="4" t="s">
        <v>25</v>
      </c>
      <c r="L17" s="4">
        <v>176</v>
      </c>
      <c r="M17" s="4">
        <v>176</v>
      </c>
      <c r="N17" s="4" t="s">
        <v>62</v>
      </c>
      <c r="O17" s="4" t="s">
        <v>27</v>
      </c>
      <c r="P17" s="4" t="s">
        <v>28</v>
      </c>
      <c r="Q17" s="4">
        <v>0</v>
      </c>
      <c r="R17" s="6">
        <v>44231</v>
      </c>
      <c r="S17" s="5">
        <v>44247</v>
      </c>
      <c r="T17" s="4" t="s">
        <v>29</v>
      </c>
      <c r="U17" s="4">
        <v>1974053</v>
      </c>
    </row>
    <row r="18" s="4" customFormat="1" spans="1:20">
      <c r="A18" s="4">
        <v>14375906281</v>
      </c>
      <c r="B18" s="4" t="s">
        <v>21</v>
      </c>
      <c r="C18" s="4" t="s">
        <v>22</v>
      </c>
      <c r="D18" s="4" t="s">
        <v>63</v>
      </c>
      <c r="E18" s="4" t="s">
        <v>64</v>
      </c>
      <c r="F18" s="5">
        <v>44231</v>
      </c>
      <c r="G18" s="5">
        <v>44232</v>
      </c>
      <c r="H18" s="4">
        <v>1</v>
      </c>
      <c r="I18" s="4">
        <v>1</v>
      </c>
      <c r="J18" s="4">
        <v>1</v>
      </c>
      <c r="K18" s="4" t="s">
        <v>25</v>
      </c>
      <c r="L18" s="4">
        <v>192</v>
      </c>
      <c r="M18" s="4">
        <v>192</v>
      </c>
      <c r="N18" s="4" t="s">
        <v>65</v>
      </c>
      <c r="O18" s="4" t="s">
        <v>27</v>
      </c>
      <c r="P18" s="4" t="s">
        <v>28</v>
      </c>
      <c r="Q18" s="4">
        <v>0</v>
      </c>
      <c r="R18" s="6">
        <v>44231</v>
      </c>
      <c r="S18" s="5">
        <v>44247</v>
      </c>
      <c r="T18" s="4" t="s">
        <v>29</v>
      </c>
    </row>
    <row r="19" s="4" customFormat="1" spans="1:21">
      <c r="A19" s="4">
        <v>14376088964</v>
      </c>
      <c r="B19" s="4" t="s">
        <v>21</v>
      </c>
      <c r="C19" s="4" t="s">
        <v>22</v>
      </c>
      <c r="D19" s="4" t="s">
        <v>66</v>
      </c>
      <c r="E19" s="4" t="s">
        <v>67</v>
      </c>
      <c r="F19" s="5">
        <v>44231</v>
      </c>
      <c r="G19" s="5">
        <v>44232</v>
      </c>
      <c r="H19" s="4">
        <v>1</v>
      </c>
      <c r="I19" s="4">
        <v>1</v>
      </c>
      <c r="J19" s="4">
        <v>1</v>
      </c>
      <c r="K19" s="4" t="s">
        <v>25</v>
      </c>
      <c r="L19" s="4">
        <v>329</v>
      </c>
      <c r="M19" s="4">
        <v>329</v>
      </c>
      <c r="N19" s="4" t="s">
        <v>68</v>
      </c>
      <c r="O19" s="4" t="s">
        <v>27</v>
      </c>
      <c r="P19" s="4" t="s">
        <v>28</v>
      </c>
      <c r="Q19" s="4">
        <v>0</v>
      </c>
      <c r="R19" s="6">
        <v>44231</v>
      </c>
      <c r="S19" s="5">
        <v>44247</v>
      </c>
      <c r="T19" s="4" t="s">
        <v>29</v>
      </c>
      <c r="U19" s="4">
        <v>1974200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"/>
  <sheetViews>
    <sheetView tabSelected="1" workbookViewId="0">
      <selection activeCell="F25" sqref="F25"/>
    </sheetView>
  </sheetViews>
  <sheetFormatPr defaultColWidth="9" defaultRowHeight="13.5"/>
  <cols>
    <col min="1" max="1" width="12.625" style="4"/>
    <col min="2" max="16370" width="9" style="4"/>
  </cols>
  <sheetData>
    <row r="1" s="4" customFormat="1" spans="1:11">
      <c r="A1" s="4" t="s">
        <v>0</v>
      </c>
      <c r="B1" s="4" t="s">
        <v>12</v>
      </c>
      <c r="K1" s="4" t="s">
        <v>69</v>
      </c>
    </row>
    <row r="2" s="4" customFormat="1" spans="1:11">
      <c r="A2" s="4">
        <v>14364633403</v>
      </c>
      <c r="B2" s="4">
        <v>515</v>
      </c>
      <c r="C2" s="4" t="str">
        <f>VLOOKUP(A2,HOP!A:H,8,0)</f>
        <v>515.00</v>
      </c>
      <c r="D2" s="4">
        <f>VLOOKUP(A2,HOP!A:B,2,0)</f>
        <v>1970801</v>
      </c>
      <c r="E2" s="4">
        <f>B2-C2</f>
        <v>0</v>
      </c>
      <c r="K2" s="4" t="str">
        <f>$K$1&amp;D2</f>
        <v>,1970801</v>
      </c>
    </row>
    <row r="3" s="4" customFormat="1" hidden="1" spans="1:11">
      <c r="A3" s="4">
        <v>14369764086</v>
      </c>
      <c r="B3" s="4">
        <v>0</v>
      </c>
      <c r="C3" s="4">
        <v>0</v>
      </c>
      <c r="D3" s="4">
        <v>1972111</v>
      </c>
      <c r="E3" s="4">
        <f t="shared" ref="E3:E17" si="0">B3-C3</f>
        <v>0</v>
      </c>
      <c r="K3" s="4" t="str">
        <f t="shared" ref="K3:K17" si="1">$K$1&amp;D3</f>
        <v>,1972111</v>
      </c>
    </row>
    <row r="4" s="4" customFormat="1" spans="1:11">
      <c r="A4" s="4">
        <v>14370942514</v>
      </c>
      <c r="B4" s="4">
        <v>535</v>
      </c>
      <c r="C4" s="4" t="str">
        <f>VLOOKUP(A4,HOP!A:H,8,0)</f>
        <v>535.00</v>
      </c>
      <c r="D4" s="4">
        <f>VLOOKUP(A4,HOP!A:B,2,0)</f>
        <v>1972607</v>
      </c>
      <c r="E4" s="4">
        <f t="shared" si="0"/>
        <v>0</v>
      </c>
      <c r="K4" s="4" t="str">
        <f t="shared" si="1"/>
        <v>,1972607</v>
      </c>
    </row>
    <row r="5" s="4" customFormat="1" spans="1:11">
      <c r="A5" s="4">
        <v>14371234592</v>
      </c>
      <c r="B5" s="4">
        <v>1660</v>
      </c>
      <c r="C5" s="4" t="str">
        <f>VLOOKUP(A5,HOP!A:H,8,0)</f>
        <v>1660.00</v>
      </c>
      <c r="D5" s="4">
        <f>VLOOKUP(A5,HOP!A:B,2,0)</f>
        <v>1972865</v>
      </c>
      <c r="E5" s="4">
        <f t="shared" si="0"/>
        <v>0</v>
      </c>
      <c r="K5" s="4" t="str">
        <f t="shared" si="1"/>
        <v>,1972865</v>
      </c>
    </row>
    <row r="6" s="4" customFormat="1" spans="1:11">
      <c r="A6" s="4">
        <v>14374172125</v>
      </c>
      <c r="B6" s="4">
        <v>524</v>
      </c>
      <c r="C6" s="4" t="str">
        <f>VLOOKUP(A6,HOP!A:H,8,0)</f>
        <v>524.00</v>
      </c>
      <c r="D6" s="4">
        <f>VLOOKUP(A6,HOP!A:B,2,0)</f>
        <v>1973282</v>
      </c>
      <c r="E6" s="4">
        <f t="shared" si="0"/>
        <v>0</v>
      </c>
      <c r="K6" s="4" t="str">
        <f t="shared" si="1"/>
        <v>,1973282</v>
      </c>
    </row>
    <row r="7" s="4" customFormat="1" spans="1:11">
      <c r="A7" s="4">
        <v>14374432257</v>
      </c>
      <c r="B7" s="4">
        <v>130</v>
      </c>
      <c r="C7" s="4" t="str">
        <f>VLOOKUP(A7,HOP!A:H,8,0)</f>
        <v>130.00</v>
      </c>
      <c r="D7" s="4">
        <f>VLOOKUP(A7,HOP!A:B,2,0)</f>
        <v>1973408</v>
      </c>
      <c r="E7" s="4">
        <f t="shared" si="0"/>
        <v>0</v>
      </c>
      <c r="K7" s="4" t="str">
        <f t="shared" si="1"/>
        <v>,1973408</v>
      </c>
    </row>
    <row r="8" s="4" customFormat="1" spans="1:11">
      <c r="A8" s="4">
        <v>14374536148</v>
      </c>
      <c r="B8" s="4">
        <v>119</v>
      </c>
      <c r="C8" s="4" t="str">
        <f>VLOOKUP(A8,HOP!A:H,8,0)</f>
        <v>119.00</v>
      </c>
      <c r="D8" s="4">
        <f>VLOOKUP(A8,HOP!A:B,2,0)</f>
        <v>1973447</v>
      </c>
      <c r="E8" s="4">
        <f t="shared" si="0"/>
        <v>0</v>
      </c>
      <c r="K8" s="4" t="str">
        <f t="shared" si="1"/>
        <v>,1973447</v>
      </c>
    </row>
    <row r="9" s="4" customFormat="1" spans="1:11">
      <c r="A9" s="4">
        <v>14374699679</v>
      </c>
      <c r="B9" s="4">
        <v>147</v>
      </c>
      <c r="C9" s="4" t="str">
        <f>VLOOKUP(A9,HOP!A:H,8,0)</f>
        <v>147.00</v>
      </c>
      <c r="D9" s="4">
        <f>VLOOKUP(A9,HOP!A:B,2,0)</f>
        <v>1973499</v>
      </c>
      <c r="E9" s="4">
        <f t="shared" si="0"/>
        <v>0</v>
      </c>
      <c r="K9" s="4" t="str">
        <f t="shared" si="1"/>
        <v>,1973499</v>
      </c>
    </row>
    <row r="10" s="4" customFormat="1" spans="1:11">
      <c r="A10" s="4">
        <v>14374717571</v>
      </c>
      <c r="B10" s="4">
        <v>109</v>
      </c>
      <c r="C10" s="4" t="str">
        <f>VLOOKUP(A10,HOP!A:H,8,0)</f>
        <v>109.00</v>
      </c>
      <c r="D10" s="4">
        <f>VLOOKUP(A10,HOP!A:B,2,0)</f>
        <v>1973508</v>
      </c>
      <c r="E10" s="4">
        <f t="shared" si="0"/>
        <v>0</v>
      </c>
      <c r="K10" s="4" t="str">
        <f t="shared" si="1"/>
        <v>,1973508</v>
      </c>
    </row>
    <row r="11" s="4" customFormat="1" spans="1:11">
      <c r="A11" s="4">
        <v>14374756673</v>
      </c>
      <c r="B11" s="4">
        <v>157</v>
      </c>
      <c r="C11" s="4" t="str">
        <f>VLOOKUP(A11,HOP!A:H,8,0)</f>
        <v>157.00</v>
      </c>
      <c r="D11" s="4">
        <f>VLOOKUP(A11,HOP!A:B,2,0)</f>
        <v>1973525</v>
      </c>
      <c r="E11" s="4">
        <f t="shared" si="0"/>
        <v>0</v>
      </c>
      <c r="K11" s="4" t="str">
        <f t="shared" si="1"/>
        <v>,1973525</v>
      </c>
    </row>
    <row r="12" s="4" customFormat="1" spans="1:11">
      <c r="A12" s="4">
        <v>14374986180</v>
      </c>
      <c r="B12" s="4">
        <v>535</v>
      </c>
      <c r="C12" s="4" t="str">
        <f>VLOOKUP(A12,HOP!A:H,8,0)</f>
        <v>535.00</v>
      </c>
      <c r="D12" s="4">
        <f>VLOOKUP(A12,HOP!A:B,2,0)</f>
        <v>1973610</v>
      </c>
      <c r="E12" s="4">
        <f t="shared" si="0"/>
        <v>0</v>
      </c>
      <c r="K12" s="4" t="str">
        <f t="shared" si="1"/>
        <v>,1973610</v>
      </c>
    </row>
    <row r="13" s="4" customFormat="1" spans="1:11">
      <c r="A13" s="4">
        <v>14375162425</v>
      </c>
      <c r="B13" s="4">
        <v>535</v>
      </c>
      <c r="C13" s="4" t="str">
        <f>VLOOKUP(A13,HOP!A:H,8,0)</f>
        <v>535.00</v>
      </c>
      <c r="D13" s="4">
        <f>VLOOKUP(A13,HOP!A:B,2,0)</f>
        <v>1973683</v>
      </c>
      <c r="E13" s="4">
        <f t="shared" si="0"/>
        <v>0</v>
      </c>
      <c r="K13" s="4" t="str">
        <f t="shared" si="1"/>
        <v>,1973683</v>
      </c>
    </row>
    <row r="14" s="4" customFormat="1" spans="1:11">
      <c r="A14" s="4">
        <v>14375671755</v>
      </c>
      <c r="B14" s="4">
        <v>119</v>
      </c>
      <c r="C14" s="4" t="str">
        <f>VLOOKUP(A14,HOP!A:H,8,0)</f>
        <v>0.00</v>
      </c>
      <c r="D14" s="4">
        <f>VLOOKUP(A14,HOP!A:B,2,0)</f>
        <v>1973940</v>
      </c>
      <c r="E14" s="4">
        <f t="shared" si="0"/>
        <v>119</v>
      </c>
      <c r="F14" s="4" t="s">
        <v>70</v>
      </c>
      <c r="K14" s="4" t="str">
        <f t="shared" si="1"/>
        <v>,1973940</v>
      </c>
    </row>
    <row r="15" s="4" customFormat="1" spans="1:11">
      <c r="A15" s="4">
        <v>14375862084</v>
      </c>
      <c r="B15" s="4">
        <v>176</v>
      </c>
      <c r="C15" s="4" t="str">
        <f>VLOOKUP(A15,HOP!A:H,8,0)</f>
        <v>176.00</v>
      </c>
      <c r="D15" s="4">
        <f>VLOOKUP(A15,HOP!A:B,2,0)</f>
        <v>1974053</v>
      </c>
      <c r="E15" s="4">
        <f t="shared" si="0"/>
        <v>0</v>
      </c>
      <c r="K15" s="4" t="str">
        <f t="shared" si="1"/>
        <v>,1974053</v>
      </c>
    </row>
    <row r="16" s="4" customFormat="1" spans="1:11">
      <c r="A16" s="4">
        <v>14375906281</v>
      </c>
      <c r="B16" s="4">
        <v>192</v>
      </c>
      <c r="C16" s="4" t="str">
        <f>VLOOKUP(A16,HOP!A:H,8,0)</f>
        <v>192.00</v>
      </c>
      <c r="D16" s="4">
        <f>VLOOKUP(A16,HOP!A:B,2,0)</f>
        <v>1974081</v>
      </c>
      <c r="E16" s="4">
        <f t="shared" si="0"/>
        <v>0</v>
      </c>
      <c r="K16" s="4" t="str">
        <f t="shared" si="1"/>
        <v>,1974081</v>
      </c>
    </row>
    <row r="17" s="4" customFormat="1" spans="1:11">
      <c r="A17" s="4">
        <v>14376088964</v>
      </c>
      <c r="B17" s="4">
        <v>329</v>
      </c>
      <c r="C17" s="4" t="str">
        <f>VLOOKUP(A17,HOP!A:H,8,0)</f>
        <v>329.00</v>
      </c>
      <c r="D17" s="4">
        <f>VLOOKUP(A17,HOP!A:B,2,0)</f>
        <v>1974200</v>
      </c>
      <c r="E17" s="4">
        <f t="shared" si="0"/>
        <v>0</v>
      </c>
      <c r="K17" s="4" t="str">
        <f t="shared" si="1"/>
        <v>,1974200</v>
      </c>
    </row>
    <row r="19" spans="2:2">
      <c r="B19" s="4">
        <f>SUM(B2:B18)</f>
        <v>5782</v>
      </c>
    </row>
    <row r="21" spans="1:1">
      <c r="A21" s="4" t="s">
        <v>71</v>
      </c>
    </row>
    <row r="22" spans="1:1">
      <c r="A22" s="4" t="s">
        <v>72</v>
      </c>
    </row>
    <row r="23" spans="1:1">
      <c r="A23" s="4" t="s">
        <v>73</v>
      </c>
    </row>
  </sheetData>
  <autoFilter ref="A1:P17">
    <filterColumn colId="1">
      <filters>
        <filter val="130"/>
        <filter val="1660"/>
        <filter val="192"/>
        <filter val="524"/>
        <filter val="515"/>
        <filter val="535"/>
        <filter val="176"/>
        <filter val="147"/>
        <filter val="157"/>
        <filter val="109"/>
        <filter val="119"/>
        <filter val="3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B1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74</v>
      </c>
      <c r="B1" s="2" t="s">
        <v>75</v>
      </c>
      <c r="C1" s="2" t="s">
        <v>76</v>
      </c>
      <c r="D1" s="2" t="s">
        <v>77</v>
      </c>
      <c r="E1" s="2" t="s">
        <v>5</v>
      </c>
      <c r="F1" s="2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17</v>
      </c>
    </row>
    <row r="2" s="1" customFormat="1" ht="20" customHeight="1" spans="1:11">
      <c r="A2" s="3">
        <v>14376088964</v>
      </c>
      <c r="B2" s="3">
        <v>1974200</v>
      </c>
      <c r="C2" s="2" t="s">
        <v>83</v>
      </c>
      <c r="D2" s="2" t="s">
        <v>68</v>
      </c>
      <c r="E2" s="2" t="s">
        <v>84</v>
      </c>
      <c r="F2" s="2" t="s">
        <v>85</v>
      </c>
      <c r="G2" s="2" t="s">
        <v>86</v>
      </c>
      <c r="H2" s="2" t="s">
        <v>87</v>
      </c>
      <c r="I2" s="2" t="s">
        <v>68</v>
      </c>
      <c r="J2" s="2" t="s">
        <v>88</v>
      </c>
      <c r="K2" s="2" t="s">
        <v>89</v>
      </c>
    </row>
    <row r="3" s="1" customFormat="1" ht="20" customHeight="1" spans="1:11">
      <c r="A3" s="3">
        <v>14375906281</v>
      </c>
      <c r="B3" s="3">
        <v>1974081</v>
      </c>
      <c r="C3" s="2" t="s">
        <v>90</v>
      </c>
      <c r="D3" s="2" t="s">
        <v>65</v>
      </c>
      <c r="E3" s="2" t="s">
        <v>84</v>
      </c>
      <c r="F3" s="2" t="s">
        <v>85</v>
      </c>
      <c r="G3" s="2" t="s">
        <v>86</v>
      </c>
      <c r="H3" s="2" t="s">
        <v>91</v>
      </c>
      <c r="I3" s="2" t="s">
        <v>65</v>
      </c>
      <c r="J3" s="2" t="s">
        <v>88</v>
      </c>
      <c r="K3" s="2" t="s">
        <v>92</v>
      </c>
    </row>
    <row r="4" s="1" customFormat="1" ht="20" customHeight="1" spans="1:11">
      <c r="A4" s="3">
        <v>14375862084</v>
      </c>
      <c r="B4" s="3">
        <v>1974053</v>
      </c>
      <c r="C4" s="2" t="s">
        <v>93</v>
      </c>
      <c r="D4" s="2" t="s">
        <v>62</v>
      </c>
      <c r="E4" s="2" t="s">
        <v>84</v>
      </c>
      <c r="F4" s="2" t="s">
        <v>85</v>
      </c>
      <c r="G4" s="2" t="s">
        <v>86</v>
      </c>
      <c r="H4" s="2" t="s">
        <v>94</v>
      </c>
      <c r="I4" s="2" t="s">
        <v>62</v>
      </c>
      <c r="J4" s="2" t="s">
        <v>88</v>
      </c>
      <c r="K4" s="2" t="s">
        <v>95</v>
      </c>
    </row>
    <row r="5" s="1" customFormat="1" ht="20" customHeight="1" spans="1:11">
      <c r="A5" s="3">
        <v>14375671755</v>
      </c>
      <c r="B5" s="3">
        <v>1973940</v>
      </c>
      <c r="C5" s="2" t="s">
        <v>96</v>
      </c>
      <c r="D5" s="2" t="s">
        <v>59</v>
      </c>
      <c r="E5" s="2" t="s">
        <v>84</v>
      </c>
      <c r="F5" s="2" t="s">
        <v>85</v>
      </c>
      <c r="G5" s="2" t="s">
        <v>86</v>
      </c>
      <c r="H5" s="2" t="s">
        <v>97</v>
      </c>
      <c r="I5" s="2" t="s">
        <v>59</v>
      </c>
      <c r="J5" s="2" t="s">
        <v>88</v>
      </c>
      <c r="K5" s="2" t="s">
        <v>98</v>
      </c>
    </row>
    <row r="6" s="1" customFormat="1" ht="20" customHeight="1" spans="1:11">
      <c r="A6" s="3">
        <v>14375162425</v>
      </c>
      <c r="B6" s="3">
        <v>1973683</v>
      </c>
      <c r="C6" s="2" t="s">
        <v>99</v>
      </c>
      <c r="D6" s="2" t="s">
        <v>56</v>
      </c>
      <c r="E6" s="2" t="s">
        <v>84</v>
      </c>
      <c r="F6" s="2" t="s">
        <v>85</v>
      </c>
      <c r="G6" s="2" t="s">
        <v>86</v>
      </c>
      <c r="H6" s="2" t="s">
        <v>100</v>
      </c>
      <c r="I6" s="2" t="s">
        <v>56</v>
      </c>
      <c r="J6" s="2" t="s">
        <v>88</v>
      </c>
      <c r="K6" s="2" t="s">
        <v>101</v>
      </c>
    </row>
    <row r="7" s="1" customFormat="1" ht="20" customHeight="1" spans="1:11">
      <c r="A7" s="3">
        <v>14374986180</v>
      </c>
      <c r="B7" s="3">
        <v>1973610</v>
      </c>
      <c r="C7" s="2" t="s">
        <v>99</v>
      </c>
      <c r="D7" s="2" t="s">
        <v>55</v>
      </c>
      <c r="E7" s="2" t="s">
        <v>84</v>
      </c>
      <c r="F7" s="2" t="s">
        <v>85</v>
      </c>
      <c r="G7" s="2" t="s">
        <v>86</v>
      </c>
      <c r="H7" s="2" t="s">
        <v>100</v>
      </c>
      <c r="I7" s="2" t="s">
        <v>55</v>
      </c>
      <c r="J7" s="2" t="s">
        <v>88</v>
      </c>
      <c r="K7" s="2" t="s">
        <v>102</v>
      </c>
    </row>
    <row r="8" s="1" customFormat="1" ht="20" customHeight="1" spans="1:11">
      <c r="A8" s="3">
        <v>14374756673</v>
      </c>
      <c r="B8" s="3">
        <v>1973525</v>
      </c>
      <c r="C8" s="2" t="s">
        <v>103</v>
      </c>
      <c r="D8" s="2" t="s">
        <v>54</v>
      </c>
      <c r="E8" s="2" t="s">
        <v>84</v>
      </c>
      <c r="F8" s="2" t="s">
        <v>85</v>
      </c>
      <c r="G8" s="2" t="s">
        <v>86</v>
      </c>
      <c r="H8" s="2" t="s">
        <v>104</v>
      </c>
      <c r="I8" s="2" t="s">
        <v>54</v>
      </c>
      <c r="J8" s="2" t="s">
        <v>88</v>
      </c>
      <c r="K8" s="2" t="s">
        <v>105</v>
      </c>
    </row>
    <row r="9" s="1" customFormat="1" ht="20" customHeight="1" spans="1:11">
      <c r="A9" s="3">
        <v>14374717571</v>
      </c>
      <c r="B9" s="3">
        <v>1973508</v>
      </c>
      <c r="C9" s="2" t="s">
        <v>106</v>
      </c>
      <c r="D9" s="2" t="s">
        <v>51</v>
      </c>
      <c r="E9" s="2" t="s">
        <v>84</v>
      </c>
      <c r="F9" s="2" t="s">
        <v>85</v>
      </c>
      <c r="G9" s="2" t="s">
        <v>86</v>
      </c>
      <c r="H9" s="2" t="s">
        <v>107</v>
      </c>
      <c r="I9" s="2" t="s">
        <v>51</v>
      </c>
      <c r="J9" s="2" t="s">
        <v>88</v>
      </c>
      <c r="K9" s="2" t="s">
        <v>108</v>
      </c>
    </row>
    <row r="10" s="1" customFormat="1" ht="20" customHeight="1" spans="1:11">
      <c r="A10" s="3">
        <v>14374699679</v>
      </c>
      <c r="B10" s="3">
        <v>1973499</v>
      </c>
      <c r="C10" s="2" t="s">
        <v>109</v>
      </c>
      <c r="D10" s="2" t="s">
        <v>49</v>
      </c>
      <c r="E10" s="2" t="s">
        <v>84</v>
      </c>
      <c r="F10" s="2" t="s">
        <v>85</v>
      </c>
      <c r="G10" s="2" t="s">
        <v>86</v>
      </c>
      <c r="H10" s="2" t="s">
        <v>110</v>
      </c>
      <c r="I10" s="2" t="s">
        <v>49</v>
      </c>
      <c r="J10" s="2" t="s">
        <v>88</v>
      </c>
      <c r="K10" s="2" t="s">
        <v>111</v>
      </c>
    </row>
    <row r="11" s="1" customFormat="1" ht="20" customHeight="1" spans="1:11">
      <c r="A11" s="3">
        <v>14374536148</v>
      </c>
      <c r="B11" s="3">
        <v>1973447</v>
      </c>
      <c r="C11" s="2" t="s">
        <v>112</v>
      </c>
      <c r="D11" s="2" t="s">
        <v>47</v>
      </c>
      <c r="E11" s="2" t="s">
        <v>84</v>
      </c>
      <c r="F11" s="2" t="s">
        <v>85</v>
      </c>
      <c r="G11" s="2" t="s">
        <v>86</v>
      </c>
      <c r="H11" s="2" t="s">
        <v>113</v>
      </c>
      <c r="I11" s="2" t="s">
        <v>47</v>
      </c>
      <c r="J11" s="2" t="s">
        <v>88</v>
      </c>
      <c r="K11" s="2" t="s">
        <v>114</v>
      </c>
    </row>
    <row r="12" s="1" customFormat="1" ht="20" customHeight="1" spans="1:11">
      <c r="A12" s="3">
        <v>14374432257</v>
      </c>
      <c r="B12" s="3">
        <v>1973408</v>
      </c>
      <c r="C12" s="2" t="s">
        <v>115</v>
      </c>
      <c r="D12" s="2" t="s">
        <v>44</v>
      </c>
      <c r="E12" s="2" t="s">
        <v>84</v>
      </c>
      <c r="F12" s="2" t="s">
        <v>85</v>
      </c>
      <c r="G12" s="2" t="s">
        <v>86</v>
      </c>
      <c r="H12" s="2" t="s">
        <v>116</v>
      </c>
      <c r="I12" s="2" t="s">
        <v>44</v>
      </c>
      <c r="J12" s="2" t="s">
        <v>88</v>
      </c>
      <c r="K12" s="2" t="s">
        <v>117</v>
      </c>
    </row>
    <row r="13" s="1" customFormat="1" ht="20" customHeight="1" spans="1:11">
      <c r="A13" s="3">
        <v>14374172125</v>
      </c>
      <c r="B13" s="3">
        <v>1973282</v>
      </c>
      <c r="C13" s="2" t="s">
        <v>118</v>
      </c>
      <c r="D13" s="2" t="s">
        <v>41</v>
      </c>
      <c r="E13" s="2" t="s">
        <v>84</v>
      </c>
      <c r="F13" s="2" t="s">
        <v>85</v>
      </c>
      <c r="G13" s="2" t="s">
        <v>86</v>
      </c>
      <c r="H13" s="2" t="s">
        <v>119</v>
      </c>
      <c r="I13" s="2" t="s">
        <v>41</v>
      </c>
      <c r="J13" s="2" t="s">
        <v>88</v>
      </c>
      <c r="K13" s="2" t="s">
        <v>120</v>
      </c>
    </row>
    <row r="14" s="1" customFormat="1" ht="20" customHeight="1" spans="1:11">
      <c r="A14" s="3">
        <v>14371234592</v>
      </c>
      <c r="B14" s="3">
        <v>1972865</v>
      </c>
      <c r="C14" s="2" t="s">
        <v>121</v>
      </c>
      <c r="D14" s="2" t="s">
        <v>38</v>
      </c>
      <c r="E14" s="2" t="s">
        <v>122</v>
      </c>
      <c r="F14" s="2" t="s">
        <v>85</v>
      </c>
      <c r="G14" s="2" t="s">
        <v>86</v>
      </c>
      <c r="H14" s="2" t="s">
        <v>123</v>
      </c>
      <c r="I14" s="2" t="s">
        <v>38</v>
      </c>
      <c r="J14" s="2" t="s">
        <v>88</v>
      </c>
      <c r="K14" s="2" t="s">
        <v>124</v>
      </c>
    </row>
    <row r="15" s="1" customFormat="1" ht="20" customHeight="1" spans="1:11">
      <c r="A15" s="3">
        <v>14370942514</v>
      </c>
      <c r="B15" s="3">
        <v>1972607</v>
      </c>
      <c r="C15" s="2" t="s">
        <v>99</v>
      </c>
      <c r="D15" s="2" t="s">
        <v>35</v>
      </c>
      <c r="E15" s="2" t="s">
        <v>84</v>
      </c>
      <c r="F15" s="2" t="s">
        <v>85</v>
      </c>
      <c r="G15" s="2" t="s">
        <v>86</v>
      </c>
      <c r="H15" s="2" t="s">
        <v>100</v>
      </c>
      <c r="I15" s="2" t="s">
        <v>35</v>
      </c>
      <c r="J15" s="2" t="s">
        <v>88</v>
      </c>
      <c r="K15" s="2" t="s">
        <v>125</v>
      </c>
    </row>
    <row r="16" s="1" customFormat="1" ht="20" customHeight="1" spans="1:11">
      <c r="A16" s="3">
        <v>14364633403</v>
      </c>
      <c r="B16" s="3">
        <v>1970801</v>
      </c>
      <c r="C16" s="2" t="s">
        <v>99</v>
      </c>
      <c r="D16" s="2" t="s">
        <v>26</v>
      </c>
      <c r="E16" s="2" t="s">
        <v>84</v>
      </c>
      <c r="F16" s="2" t="s">
        <v>85</v>
      </c>
      <c r="G16" s="2" t="s">
        <v>86</v>
      </c>
      <c r="H16" s="2" t="s">
        <v>126</v>
      </c>
      <c r="I16" s="2" t="s">
        <v>26</v>
      </c>
      <c r="J16" s="2" t="s">
        <v>88</v>
      </c>
      <c r="K16" s="2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2021-02-20T02:08:46Z</dcterms:created>
  <dcterms:modified xsi:type="dcterms:W3CDTF">2021-02-20T02:16:01Z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