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对账!$A$1:$S$8</definedName>
  </definedNames>
  <calcPr calcId="144525"/>
</workbook>
</file>

<file path=xl/sharedStrings.xml><?xml version="1.0" encoding="utf-8"?>
<sst xmlns="http://schemas.openxmlformats.org/spreadsheetml/2006/main" count="163" uniqueCount="85">
  <si>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</si>
  <si>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</si>
  <si>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</si>
  <si>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</si>
  <si>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</si>
  <si>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</si>
  <si>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</si>
  <si>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</si>
  <si>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</si>
  <si>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</si>
  <si>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</si>
  <si>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</si>
  <si>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</si>
  <si>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</si>
  <si>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</si>
  <si>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</si>
  <si>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</si>
  <si>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</si>
  <si>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</si>
  <si>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</si>
  <si>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</si>
  <si>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</si>
  <si>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</si>
  <si>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[深圳]深圳佳兆业万豪酒店(64180511)</t>
  </si>
  <si>
    <t>豪华园景双床房&lt;双床&gt;&lt;限时抢购&gt;&lt;双人入住&gt;&lt;双早&gt;</t>
  </si>
  <si>
    <t>CNY</t>
  </si>
  <si>
    <t>郑俏姿</t>
  </si>
  <si>
    <t>CA13744210221CNY</t>
  </si>
  <si>
    <t>未提现</t>
  </si>
  <si>
    <t>携程开票</t>
  </si>
  <si>
    <t>豪华园景双床房&lt;双床&gt;(5间起订)&lt;促销&gt;&lt;双人入住&gt;&lt;双早&gt;&lt; DLTZ &gt;</t>
  </si>
  <si>
    <t>夏华,程国栋,杨丽霞,彭晓宇,侯经海</t>
  </si>
  <si>
    <t>[梅州]梅州麓湖山酒店(62503407)</t>
  </si>
  <si>
    <t>主楼标准双床房&lt;双人入住&gt;&lt;今日特价 &gt;&lt;双早&gt;</t>
  </si>
  <si>
    <t>林玉青</t>
  </si>
  <si>
    <t>[梅州]梅州昌盛豪生大酒店(68040268)</t>
  </si>
  <si>
    <t>豪华双床房&lt;双床&gt;&lt;双人入住&gt;&lt;限量抢购&gt;&lt;双早&gt;</t>
  </si>
  <si>
    <t>罗嘉琳</t>
  </si>
  <si>
    <t>[梅州]梅州客天下国际大酒店(60309652)</t>
  </si>
  <si>
    <t>伴山别墅双床房&lt;双人入住&gt;&lt;双早&gt;</t>
  </si>
  <si>
    <t>胡业游</t>
  </si>
  <si>
    <t>豪华大床房&lt;大床&gt;&lt;双人入住&gt;&lt;限量抢购&gt;&lt;双早&gt;</t>
  </si>
  <si>
    <t>王双,何良英,陈静秋</t>
  </si>
  <si>
    <t>[东莞]东莞稻香喜舍酒店(68505733)</t>
  </si>
  <si>
    <t>豪华湖景大床房&lt;双人入住&gt;&lt;无早&gt;&lt;今日特价 &gt;&lt;大床&gt;</t>
  </si>
  <si>
    <t>徐芳梅</t>
  </si>
  <si>
    <t>,</t>
  </si>
  <si>
    <t>A210221092536459</t>
  </si>
  <si>
    <t>合计8066元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</si>
  <si>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</si>
  <si>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</si>
  <si>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</si>
  <si>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</si>
  <si>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</si>
  <si>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</si>
  <si>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</si>
  <si>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</si>
  <si>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</si>
  <si>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</si>
  <si>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2021-02-05</t>
  </si>
  <si>
    <t>2021-02-06</t>
  </si>
  <si>
    <t>RMB</t>
  </si>
  <si>
    <t>355.00</t>
  </si>
  <si>
    <t>95010</t>
  </si>
  <si>
    <t>2021/2/5 15:04:13</t>
  </si>
  <si>
    <t>梅州昌盛豪生大酒店</t>
  </si>
  <si>
    <t>1269.00</t>
  </si>
  <si>
    <t>王双</t>
  </si>
  <si>
    <t>2021/2/5 9:27:23</t>
  </si>
  <si>
    <t>梅州客天下国际大酒店</t>
  </si>
  <si>
    <t>340.00</t>
  </si>
  <si>
    <t>2021/2/4 21:48:19</t>
  </si>
  <si>
    <t>412.00</t>
  </si>
  <si>
    <t>2021/2/4 9:48:04</t>
  </si>
  <si>
    <t>梅州麓湖山酒店</t>
  </si>
  <si>
    <t>2021-02-03</t>
  </si>
  <si>
    <t>720.00</t>
  </si>
  <si>
    <t/>
  </si>
  <si>
    <t>2021/2/2 11:48:55</t>
  </si>
  <si>
    <t>深圳佳兆业万豪酒店</t>
  </si>
  <si>
    <t>4000.00</t>
  </si>
  <si>
    <t>夏华</t>
  </si>
  <si>
    <t>2021/1/29 17:02:07</t>
  </si>
  <si>
    <t>970.00</t>
  </si>
  <si>
    <t>2021/1/28 22:12:31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</si>
</sst>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7" borderId="7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14352645468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44232</v>
      </c>
      <c r="G2" s="5">
        <v>44233</v>
      </c>
      <c r="H2" s="4">
        <v>1</v>
      </c>
      <c r="I2" s="4">
        <v>1</v>
      </c>
      <c r="J2" s="4">
        <v>1</v>
      </c>
      <c r="K2" s="4" t="s">
        <v>25</v>
      </c>
      <c r="L2" s="4">
        <v>970</v>
      </c>
      <c r="M2" s="4">
        <v>970</v>
      </c>
      <c r="N2" s="4" t="s">
        <v>26</v>
      </c>
      <c r="O2" s="4" t="s">
        <v>27</v>
      </c>
      <c r="P2" s="4" t="s">
        <v>28</v>
      </c>
      <c r="Q2" s="4">
        <v>0</v>
      </c>
      <c r="R2" s="6">
        <v>44224</v>
      </c>
      <c r="S2" s="5">
        <v>44248</v>
      </c>
      <c r="T2" s="4" t="s">
        <v>29</v>
      </c>
      <c r="U2" s="4">
        <v>1968152</v>
      </c>
    </row>
    <row r="3" s="4" customFormat="1" spans="1:21">
      <c r="A3" s="4">
        <v>14354168009</v>
      </c>
      <c r="B3" s="4" t="s">
        <v>21</v>
      </c>
      <c r="C3" s="4" t="s">
        <v>22</v>
      </c>
      <c r="D3" s="4" t="s">
        <v>23</v>
      </c>
      <c r="E3" s="4" t="s">
        <v>30</v>
      </c>
      <c r="F3" s="5">
        <v>44232</v>
      </c>
      <c r="G3" s="5">
        <v>44233</v>
      </c>
      <c r="H3" s="4">
        <v>5</v>
      </c>
      <c r="I3" s="4">
        <v>1</v>
      </c>
      <c r="J3" s="4">
        <v>5</v>
      </c>
      <c r="K3" s="4" t="s">
        <v>25</v>
      </c>
      <c r="L3" s="4">
        <v>4000</v>
      </c>
      <c r="M3" s="4">
        <v>4000</v>
      </c>
      <c r="N3" s="4" t="s">
        <v>31</v>
      </c>
      <c r="O3" s="4" t="s">
        <v>27</v>
      </c>
      <c r="P3" s="4" t="s">
        <v>28</v>
      </c>
      <c r="Q3" s="4">
        <v>0</v>
      </c>
      <c r="R3" s="6">
        <v>44225</v>
      </c>
      <c r="S3" s="5">
        <v>44248</v>
      </c>
      <c r="T3" s="4" t="s">
        <v>29</v>
      </c>
      <c r="U3" s="4">
        <v>1968494</v>
      </c>
    </row>
    <row r="4" s="4" customFormat="1" spans="1:20">
      <c r="A4" s="4">
        <v>14367732726</v>
      </c>
      <c r="B4" s="4" t="s">
        <v>21</v>
      </c>
      <c r="C4" s="4" t="s">
        <v>22</v>
      </c>
      <c r="D4" s="4" t="s">
        <v>32</v>
      </c>
      <c r="E4" s="4" t="s">
        <v>33</v>
      </c>
      <c r="F4" s="5">
        <v>44230</v>
      </c>
      <c r="G4" s="5">
        <v>44233</v>
      </c>
      <c r="H4" s="4">
        <v>1</v>
      </c>
      <c r="I4" s="4">
        <v>3</v>
      </c>
      <c r="J4" s="4">
        <v>3</v>
      </c>
      <c r="K4" s="4" t="s">
        <v>25</v>
      </c>
      <c r="L4" s="4">
        <v>720</v>
      </c>
      <c r="M4" s="4">
        <v>720</v>
      </c>
      <c r="N4" s="4" t="s">
        <v>34</v>
      </c>
      <c r="O4" s="4" t="s">
        <v>27</v>
      </c>
      <c r="P4" s="4" t="s">
        <v>28</v>
      </c>
      <c r="Q4" s="4">
        <v>0</v>
      </c>
      <c r="R4" s="6">
        <v>44229</v>
      </c>
      <c r="S4" s="5">
        <v>44248</v>
      </c>
      <c r="T4" s="4" t="s">
        <v>29</v>
      </c>
    </row>
    <row r="5" s="4" customFormat="1" spans="1:21">
      <c r="A5" s="4">
        <v>14374288232</v>
      </c>
      <c r="B5" s="4" t="s">
        <v>21</v>
      </c>
      <c r="C5" s="4" t="s">
        <v>22</v>
      </c>
      <c r="D5" s="4" t="s">
        <v>35</v>
      </c>
      <c r="E5" s="4" t="s">
        <v>36</v>
      </c>
      <c r="F5" s="5">
        <v>44232</v>
      </c>
      <c r="G5" s="5">
        <v>44233</v>
      </c>
      <c r="H5" s="4">
        <v>1</v>
      </c>
      <c r="I5" s="4">
        <v>1</v>
      </c>
      <c r="J5" s="4">
        <v>1</v>
      </c>
      <c r="K5" s="4" t="s">
        <v>25</v>
      </c>
      <c r="L5" s="4">
        <v>412</v>
      </c>
      <c r="M5" s="4">
        <v>412</v>
      </c>
      <c r="N5" s="4" t="s">
        <v>37</v>
      </c>
      <c r="O5" s="4" t="s">
        <v>27</v>
      </c>
      <c r="P5" s="4" t="s">
        <v>28</v>
      </c>
      <c r="Q5" s="4">
        <v>0</v>
      </c>
      <c r="R5" s="6">
        <v>44231</v>
      </c>
      <c r="S5" s="5">
        <v>44248</v>
      </c>
      <c r="T5" s="4" t="s">
        <v>29</v>
      </c>
      <c r="U5" s="4">
        <v>1973353</v>
      </c>
    </row>
    <row r="6" s="4" customFormat="1" spans="1:21">
      <c r="A6" s="4">
        <v>14375943233</v>
      </c>
      <c r="B6" s="4" t="s">
        <v>21</v>
      </c>
      <c r="C6" s="4" t="s">
        <v>22</v>
      </c>
      <c r="D6" s="4" t="s">
        <v>38</v>
      </c>
      <c r="E6" s="4" t="s">
        <v>39</v>
      </c>
      <c r="F6" s="5">
        <v>44232</v>
      </c>
      <c r="G6" s="5">
        <v>44233</v>
      </c>
      <c r="H6" s="4">
        <v>1</v>
      </c>
      <c r="I6" s="4">
        <v>1</v>
      </c>
      <c r="J6" s="4">
        <v>1</v>
      </c>
      <c r="K6" s="4" t="s">
        <v>25</v>
      </c>
      <c r="L6" s="4">
        <v>340</v>
      </c>
      <c r="M6" s="4">
        <v>340</v>
      </c>
      <c r="N6" s="4" t="s">
        <v>40</v>
      </c>
      <c r="O6" s="4" t="s">
        <v>27</v>
      </c>
      <c r="P6" s="4" t="s">
        <v>28</v>
      </c>
      <c r="Q6" s="4">
        <v>0</v>
      </c>
      <c r="R6" s="6">
        <v>44231</v>
      </c>
      <c r="S6" s="5">
        <v>44248</v>
      </c>
      <c r="T6" s="4" t="s">
        <v>29</v>
      </c>
      <c r="U6" s="4">
        <v>1974099</v>
      </c>
    </row>
    <row r="7" s="4" customFormat="1" spans="1:21">
      <c r="A7" s="4">
        <v>14376598778</v>
      </c>
      <c r="B7" s="4" t="s">
        <v>21</v>
      </c>
      <c r="C7" s="4" t="s">
        <v>22</v>
      </c>
      <c r="D7" s="4" t="s">
        <v>35</v>
      </c>
      <c r="E7" s="4" t="s">
        <v>41</v>
      </c>
      <c r="F7" s="5">
        <v>44232</v>
      </c>
      <c r="G7" s="5">
        <v>44233</v>
      </c>
      <c r="H7" s="4">
        <v>3</v>
      </c>
      <c r="I7" s="4">
        <v>1</v>
      </c>
      <c r="J7" s="4">
        <v>3</v>
      </c>
      <c r="K7" s="4" t="s">
        <v>25</v>
      </c>
      <c r="L7" s="4">
        <v>1269</v>
      </c>
      <c r="M7" s="4">
        <v>1269</v>
      </c>
      <c r="N7" s="4" t="s">
        <v>42</v>
      </c>
      <c r="O7" s="4" t="s">
        <v>27</v>
      </c>
      <c r="P7" s="4" t="s">
        <v>28</v>
      </c>
      <c r="Q7" s="4">
        <v>0</v>
      </c>
      <c r="R7" s="6">
        <v>44232</v>
      </c>
      <c r="S7" s="5">
        <v>44248</v>
      </c>
      <c r="T7" s="4" t="s">
        <v>29</v>
      </c>
      <c r="U7" s="4">
        <v>1974381</v>
      </c>
    </row>
    <row r="8" s="4" customFormat="1" spans="1:21">
      <c r="A8" s="4">
        <v>14377227442</v>
      </c>
      <c r="B8" s="4" t="s">
        <v>21</v>
      </c>
      <c r="C8" s="4" t="s">
        <v>22</v>
      </c>
      <c r="D8" s="4" t="s">
        <v>43</v>
      </c>
      <c r="E8" s="4" t="s">
        <v>44</v>
      </c>
      <c r="F8" s="5">
        <v>44232</v>
      </c>
      <c r="G8" s="5">
        <v>44233</v>
      </c>
      <c r="H8" s="4">
        <v>1</v>
      </c>
      <c r="I8" s="4">
        <v>1</v>
      </c>
      <c r="J8" s="4">
        <v>1</v>
      </c>
      <c r="K8" s="4" t="s">
        <v>25</v>
      </c>
      <c r="L8" s="4">
        <v>355</v>
      </c>
      <c r="M8" s="4">
        <v>355</v>
      </c>
      <c r="N8" s="4" t="s">
        <v>45</v>
      </c>
      <c r="O8" s="4" t="s">
        <v>27</v>
      </c>
      <c r="P8" s="4" t="s">
        <v>28</v>
      </c>
      <c r="Q8" s="4">
        <v>0</v>
      </c>
      <c r="R8" s="6">
        <v>44232</v>
      </c>
      <c r="S8" s="5">
        <v>44248</v>
      </c>
      <c r="T8" s="4" t="s">
        <v>29</v>
      </c>
      <c r="U8" s="4">
        <v>1974583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19" sqref="E19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46</v>
      </c>
    </row>
    <row r="2" s="4" customFormat="1" spans="1:11">
      <c r="A2" s="4">
        <v>14352645468</v>
      </c>
      <c r="B2" s="4">
        <v>970</v>
      </c>
      <c r="C2" s="4" t="str">
        <f>VLOOKUP(A2,HOP!A:H,8,0)</f>
        <v>970.00</v>
      </c>
      <c r="D2" s="4">
        <f>VLOOKUP(A2,HOP!A:B,2,0)</f>
        <v>1968152</v>
      </c>
      <c r="E2" s="4">
        <f>B2-C2</f>
        <v>0</v>
      </c>
      <c r="K2" s="4" t="str">
        <f>$K$1&amp;D2</f>
        <v>,1968152</v>
      </c>
    </row>
    <row r="3" s="4" customFormat="1" spans="1:11">
      <c r="A3" s="4">
        <v>14354168009</v>
      </c>
      <c r="B3" s="4">
        <v>4000</v>
      </c>
      <c r="C3" s="4" t="str">
        <f>VLOOKUP(A3,HOP!A:H,8,0)</f>
        <v>4000.00</v>
      </c>
      <c r="D3" s="4">
        <f>VLOOKUP(A3,HOP!A:B,2,0)</f>
        <v>1968494</v>
      </c>
      <c r="E3" s="4">
        <f t="shared" ref="E3:E8" si="0">B3-C3</f>
        <v>0</v>
      </c>
      <c r="K3" s="4" t="str">
        <f t="shared" ref="K3:K8" si="1">$K$1&amp;D3</f>
        <v>,1968494</v>
      </c>
    </row>
    <row r="4" s="4" customFormat="1" spans="1:11">
      <c r="A4" s="4">
        <v>14367732726</v>
      </c>
      <c r="B4" s="4">
        <v>720</v>
      </c>
      <c r="C4" s="4" t="str">
        <f>VLOOKUP(A4,HOP!A:H,8,0)</f>
        <v>720.00</v>
      </c>
      <c r="D4" s="4">
        <f>VLOOKUP(A4,HOP!A:B,2,0)</f>
        <v>1971224</v>
      </c>
      <c r="E4" s="4">
        <f t="shared" si="0"/>
        <v>0</v>
      </c>
      <c r="K4" s="4" t="str">
        <f t="shared" si="1"/>
        <v>,1971224</v>
      </c>
    </row>
    <row r="5" s="4" customFormat="1" spans="1:11">
      <c r="A5" s="4">
        <v>14374288232</v>
      </c>
      <c r="B5" s="4">
        <v>412</v>
      </c>
      <c r="C5" s="4" t="str">
        <f>VLOOKUP(A5,HOP!A:H,8,0)</f>
        <v>412.00</v>
      </c>
      <c r="D5" s="4">
        <f>VLOOKUP(A5,HOP!A:B,2,0)</f>
        <v>1973353</v>
      </c>
      <c r="E5" s="4">
        <f t="shared" si="0"/>
        <v>0</v>
      </c>
      <c r="K5" s="4" t="str">
        <f t="shared" si="1"/>
        <v>,1973353</v>
      </c>
    </row>
    <row r="6" s="4" customFormat="1" spans="1:11">
      <c r="A6" s="4">
        <v>14375943233</v>
      </c>
      <c r="B6" s="4">
        <v>340</v>
      </c>
      <c r="C6" s="4" t="str">
        <f>VLOOKUP(A6,HOP!A:H,8,0)</f>
        <v>340.00</v>
      </c>
      <c r="D6" s="4">
        <f>VLOOKUP(A6,HOP!A:B,2,0)</f>
        <v>1974099</v>
      </c>
      <c r="E6" s="4">
        <f t="shared" si="0"/>
        <v>0</v>
      </c>
      <c r="K6" s="4" t="str">
        <f t="shared" si="1"/>
        <v>,1974099</v>
      </c>
    </row>
    <row r="7" s="4" customFormat="1" spans="1:11">
      <c r="A7" s="4">
        <v>14376598778</v>
      </c>
      <c r="B7" s="4">
        <v>1269</v>
      </c>
      <c r="C7" s="4" t="str">
        <f>VLOOKUP(A7,HOP!A:H,8,0)</f>
        <v>1269.00</v>
      </c>
      <c r="D7" s="4">
        <f>VLOOKUP(A7,HOP!A:B,2,0)</f>
        <v>1974381</v>
      </c>
      <c r="E7" s="4">
        <f t="shared" si="0"/>
        <v>0</v>
      </c>
      <c r="K7" s="4" t="str">
        <f t="shared" si="1"/>
        <v>,1974381</v>
      </c>
    </row>
    <row r="8" s="4" customFormat="1" spans="1:11">
      <c r="A8" s="4">
        <v>14377227442</v>
      </c>
      <c r="B8" s="4">
        <v>355</v>
      </c>
      <c r="C8" s="4" t="str">
        <f>VLOOKUP(A8,HOP!A:H,8,0)</f>
        <v>355.00</v>
      </c>
      <c r="D8" s="4">
        <f>VLOOKUP(A8,HOP!A:B,2,0)</f>
        <v>1974583</v>
      </c>
      <c r="E8" s="4">
        <f t="shared" si="0"/>
        <v>0</v>
      </c>
      <c r="K8" s="4" t="str">
        <f t="shared" si="1"/>
        <v>,1974583</v>
      </c>
    </row>
    <row r="10" spans="2:2">
      <c r="B10" s="4">
        <f>SUM(B2:B9)</f>
        <v>8066</v>
      </c>
    </row>
    <row r="12" spans="1:1">
      <c r="A12" s="4" t="s">
        <v>47</v>
      </c>
    </row>
    <row r="13" spans="1:1">
      <c r="A13" s="4" t="s">
        <v>48</v>
      </c>
    </row>
  </sheetData>
  <autoFilter ref="A1:S8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C17" sqref="C17"/>
    </sheetView>
  </sheetViews>
  <sheetFormatPr defaultColWidth="8" defaultRowHeight="12.75" outlineLevelRow="7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49</v>
      </c>
      <c r="B1" s="2" t="s">
        <v>50</v>
      </c>
      <c r="C1" s="2" t="s">
        <v>51</v>
      </c>
      <c r="D1" s="2" t="s">
        <v>52</v>
      </c>
      <c r="E1" s="2" t="s">
        <v>5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57</v>
      </c>
      <c r="K1" s="2" t="s">
        <v>17</v>
      </c>
    </row>
    <row r="2" s="1" customFormat="1" ht="20" customHeight="1" spans="1:11">
      <c r="A2" s="3">
        <v>14377227442</v>
      </c>
      <c r="B2" s="3">
        <v>1974583</v>
      </c>
      <c r="C2" s="2" t="s">
        <v>58</v>
      </c>
      <c r="D2" s="2" t="s">
        <v>45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45</v>
      </c>
      <c r="J2" s="2" t="s">
        <v>63</v>
      </c>
      <c r="K2" s="2" t="s">
        <v>64</v>
      </c>
    </row>
    <row r="3" s="1" customFormat="1" ht="20" customHeight="1" spans="1:11">
      <c r="A3" s="3">
        <v>14376598778</v>
      </c>
      <c r="B3" s="3">
        <v>1974381</v>
      </c>
      <c r="C3" s="2" t="s">
        <v>65</v>
      </c>
      <c r="D3" s="2" t="s">
        <v>42</v>
      </c>
      <c r="E3" s="2" t="s">
        <v>59</v>
      </c>
      <c r="F3" s="2" t="s">
        <v>60</v>
      </c>
      <c r="G3" s="2" t="s">
        <v>61</v>
      </c>
      <c r="H3" s="2" t="s">
        <v>66</v>
      </c>
      <c r="I3" s="2" t="s">
        <v>67</v>
      </c>
      <c r="J3" s="2" t="s">
        <v>63</v>
      </c>
      <c r="K3" s="2" t="s">
        <v>68</v>
      </c>
    </row>
    <row r="4" s="1" customFormat="1" ht="20" customHeight="1" spans="1:11">
      <c r="A4" s="3">
        <v>14375943233</v>
      </c>
      <c r="B4" s="3">
        <v>1974099</v>
      </c>
      <c r="C4" s="2" t="s">
        <v>69</v>
      </c>
      <c r="D4" s="2" t="s">
        <v>40</v>
      </c>
      <c r="E4" s="2" t="s">
        <v>59</v>
      </c>
      <c r="F4" s="2" t="s">
        <v>60</v>
      </c>
      <c r="G4" s="2" t="s">
        <v>61</v>
      </c>
      <c r="H4" s="2" t="s">
        <v>70</v>
      </c>
      <c r="I4" s="2" t="s">
        <v>40</v>
      </c>
      <c r="J4" s="2" t="s">
        <v>63</v>
      </c>
      <c r="K4" s="2" t="s">
        <v>71</v>
      </c>
    </row>
    <row r="5" s="1" customFormat="1" ht="20" customHeight="1" spans="1:11">
      <c r="A5" s="3">
        <v>14374288232</v>
      </c>
      <c r="B5" s="3">
        <v>1973353</v>
      </c>
      <c r="C5" s="2" t="s">
        <v>65</v>
      </c>
      <c r="D5" s="2" t="s">
        <v>37</v>
      </c>
      <c r="E5" s="2" t="s">
        <v>59</v>
      </c>
      <c r="F5" s="2" t="s">
        <v>60</v>
      </c>
      <c r="G5" s="2" t="s">
        <v>61</v>
      </c>
      <c r="H5" s="2" t="s">
        <v>72</v>
      </c>
      <c r="I5" s="2" t="s">
        <v>37</v>
      </c>
      <c r="J5" s="2" t="s">
        <v>63</v>
      </c>
      <c r="K5" s="2" t="s">
        <v>73</v>
      </c>
    </row>
    <row r="6" s="1" customFormat="1" ht="20" customHeight="1" spans="1:11">
      <c r="A6" s="3">
        <v>14367732726</v>
      </c>
      <c r="B6" s="3">
        <v>1971224</v>
      </c>
      <c r="C6" s="2" t="s">
        <v>74</v>
      </c>
      <c r="D6" s="2" t="s">
        <v>34</v>
      </c>
      <c r="E6" s="2" t="s">
        <v>75</v>
      </c>
      <c r="F6" s="2" t="s">
        <v>60</v>
      </c>
      <c r="G6" s="2" t="s">
        <v>61</v>
      </c>
      <c r="H6" s="2" t="s">
        <v>76</v>
      </c>
      <c r="I6" s="2" t="s">
        <v>77</v>
      </c>
      <c r="J6" s="2" t="s">
        <v>77</v>
      </c>
      <c r="K6" s="2" t="s">
        <v>78</v>
      </c>
    </row>
    <row r="7" s="1" customFormat="1" ht="20" customHeight="1" spans="1:11">
      <c r="A7" s="3">
        <v>14354168009</v>
      </c>
      <c r="B7" s="3">
        <v>1968494</v>
      </c>
      <c r="C7" s="2" t="s">
        <v>79</v>
      </c>
      <c r="D7" s="2" t="s">
        <v>31</v>
      </c>
      <c r="E7" s="2" t="s">
        <v>59</v>
      </c>
      <c r="F7" s="2" t="s">
        <v>60</v>
      </c>
      <c r="G7" s="2" t="s">
        <v>61</v>
      </c>
      <c r="H7" s="2" t="s">
        <v>80</v>
      </c>
      <c r="I7" s="2" t="s">
        <v>81</v>
      </c>
      <c r="J7" s="2" t="s">
        <v>63</v>
      </c>
      <c r="K7" s="2" t="s">
        <v>82</v>
      </c>
    </row>
    <row r="8" s="1" customFormat="1" ht="20" customHeight="1" spans="1:11">
      <c r="A8" s="3">
        <v>14352645468</v>
      </c>
      <c r="B8" s="3">
        <v>1968152</v>
      </c>
      <c r="C8" s="2" t="s">
        <v>79</v>
      </c>
      <c r="D8" s="2" t="s">
        <v>26</v>
      </c>
      <c r="E8" s="2" t="s">
        <v>59</v>
      </c>
      <c r="F8" s="2" t="s">
        <v>60</v>
      </c>
      <c r="G8" s="2" t="s">
        <v>61</v>
      </c>
      <c r="H8" s="2" t="s">
        <v>83</v>
      </c>
      <c r="I8" s="2" t="s">
        <v>26</v>
      </c>
      <c r="J8" s="2" t="s">
        <v>63</v>
      </c>
      <c r="K8" s="2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2021-02-21T01:19:14Z</dcterms:created>
  <dcterms:modified xsi:type="dcterms:W3CDTF">2021-02-21T01:27:07Z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