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<sst xmlns="http://schemas.openxmlformats.org/spreadsheetml/2006/main" count="542" uniqueCount="193">
  <si>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</si>
  <si>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</si>
  <si>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</si>
  <si>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</si>
  <si>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</si>
  <si>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</si>
  <si>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</si>
  <si>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</si>
  <si>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</si>
  <si>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</si>
  <si>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</si>
  <si>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</si>
  <si>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</si>
  <si>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</si>
  <si>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</si>
  <si>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</si>
  <si>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</si>
  <si>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</si>
  <si>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</si>
  <si>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</si>
  <si>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</si>
  <si>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</si>
  <si>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</si>
  <si>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[广州]广州富力丽思卡尔顿酒店(22939353)</t>
  </si>
  <si>
    <t>豪华广州塔江景大床客房&lt;内宾&gt;&lt;双人入住&gt;&lt;预付&gt;&lt;无早&gt;</t>
  </si>
  <si>
    <t>CNY</t>
  </si>
  <si>
    <t>杨盛</t>
  </si>
  <si>
    <t>CA363210221CNY</t>
  </si>
  <si>
    <t>未提现</t>
  </si>
  <si>
    <t>携程开票</t>
  </si>
  <si>
    <t>[青岛]青岛中心假日酒店(28272148)</t>
  </si>
  <si>
    <t>高级房&lt;内宾&gt;&lt;双人入住&gt;&lt;预付&gt;&lt;双早&gt;</t>
  </si>
  <si>
    <t>于洋</t>
  </si>
  <si>
    <t>[上海]上海柏悦酒店(24853105)</t>
  </si>
  <si>
    <t>柏悦客房&lt;内宾&gt;&lt;双人入住&gt;&lt;预付&gt;&lt;无早&gt;</t>
  </si>
  <si>
    <t>樊博峰</t>
  </si>
  <si>
    <t>取消</t>
  </si>
  <si>
    <t>[杭州]杭州新天地丽笙酒店(67325229)</t>
  </si>
  <si>
    <t>商务套房&lt;内宾&gt;&lt;双人入住&gt;&lt;预付&gt;&lt;双早&gt;</t>
  </si>
  <si>
    <t>张绽</t>
  </si>
  <si>
    <t>[广州]7天连锁酒店(广州天河公园地铁站店)(69319767)</t>
  </si>
  <si>
    <t>自主大床房&lt;内宾&gt;&lt;双人入住&gt;&lt;预付&gt;&lt;无早&gt;</t>
  </si>
  <si>
    <t>李三元</t>
  </si>
  <si>
    <t>[广州]7天连锁酒店(广州天河岗顶龙口东路店)(69318927)</t>
  </si>
  <si>
    <t>刘志明</t>
  </si>
  <si>
    <t>[巫山]7天连锁酒店(巫山广东路店)(69318973)</t>
  </si>
  <si>
    <t>刘鹏</t>
  </si>
  <si>
    <t>[无锡]无锡君来洲际酒店(69304923)</t>
  </si>
  <si>
    <t>洲际豪华大床房&lt;内宾&gt;&lt;双人入住&gt;&lt;预付&gt;&lt;双早&gt;</t>
  </si>
  <si>
    <t>陈琳</t>
  </si>
  <si>
    <t>[北京]7天优品酒店(北京丰台南路地铁站物美大卖场店)(67322224)</t>
  </si>
  <si>
    <t>优享大床房&lt;内宾&gt;&lt;双人入住&gt;&lt;预付&gt;&lt;无早&gt;</t>
  </si>
  <si>
    <t>陈东林</t>
  </si>
  <si>
    <t>[北京]7天连锁酒店(北京定慧寺五路居地铁站店)(67322556)</t>
  </si>
  <si>
    <t>王俊</t>
  </si>
  <si>
    <t>[深圳]7天连锁酒店(深圳龙华和平路大润发店)(67321990)</t>
  </si>
  <si>
    <t>黄晋兆</t>
  </si>
  <si>
    <t>[北京]7天优品酒店(北京国贸大望路地铁站店)(67324401)</t>
  </si>
  <si>
    <t>优品大床房&lt;内宾&gt;&lt;双人入住&gt;&lt;预付&gt;&lt;无早&gt;</t>
  </si>
  <si>
    <t>魏兵兵</t>
  </si>
  <si>
    <t>郭忠杰</t>
  </si>
  <si>
    <t>徐波</t>
  </si>
  <si>
    <t>[成都]成都凯宾斯基饭店(68263726)</t>
  </si>
  <si>
    <t>豪华大床间&lt;内宾&gt;&lt;双人入住&gt;&lt;预付&gt;&lt;双早&gt;</t>
  </si>
  <si>
    <t>王建琪</t>
  </si>
  <si>
    <t>[南昌]麗枫酒店(南昌前湖大道南昌大学店)(69306712)</t>
  </si>
  <si>
    <t>豪华大床房&lt;内宾&gt;&lt;双人入住&gt;&lt;预付&gt;&lt;无早&gt;</t>
  </si>
  <si>
    <t>姚卢伟</t>
  </si>
  <si>
    <t>[佛山]佛山华美达酒店(67322924)</t>
  </si>
  <si>
    <t>特价双床房(无窗)&lt;内宾&gt;&lt;双人入住&gt;&lt;预付&gt;&lt;无早&gt;</t>
  </si>
  <si>
    <t>丁晓影</t>
  </si>
  <si>
    <t>[珠海]金都酒店（珠海拱北口岸香薰主题店）(69304530)</t>
  </si>
  <si>
    <t>高级大床房&lt;内宾&gt;&lt;双人入住&gt;&lt;预付&gt;&lt;无早&gt;</t>
  </si>
  <si>
    <t>徐共平</t>
  </si>
  <si>
    <t>[北京]7天连锁酒店(北京苹果园地铁站金顶北街店)(69311134)</t>
  </si>
  <si>
    <t>精选双床房&lt;内宾&gt;&lt;双人入住&gt;&lt;预付&gt;&lt;无早&gt;</t>
  </si>
  <si>
    <t>张海英</t>
  </si>
  <si>
    <t>[西宁]麗枫酒店(西宁火车站新千王府井广场店)(69319919)</t>
  </si>
  <si>
    <t>夏玉</t>
  </si>
  <si>
    <t>[广州]麗枫酒店(广州黄埔开发东区店)(67322337)</t>
  </si>
  <si>
    <t>豪华双床房&lt;内宾&gt;&lt;双人入住&gt;&lt;预付&gt;&lt;无早&gt;</t>
  </si>
  <si>
    <t>韩美容</t>
  </si>
  <si>
    <t>[成都]成都金牛智选假日酒店(68263660)</t>
  </si>
  <si>
    <t>智选标准双床房&lt;内宾&gt;&lt;双人入住&gt;&lt;预付&gt;&lt;双早&gt;</t>
  </si>
  <si>
    <t>韩林</t>
  </si>
  <si>
    <t>[大连]麗枫酒店(大连北站华南广场店)(67318433)</t>
  </si>
  <si>
    <t>刘方亮</t>
  </si>
  <si>
    <t>[南京]麗枫酒店(南京大厂地铁站店)(67323243)</t>
  </si>
  <si>
    <t>浪漫尊享房&lt;内宾&gt;&lt;双人入住&gt;&lt;预付&gt;&lt;无早&gt;</t>
  </si>
  <si>
    <t>石玉富</t>
  </si>
  <si>
    <t>[兰州]7天优品酒店(兰州新区机场店)(69305804)</t>
  </si>
  <si>
    <t>优品双床房&lt;内宾&gt;&lt;双人入住&gt;&lt;预付&gt;&lt;无早&gt;</t>
  </si>
  <si>
    <t>厍景国</t>
  </si>
  <si>
    <t>张祝君</t>
  </si>
  <si>
    <t>[北京]北京亦庄智选假日酒店(67321824)</t>
  </si>
  <si>
    <t>智选标准大床房&lt;内宾&gt;&lt;双人入住&gt;&lt;预付&gt;&lt;双早&gt;</t>
  </si>
  <si>
    <t>冯友成</t>
  </si>
  <si>
    <t>,</t>
  </si>
  <si>
    <t>未结算</t>
  </si>
  <si>
    <t>A210221100101459</t>
  </si>
  <si>
    <t>合计7550元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</si>
  <si>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</si>
  <si>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</si>
  <si>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</si>
  <si>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</si>
  <si>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</si>
  <si>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</si>
  <si>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</si>
  <si>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</si>
  <si>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</si>
  <si>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北京亦庄智选假日酒店</t>
  </si>
  <si>
    <t>2021-02-05</t>
  </si>
  <si>
    <t>2021-02-06</t>
  </si>
  <si>
    <t>RMB</t>
  </si>
  <si>
    <t>355.00</t>
  </si>
  <si>
    <t>95010</t>
  </si>
  <si>
    <t>2021/2/5 22:58:45</t>
  </si>
  <si>
    <t>7天连锁酒店(深圳龙华和平路大润发店)</t>
  </si>
  <si>
    <t>122.00</t>
  </si>
  <si>
    <t>2021/2/5 22:57:07</t>
  </si>
  <si>
    <t>7天优品酒店（兰州新区机场店）</t>
  </si>
  <si>
    <t>115.00</t>
  </si>
  <si>
    <t>2021/2/5 22:35:49</t>
  </si>
  <si>
    <t>麗枫酒店(南京大厂地铁站店)</t>
  </si>
  <si>
    <t>329.00</t>
  </si>
  <si>
    <t>2021/2/5 22:32:23</t>
  </si>
  <si>
    <t>麗枫酒店(大连北站华南广场店)</t>
  </si>
  <si>
    <t>256.00</t>
  </si>
  <si>
    <t>2021/2/5 22:30:34</t>
  </si>
  <si>
    <t>成都金牛智选假日酒店</t>
  </si>
  <si>
    <t>312.00</t>
  </si>
  <si>
    <t>2021/2/5 22:18:32</t>
  </si>
  <si>
    <t>麗枫酒店(广州黄埔开发东区店)</t>
  </si>
  <si>
    <t>196.00</t>
  </si>
  <si>
    <t>2021/2/5 21:58:30</t>
  </si>
  <si>
    <t>麗枫酒店(西宁火车站新千王府井广场店)</t>
  </si>
  <si>
    <t>217.00</t>
  </si>
  <si>
    <t>2021/2/5 21:19:06</t>
  </si>
  <si>
    <t>7天连锁酒店(北京苹果园地铁站金顶北街店)</t>
  </si>
  <si>
    <t>166.00</t>
  </si>
  <si>
    <t>2021/2/5 19:06:16</t>
  </si>
  <si>
    <t>赵江歌</t>
  </si>
  <si>
    <t>0.00</t>
  </si>
  <si>
    <t>2021/2/5 18:50:54</t>
  </si>
  <si>
    <t>金都酒店（珠海拱北口岸香薰主题店）</t>
  </si>
  <si>
    <t>132.00</t>
  </si>
  <si>
    <t>2021/2/5 17:57:45</t>
  </si>
  <si>
    <t>佛山华美达酒店</t>
  </si>
  <si>
    <t>274.00</t>
  </si>
  <si>
    <t>2021/2/5 16:08:50</t>
  </si>
  <si>
    <t>麗枫酒店(南昌前湖大道南昌大学店)</t>
  </si>
  <si>
    <t>189.00</t>
  </si>
  <si>
    <t>2021/2/5 15:50:50</t>
  </si>
  <si>
    <t>成都凯宾斯基饭店</t>
  </si>
  <si>
    <t>627.00</t>
  </si>
  <si>
    <t>2021/2/5 15:40:18</t>
  </si>
  <si>
    <t>7天优品酒店(北京丰台南路地铁站物美大卖场店)</t>
  </si>
  <si>
    <t>102.00</t>
  </si>
  <si>
    <t>2021/2/5 15:23:45</t>
  </si>
  <si>
    <t>7天连锁酒店(北京定慧寺五路居地铁站店)</t>
  </si>
  <si>
    <t>143.00</t>
  </si>
  <si>
    <t>2021/2/5 15:11:13</t>
  </si>
  <si>
    <t>7天优品酒店(北京国贸大望路地铁站店)</t>
  </si>
  <si>
    <t>151.00</t>
  </si>
  <si>
    <t>2021/2/5 14:51:00</t>
  </si>
  <si>
    <t>118.00</t>
  </si>
  <si>
    <t>2021/2/5 14:22:25</t>
  </si>
  <si>
    <t>2021/2/5 14:05:13</t>
  </si>
  <si>
    <t>2021/2/5 14:04:07</t>
  </si>
  <si>
    <t>无锡君来洲际酒店</t>
  </si>
  <si>
    <t>608.00</t>
  </si>
  <si>
    <t>2021/2/5 13:36:45</t>
  </si>
  <si>
    <t>7天连锁酒店(巫山广东路店)</t>
  </si>
  <si>
    <t>117.00</t>
  </si>
  <si>
    <t>2021/2/5 12:18:04</t>
  </si>
  <si>
    <t>7天连锁酒店(广州天河岗顶龙口东路店)</t>
  </si>
  <si>
    <t>119.00</t>
  </si>
  <si>
    <t>2021/2/5 11:21:11</t>
  </si>
  <si>
    <t>7天连锁酒店(广州天河公园地铁站店)</t>
  </si>
  <si>
    <t>2021/2/5 3:24:24</t>
  </si>
  <si>
    <t>杭州新天地丽笙酒店</t>
  </si>
  <si>
    <t>1113.00</t>
  </si>
  <si>
    <t>2021/2/4 23:13:01</t>
  </si>
  <si>
    <t>上海柏悦酒店</t>
  </si>
  <si>
    <t>2021-02-04</t>
  </si>
  <si>
    <t>3464.00</t>
  </si>
  <si>
    <t>2021/2/4 22:38:19</t>
  </si>
  <si>
    <t>青岛中心假日酒店</t>
  </si>
  <si>
    <t>361.00</t>
  </si>
  <si>
    <t>2021/2/4 22:37:32</t>
  </si>
  <si>
    <t>广州富力丽思卡尔顿酒店</t>
  </si>
  <si>
    <t>1065.00</t>
  </si>
  <si>
    <t>2021/2/4 21:44:10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</si>
</sst>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14375932113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44232</v>
      </c>
      <c r="G2" s="5">
        <v>44233</v>
      </c>
      <c r="H2" s="4">
        <v>1</v>
      </c>
      <c r="I2" s="4">
        <v>1</v>
      </c>
      <c r="J2" s="4">
        <v>1</v>
      </c>
      <c r="K2" s="4" t="s">
        <v>25</v>
      </c>
      <c r="L2" s="4">
        <v>1065</v>
      </c>
      <c r="M2" s="4">
        <v>1065</v>
      </c>
      <c r="N2" s="4" t="s">
        <v>26</v>
      </c>
      <c r="O2" s="4" t="s">
        <v>27</v>
      </c>
      <c r="P2" s="4" t="s">
        <v>28</v>
      </c>
      <c r="Q2" s="4">
        <v>0</v>
      </c>
      <c r="R2" s="6">
        <v>44231</v>
      </c>
      <c r="S2" s="5">
        <v>44248</v>
      </c>
      <c r="T2" s="4" t="s">
        <v>29</v>
      </c>
      <c r="U2" s="4">
        <v>1974096</v>
      </c>
    </row>
    <row r="3" s="4" customFormat="1" spans="1:21">
      <c r="A3" s="4">
        <v>14376067974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44232</v>
      </c>
      <c r="G3" s="5">
        <v>44233</v>
      </c>
      <c r="H3" s="4">
        <v>1</v>
      </c>
      <c r="I3" s="4">
        <v>1</v>
      </c>
      <c r="J3" s="4">
        <v>1</v>
      </c>
      <c r="K3" s="4" t="s">
        <v>25</v>
      </c>
      <c r="L3" s="4">
        <v>361</v>
      </c>
      <c r="M3" s="4">
        <v>361</v>
      </c>
      <c r="N3" s="4" t="s">
        <v>32</v>
      </c>
      <c r="O3" s="4" t="s">
        <v>27</v>
      </c>
      <c r="P3" s="4" t="s">
        <v>28</v>
      </c>
      <c r="Q3" s="4">
        <v>0</v>
      </c>
      <c r="R3" s="6">
        <v>44231</v>
      </c>
      <c r="S3" s="5">
        <v>44248</v>
      </c>
      <c r="T3" s="4" t="s">
        <v>29</v>
      </c>
      <c r="U3" s="4">
        <v>1974179</v>
      </c>
    </row>
    <row r="4" s="4" customFormat="1" spans="1:21">
      <c r="A4" s="4">
        <v>14376069876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44231</v>
      </c>
      <c r="G4" s="5">
        <v>44233</v>
      </c>
      <c r="H4" s="4">
        <v>1</v>
      </c>
      <c r="I4" s="4">
        <v>2</v>
      </c>
      <c r="J4" s="4">
        <v>2</v>
      </c>
      <c r="K4" s="4" t="s">
        <v>25</v>
      </c>
      <c r="L4" s="4">
        <v>3464</v>
      </c>
      <c r="M4" s="4">
        <v>3464</v>
      </c>
      <c r="N4" s="4" t="s">
        <v>35</v>
      </c>
      <c r="O4" s="4" t="s">
        <v>27</v>
      </c>
      <c r="P4" s="4" t="s">
        <v>28</v>
      </c>
      <c r="Q4" s="4">
        <v>0</v>
      </c>
      <c r="R4" s="6">
        <v>44231</v>
      </c>
      <c r="S4" s="5">
        <v>44248</v>
      </c>
      <c r="T4" s="4" t="s">
        <v>29</v>
      </c>
      <c r="U4" s="4">
        <v>1974183</v>
      </c>
    </row>
    <row r="5" s="4" customFormat="1" spans="1:21">
      <c r="A5" s="4">
        <v>14376069876</v>
      </c>
      <c r="B5" s="4" t="s">
        <v>21</v>
      </c>
      <c r="C5" s="4" t="s">
        <v>36</v>
      </c>
      <c r="D5" s="4" t="s">
        <v>33</v>
      </c>
      <c r="E5" s="4" t="s">
        <v>34</v>
      </c>
      <c r="F5" s="5">
        <v>44231</v>
      </c>
      <c r="G5" s="5">
        <v>44233</v>
      </c>
      <c r="H5" s="4">
        <v>1</v>
      </c>
      <c r="I5" s="4">
        <v>2</v>
      </c>
      <c r="J5" s="4">
        <v>2</v>
      </c>
      <c r="K5" s="4" t="s">
        <v>25</v>
      </c>
      <c r="L5" s="4">
        <v>-3464</v>
      </c>
      <c r="M5" s="4">
        <v>-3464</v>
      </c>
      <c r="N5" s="4" t="s">
        <v>35</v>
      </c>
      <c r="O5" s="4" t="s">
        <v>27</v>
      </c>
      <c r="P5" s="4" t="s">
        <v>28</v>
      </c>
      <c r="Q5" s="4">
        <v>0</v>
      </c>
      <c r="R5" s="6">
        <v>44231</v>
      </c>
      <c r="S5" s="5">
        <v>44248</v>
      </c>
      <c r="T5" s="4" t="s">
        <v>29</v>
      </c>
      <c r="U5" s="4">
        <v>1974183</v>
      </c>
    </row>
    <row r="6" s="4" customFormat="1" spans="1:21">
      <c r="A6" s="4">
        <v>14376148847</v>
      </c>
      <c r="B6" s="4" t="s">
        <v>21</v>
      </c>
      <c r="C6" s="4" t="s">
        <v>22</v>
      </c>
      <c r="D6" s="4" t="s">
        <v>37</v>
      </c>
      <c r="E6" s="4" t="s">
        <v>38</v>
      </c>
      <c r="F6" s="5">
        <v>44232</v>
      </c>
      <c r="G6" s="5">
        <v>44233</v>
      </c>
      <c r="H6" s="4">
        <v>1</v>
      </c>
      <c r="I6" s="4">
        <v>1</v>
      </c>
      <c r="J6" s="4">
        <v>1</v>
      </c>
      <c r="K6" s="4" t="s">
        <v>25</v>
      </c>
      <c r="L6" s="4">
        <v>1113</v>
      </c>
      <c r="M6" s="4">
        <v>1113</v>
      </c>
      <c r="N6" s="4" t="s">
        <v>39</v>
      </c>
      <c r="O6" s="4" t="s">
        <v>27</v>
      </c>
      <c r="P6" s="4" t="s">
        <v>28</v>
      </c>
      <c r="Q6" s="4">
        <v>0</v>
      </c>
      <c r="R6" s="6">
        <v>44231</v>
      </c>
      <c r="S6" s="5">
        <v>44248</v>
      </c>
      <c r="T6" s="4" t="s">
        <v>29</v>
      </c>
      <c r="U6" s="4">
        <v>1974223</v>
      </c>
    </row>
    <row r="7" s="4" customFormat="1" spans="1:21">
      <c r="A7" s="4">
        <v>14376434467</v>
      </c>
      <c r="B7" s="4" t="s">
        <v>21</v>
      </c>
      <c r="C7" s="4" t="s">
        <v>22</v>
      </c>
      <c r="D7" s="4" t="s">
        <v>40</v>
      </c>
      <c r="E7" s="4" t="s">
        <v>41</v>
      </c>
      <c r="F7" s="5">
        <v>44232</v>
      </c>
      <c r="G7" s="5">
        <v>44233</v>
      </c>
      <c r="H7" s="4">
        <v>1</v>
      </c>
      <c r="I7" s="4">
        <v>1</v>
      </c>
      <c r="J7" s="4">
        <v>1</v>
      </c>
      <c r="K7" s="4" t="s">
        <v>25</v>
      </c>
      <c r="L7" s="4">
        <v>118</v>
      </c>
      <c r="M7" s="4">
        <v>118</v>
      </c>
      <c r="N7" s="4" t="s">
        <v>42</v>
      </c>
      <c r="O7" s="4" t="s">
        <v>27</v>
      </c>
      <c r="P7" s="4" t="s">
        <v>28</v>
      </c>
      <c r="Q7" s="4">
        <v>0</v>
      </c>
      <c r="R7" s="6">
        <v>44232</v>
      </c>
      <c r="S7" s="5">
        <v>44248</v>
      </c>
      <c r="T7" s="4" t="s">
        <v>29</v>
      </c>
      <c r="U7" s="4">
        <v>1974301</v>
      </c>
    </row>
    <row r="8" s="4" customFormat="1" spans="1:21">
      <c r="A8" s="4">
        <v>14376783906</v>
      </c>
      <c r="B8" s="4" t="s">
        <v>21</v>
      </c>
      <c r="C8" s="4" t="s">
        <v>22</v>
      </c>
      <c r="D8" s="4" t="s">
        <v>43</v>
      </c>
      <c r="E8" s="4" t="s">
        <v>41</v>
      </c>
      <c r="F8" s="5">
        <v>44232</v>
      </c>
      <c r="G8" s="5">
        <v>44233</v>
      </c>
      <c r="H8" s="4">
        <v>1</v>
      </c>
      <c r="I8" s="4">
        <v>1</v>
      </c>
      <c r="J8" s="4">
        <v>1</v>
      </c>
      <c r="K8" s="4" t="s">
        <v>25</v>
      </c>
      <c r="L8" s="4">
        <v>119</v>
      </c>
      <c r="M8" s="4">
        <v>119</v>
      </c>
      <c r="N8" s="4" t="s">
        <v>44</v>
      </c>
      <c r="O8" s="4" t="s">
        <v>27</v>
      </c>
      <c r="P8" s="4" t="s">
        <v>28</v>
      </c>
      <c r="Q8" s="4">
        <v>0</v>
      </c>
      <c r="R8" s="6">
        <v>44232</v>
      </c>
      <c r="S8" s="5">
        <v>44248</v>
      </c>
      <c r="T8" s="4" t="s">
        <v>29</v>
      </c>
      <c r="U8" s="4">
        <v>1974438</v>
      </c>
    </row>
    <row r="9" s="4" customFormat="1" spans="1:21">
      <c r="A9" s="4">
        <v>14376906332</v>
      </c>
      <c r="B9" s="4" t="s">
        <v>21</v>
      </c>
      <c r="C9" s="4" t="s">
        <v>22</v>
      </c>
      <c r="D9" s="4" t="s">
        <v>45</v>
      </c>
      <c r="E9" s="4" t="s">
        <v>41</v>
      </c>
      <c r="F9" s="5">
        <v>44232</v>
      </c>
      <c r="G9" s="5">
        <v>44233</v>
      </c>
      <c r="H9" s="4">
        <v>1</v>
      </c>
      <c r="I9" s="4">
        <v>1</v>
      </c>
      <c r="J9" s="4">
        <v>1</v>
      </c>
      <c r="K9" s="4" t="s">
        <v>25</v>
      </c>
      <c r="L9" s="4">
        <v>117</v>
      </c>
      <c r="M9" s="4">
        <v>117</v>
      </c>
      <c r="N9" s="4" t="s">
        <v>46</v>
      </c>
      <c r="O9" s="4" t="s">
        <v>27</v>
      </c>
      <c r="P9" s="4" t="s">
        <v>28</v>
      </c>
      <c r="Q9" s="4">
        <v>0</v>
      </c>
      <c r="R9" s="6">
        <v>44232</v>
      </c>
      <c r="S9" s="5">
        <v>44248</v>
      </c>
      <c r="T9" s="4" t="s">
        <v>29</v>
      </c>
      <c r="U9" s="4">
        <v>1974470</v>
      </c>
    </row>
    <row r="10" s="4" customFormat="1" spans="1:21">
      <c r="A10" s="4">
        <v>14377081387</v>
      </c>
      <c r="B10" s="4" t="s">
        <v>21</v>
      </c>
      <c r="C10" s="4" t="s">
        <v>22</v>
      </c>
      <c r="D10" s="4" t="s">
        <v>47</v>
      </c>
      <c r="E10" s="4" t="s">
        <v>48</v>
      </c>
      <c r="F10" s="5">
        <v>44232</v>
      </c>
      <c r="G10" s="5">
        <v>44233</v>
      </c>
      <c r="H10" s="4">
        <v>1</v>
      </c>
      <c r="I10" s="4">
        <v>1</v>
      </c>
      <c r="J10" s="4">
        <v>1</v>
      </c>
      <c r="K10" s="4" t="s">
        <v>25</v>
      </c>
      <c r="L10" s="4">
        <v>608</v>
      </c>
      <c r="M10" s="4">
        <v>608</v>
      </c>
      <c r="N10" s="4" t="s">
        <v>49</v>
      </c>
      <c r="O10" s="4" t="s">
        <v>27</v>
      </c>
      <c r="P10" s="4" t="s">
        <v>28</v>
      </c>
      <c r="Q10" s="4">
        <v>0</v>
      </c>
      <c r="R10" s="6">
        <v>44232</v>
      </c>
      <c r="S10" s="5">
        <v>44248</v>
      </c>
      <c r="T10" s="4" t="s">
        <v>29</v>
      </c>
      <c r="U10" s="4">
        <v>1974521</v>
      </c>
    </row>
    <row r="11" s="4" customFormat="1" spans="1:21">
      <c r="A11" s="4">
        <v>14377132712</v>
      </c>
      <c r="B11" s="4" t="s">
        <v>21</v>
      </c>
      <c r="C11" s="4" t="s">
        <v>22</v>
      </c>
      <c r="D11" s="4" t="s">
        <v>50</v>
      </c>
      <c r="E11" s="4" t="s">
        <v>51</v>
      </c>
      <c r="F11" s="5">
        <v>44232</v>
      </c>
      <c r="G11" s="5">
        <v>44233</v>
      </c>
      <c r="H11" s="4">
        <v>1</v>
      </c>
      <c r="I11" s="4">
        <v>1</v>
      </c>
      <c r="J11" s="4">
        <v>1</v>
      </c>
      <c r="K11" s="4" t="s">
        <v>25</v>
      </c>
      <c r="L11" s="4">
        <v>102</v>
      </c>
      <c r="M11" s="4">
        <v>102</v>
      </c>
      <c r="N11" s="4" t="s">
        <v>52</v>
      </c>
      <c r="O11" s="4" t="s">
        <v>27</v>
      </c>
      <c r="P11" s="4" t="s">
        <v>28</v>
      </c>
      <c r="Q11" s="4">
        <v>0</v>
      </c>
      <c r="R11" s="6">
        <v>44232</v>
      </c>
      <c r="S11" s="5">
        <v>44248</v>
      </c>
      <c r="T11" s="4" t="s">
        <v>29</v>
      </c>
      <c r="U11" s="4">
        <v>1974536</v>
      </c>
    </row>
    <row r="12" s="4" customFormat="1" spans="1:21">
      <c r="A12" s="4">
        <v>14377134525</v>
      </c>
      <c r="B12" s="4" t="s">
        <v>21</v>
      </c>
      <c r="C12" s="4" t="s">
        <v>22</v>
      </c>
      <c r="D12" s="4" t="s">
        <v>53</v>
      </c>
      <c r="E12" s="4" t="s">
        <v>41</v>
      </c>
      <c r="F12" s="5">
        <v>44232</v>
      </c>
      <c r="G12" s="5">
        <v>44233</v>
      </c>
      <c r="H12" s="4">
        <v>1</v>
      </c>
      <c r="I12" s="4">
        <v>1</v>
      </c>
      <c r="J12" s="4">
        <v>1</v>
      </c>
      <c r="K12" s="4" t="s">
        <v>25</v>
      </c>
      <c r="L12" s="4">
        <v>143</v>
      </c>
      <c r="M12" s="4">
        <v>143</v>
      </c>
      <c r="N12" s="4" t="s">
        <v>54</v>
      </c>
      <c r="O12" s="4" t="s">
        <v>27</v>
      </c>
      <c r="P12" s="4" t="s">
        <v>28</v>
      </c>
      <c r="Q12" s="4">
        <v>0</v>
      </c>
      <c r="R12" s="6">
        <v>44232</v>
      </c>
      <c r="S12" s="5">
        <v>44248</v>
      </c>
      <c r="T12" s="4" t="s">
        <v>29</v>
      </c>
      <c r="U12" s="4">
        <v>1974537</v>
      </c>
    </row>
    <row r="13" s="4" customFormat="1" spans="1:20">
      <c r="A13" s="4">
        <v>14377162969</v>
      </c>
      <c r="B13" s="4" t="s">
        <v>21</v>
      </c>
      <c r="C13" s="4" t="s">
        <v>22</v>
      </c>
      <c r="D13" s="4" t="s">
        <v>55</v>
      </c>
      <c r="E13" s="4" t="s">
        <v>41</v>
      </c>
      <c r="F13" s="5">
        <v>44232</v>
      </c>
      <c r="G13" s="5">
        <v>44233</v>
      </c>
      <c r="H13" s="4">
        <v>1</v>
      </c>
      <c r="I13" s="4">
        <v>1</v>
      </c>
      <c r="J13" s="4">
        <v>1</v>
      </c>
      <c r="K13" s="4" t="s">
        <v>25</v>
      </c>
      <c r="L13" s="4">
        <v>118</v>
      </c>
      <c r="M13" s="4">
        <v>118</v>
      </c>
      <c r="N13" s="4" t="s">
        <v>56</v>
      </c>
      <c r="O13" s="4" t="s">
        <v>27</v>
      </c>
      <c r="P13" s="4" t="s">
        <v>28</v>
      </c>
      <c r="Q13" s="4">
        <v>0</v>
      </c>
      <c r="R13" s="6">
        <v>44232</v>
      </c>
      <c r="S13" s="5">
        <v>44248</v>
      </c>
      <c r="T13" s="4" t="s">
        <v>29</v>
      </c>
    </row>
    <row r="14" s="4" customFormat="1" spans="1:21">
      <c r="A14" s="4">
        <v>14377207892</v>
      </c>
      <c r="B14" s="4" t="s">
        <v>21</v>
      </c>
      <c r="C14" s="4" t="s">
        <v>22</v>
      </c>
      <c r="D14" s="4" t="s">
        <v>57</v>
      </c>
      <c r="E14" s="4" t="s">
        <v>58</v>
      </c>
      <c r="F14" s="5">
        <v>44232</v>
      </c>
      <c r="G14" s="5">
        <v>44233</v>
      </c>
      <c r="H14" s="4">
        <v>1</v>
      </c>
      <c r="I14" s="4">
        <v>1</v>
      </c>
      <c r="J14" s="4">
        <v>1</v>
      </c>
      <c r="K14" s="4" t="s">
        <v>25</v>
      </c>
      <c r="L14" s="4">
        <v>151</v>
      </c>
      <c r="M14" s="4">
        <v>151</v>
      </c>
      <c r="N14" s="4" t="s">
        <v>59</v>
      </c>
      <c r="O14" s="4" t="s">
        <v>27</v>
      </c>
      <c r="P14" s="4" t="s">
        <v>28</v>
      </c>
      <c r="Q14" s="4">
        <v>0</v>
      </c>
      <c r="R14" s="6">
        <v>44232</v>
      </c>
      <c r="S14" s="5">
        <v>44248</v>
      </c>
      <c r="T14" s="4" t="s">
        <v>29</v>
      </c>
      <c r="U14" s="4">
        <v>1974567</v>
      </c>
    </row>
    <row r="15" s="4" customFormat="1" spans="1:21">
      <c r="A15" s="4">
        <v>14377238517</v>
      </c>
      <c r="B15" s="4" t="s">
        <v>21</v>
      </c>
      <c r="C15" s="4" t="s">
        <v>22</v>
      </c>
      <c r="D15" s="4" t="s">
        <v>53</v>
      </c>
      <c r="E15" s="4" t="s">
        <v>41</v>
      </c>
      <c r="F15" s="5">
        <v>44232</v>
      </c>
      <c r="G15" s="5">
        <v>44233</v>
      </c>
      <c r="H15" s="4">
        <v>1</v>
      </c>
      <c r="I15" s="4">
        <v>1</v>
      </c>
      <c r="J15" s="4">
        <v>1</v>
      </c>
      <c r="K15" s="4" t="s">
        <v>25</v>
      </c>
      <c r="L15" s="4">
        <v>143</v>
      </c>
      <c r="M15" s="4">
        <v>143</v>
      </c>
      <c r="N15" s="4" t="s">
        <v>60</v>
      </c>
      <c r="O15" s="4" t="s">
        <v>27</v>
      </c>
      <c r="P15" s="4" t="s">
        <v>28</v>
      </c>
      <c r="Q15" s="4">
        <v>0</v>
      </c>
      <c r="R15" s="6">
        <v>44232</v>
      </c>
      <c r="S15" s="5">
        <v>44248</v>
      </c>
      <c r="T15" s="4" t="s">
        <v>29</v>
      </c>
      <c r="U15" s="4">
        <v>1974586</v>
      </c>
    </row>
    <row r="16" s="4" customFormat="1" spans="1:21">
      <c r="A16" s="4">
        <v>14377259239</v>
      </c>
      <c r="B16" s="4" t="s">
        <v>21</v>
      </c>
      <c r="C16" s="4" t="s">
        <v>22</v>
      </c>
      <c r="D16" s="4" t="s">
        <v>50</v>
      </c>
      <c r="E16" s="4" t="s">
        <v>51</v>
      </c>
      <c r="F16" s="5">
        <v>44232</v>
      </c>
      <c r="G16" s="5">
        <v>44233</v>
      </c>
      <c r="H16" s="4">
        <v>1</v>
      </c>
      <c r="I16" s="4">
        <v>1</v>
      </c>
      <c r="J16" s="4">
        <v>1</v>
      </c>
      <c r="K16" s="4" t="s">
        <v>25</v>
      </c>
      <c r="L16" s="4">
        <v>102</v>
      </c>
      <c r="M16" s="4">
        <v>102</v>
      </c>
      <c r="N16" s="4" t="s">
        <v>61</v>
      </c>
      <c r="O16" s="4" t="s">
        <v>27</v>
      </c>
      <c r="P16" s="4" t="s">
        <v>28</v>
      </c>
      <c r="Q16" s="4">
        <v>0</v>
      </c>
      <c r="R16" s="6">
        <v>44232</v>
      </c>
      <c r="S16" s="5">
        <v>44248</v>
      </c>
      <c r="T16" s="4" t="s">
        <v>29</v>
      </c>
      <c r="U16" s="4">
        <v>1974598</v>
      </c>
    </row>
    <row r="17" s="4" customFormat="1" spans="1:21">
      <c r="A17" s="4">
        <v>14377284685</v>
      </c>
      <c r="B17" s="4" t="s">
        <v>21</v>
      </c>
      <c r="C17" s="4" t="s">
        <v>22</v>
      </c>
      <c r="D17" s="4" t="s">
        <v>62</v>
      </c>
      <c r="E17" s="4" t="s">
        <v>63</v>
      </c>
      <c r="F17" s="5">
        <v>44232</v>
      </c>
      <c r="G17" s="5">
        <v>44233</v>
      </c>
      <c r="H17" s="4">
        <v>1</v>
      </c>
      <c r="I17" s="4">
        <v>1</v>
      </c>
      <c r="J17" s="4">
        <v>1</v>
      </c>
      <c r="K17" s="4" t="s">
        <v>25</v>
      </c>
      <c r="L17" s="4">
        <v>627</v>
      </c>
      <c r="M17" s="4">
        <v>627</v>
      </c>
      <c r="N17" s="4" t="s">
        <v>64</v>
      </c>
      <c r="O17" s="4" t="s">
        <v>27</v>
      </c>
      <c r="P17" s="4" t="s">
        <v>28</v>
      </c>
      <c r="Q17" s="4">
        <v>0</v>
      </c>
      <c r="R17" s="6">
        <v>44232</v>
      </c>
      <c r="S17" s="5">
        <v>44248</v>
      </c>
      <c r="T17" s="4" t="s">
        <v>29</v>
      </c>
      <c r="U17" s="4">
        <v>1974605</v>
      </c>
    </row>
    <row r="18" s="4" customFormat="1" spans="1:21">
      <c r="A18" s="4">
        <v>14377301206</v>
      </c>
      <c r="B18" s="4" t="s">
        <v>21</v>
      </c>
      <c r="C18" s="4" t="s">
        <v>22</v>
      </c>
      <c r="D18" s="4" t="s">
        <v>65</v>
      </c>
      <c r="E18" s="4" t="s">
        <v>66</v>
      </c>
      <c r="F18" s="5">
        <v>44232</v>
      </c>
      <c r="G18" s="5">
        <v>44233</v>
      </c>
      <c r="H18" s="4">
        <v>1</v>
      </c>
      <c r="I18" s="4">
        <v>1</v>
      </c>
      <c r="J18" s="4">
        <v>1</v>
      </c>
      <c r="K18" s="4" t="s">
        <v>25</v>
      </c>
      <c r="L18" s="4">
        <v>189</v>
      </c>
      <c r="M18" s="4">
        <v>189</v>
      </c>
      <c r="N18" s="4" t="s">
        <v>67</v>
      </c>
      <c r="O18" s="4" t="s">
        <v>27</v>
      </c>
      <c r="P18" s="4" t="s">
        <v>28</v>
      </c>
      <c r="Q18" s="4">
        <v>0</v>
      </c>
      <c r="R18" s="6">
        <v>44232</v>
      </c>
      <c r="S18" s="5">
        <v>44248</v>
      </c>
      <c r="T18" s="4" t="s">
        <v>29</v>
      </c>
      <c r="U18" s="4">
        <v>1974614</v>
      </c>
    </row>
    <row r="19" s="4" customFormat="1" spans="1:21">
      <c r="A19" s="4">
        <v>14377330490</v>
      </c>
      <c r="B19" s="4" t="s">
        <v>21</v>
      </c>
      <c r="C19" s="4" t="s">
        <v>22</v>
      </c>
      <c r="D19" s="4" t="s">
        <v>68</v>
      </c>
      <c r="E19" s="4" t="s">
        <v>69</v>
      </c>
      <c r="F19" s="5">
        <v>44232</v>
      </c>
      <c r="G19" s="5">
        <v>44233</v>
      </c>
      <c r="H19" s="4">
        <v>1</v>
      </c>
      <c r="I19" s="4">
        <v>1</v>
      </c>
      <c r="J19" s="4">
        <v>1</v>
      </c>
      <c r="K19" s="4" t="s">
        <v>25</v>
      </c>
      <c r="L19" s="4">
        <v>274</v>
      </c>
      <c r="M19" s="4">
        <v>274</v>
      </c>
      <c r="N19" s="4" t="s">
        <v>70</v>
      </c>
      <c r="O19" s="4" t="s">
        <v>27</v>
      </c>
      <c r="P19" s="4" t="s">
        <v>28</v>
      </c>
      <c r="Q19" s="4">
        <v>0</v>
      </c>
      <c r="R19" s="6">
        <v>44232</v>
      </c>
      <c r="S19" s="5">
        <v>44248</v>
      </c>
      <c r="T19" s="4" t="s">
        <v>29</v>
      </c>
      <c r="U19" s="4">
        <v>1974623</v>
      </c>
    </row>
    <row r="20" s="4" customFormat="1" spans="1:21">
      <c r="A20" s="4">
        <v>14377517309</v>
      </c>
      <c r="B20" s="4" t="s">
        <v>21</v>
      </c>
      <c r="C20" s="4" t="s">
        <v>22</v>
      </c>
      <c r="D20" s="4" t="s">
        <v>71</v>
      </c>
      <c r="E20" s="4" t="s">
        <v>72</v>
      </c>
      <c r="F20" s="5">
        <v>44232</v>
      </c>
      <c r="G20" s="5">
        <v>44233</v>
      </c>
      <c r="H20" s="4">
        <v>1</v>
      </c>
      <c r="I20" s="4">
        <v>1</v>
      </c>
      <c r="J20" s="4">
        <v>1</v>
      </c>
      <c r="K20" s="4" t="s">
        <v>25</v>
      </c>
      <c r="L20" s="4">
        <v>132</v>
      </c>
      <c r="M20" s="4">
        <v>132</v>
      </c>
      <c r="N20" s="4" t="s">
        <v>73</v>
      </c>
      <c r="O20" s="4" t="s">
        <v>27</v>
      </c>
      <c r="P20" s="4" t="s">
        <v>28</v>
      </c>
      <c r="Q20" s="4">
        <v>0</v>
      </c>
      <c r="R20" s="6">
        <v>44232</v>
      </c>
      <c r="S20" s="5">
        <v>44248</v>
      </c>
      <c r="T20" s="4" t="s">
        <v>29</v>
      </c>
      <c r="U20" s="4">
        <v>1974684</v>
      </c>
    </row>
    <row r="21" s="4" customFormat="1" spans="1:21">
      <c r="A21" s="4">
        <v>14379397482</v>
      </c>
      <c r="B21" s="4" t="s">
        <v>21</v>
      </c>
      <c r="C21" s="4" t="s">
        <v>22</v>
      </c>
      <c r="D21" s="4" t="s">
        <v>74</v>
      </c>
      <c r="E21" s="4" t="s">
        <v>75</v>
      </c>
      <c r="F21" s="5">
        <v>44232</v>
      </c>
      <c r="G21" s="5">
        <v>44233</v>
      </c>
      <c r="H21" s="4">
        <v>1</v>
      </c>
      <c r="I21" s="4">
        <v>1</v>
      </c>
      <c r="J21" s="4">
        <v>1</v>
      </c>
      <c r="K21" s="4" t="s">
        <v>25</v>
      </c>
      <c r="L21" s="4">
        <v>166</v>
      </c>
      <c r="M21" s="4">
        <v>166</v>
      </c>
      <c r="N21" s="4" t="s">
        <v>76</v>
      </c>
      <c r="O21" s="4" t="s">
        <v>27</v>
      </c>
      <c r="P21" s="4" t="s">
        <v>28</v>
      </c>
      <c r="Q21" s="4">
        <v>0</v>
      </c>
      <c r="R21" s="6">
        <v>44232</v>
      </c>
      <c r="S21" s="5">
        <v>44248</v>
      </c>
      <c r="T21" s="4" t="s">
        <v>29</v>
      </c>
      <c r="U21" s="4">
        <v>1974762</v>
      </c>
    </row>
    <row r="22" s="4" customFormat="1" spans="1:21">
      <c r="A22" s="4">
        <v>14380089083</v>
      </c>
      <c r="B22" s="4" t="s">
        <v>21</v>
      </c>
      <c r="C22" s="4" t="s">
        <v>22</v>
      </c>
      <c r="D22" s="4" t="s">
        <v>77</v>
      </c>
      <c r="E22" s="4" t="s">
        <v>66</v>
      </c>
      <c r="F22" s="5">
        <v>44232</v>
      </c>
      <c r="G22" s="5">
        <v>44233</v>
      </c>
      <c r="H22" s="4">
        <v>1</v>
      </c>
      <c r="I22" s="4">
        <v>1</v>
      </c>
      <c r="J22" s="4">
        <v>1</v>
      </c>
      <c r="K22" s="4" t="s">
        <v>25</v>
      </c>
      <c r="L22" s="4">
        <v>217</v>
      </c>
      <c r="M22" s="4">
        <v>217</v>
      </c>
      <c r="N22" s="4" t="s">
        <v>78</v>
      </c>
      <c r="O22" s="4" t="s">
        <v>27</v>
      </c>
      <c r="P22" s="4" t="s">
        <v>28</v>
      </c>
      <c r="Q22" s="4">
        <v>0</v>
      </c>
      <c r="R22" s="6">
        <v>44232</v>
      </c>
      <c r="S22" s="5">
        <v>44248</v>
      </c>
      <c r="T22" s="4" t="s">
        <v>29</v>
      </c>
      <c r="U22" s="4">
        <v>1974943</v>
      </c>
    </row>
    <row r="23" s="4" customFormat="1" spans="1:20">
      <c r="A23" s="4">
        <v>14380199875</v>
      </c>
      <c r="B23" s="4" t="s">
        <v>21</v>
      </c>
      <c r="C23" s="4" t="s">
        <v>22</v>
      </c>
      <c r="D23" s="4" t="s">
        <v>79</v>
      </c>
      <c r="E23" s="4" t="s">
        <v>80</v>
      </c>
      <c r="F23" s="5">
        <v>44232</v>
      </c>
      <c r="G23" s="5">
        <v>44233</v>
      </c>
      <c r="H23" s="4">
        <v>1</v>
      </c>
      <c r="I23" s="4">
        <v>1</v>
      </c>
      <c r="J23" s="4">
        <v>1</v>
      </c>
      <c r="K23" s="4" t="s">
        <v>25</v>
      </c>
      <c r="L23" s="4">
        <v>196</v>
      </c>
      <c r="M23" s="4">
        <v>196</v>
      </c>
      <c r="N23" s="4" t="s">
        <v>81</v>
      </c>
      <c r="O23" s="4" t="s">
        <v>27</v>
      </c>
      <c r="P23" s="4" t="s">
        <v>28</v>
      </c>
      <c r="Q23" s="4">
        <v>0</v>
      </c>
      <c r="R23" s="6">
        <v>44232</v>
      </c>
      <c r="S23" s="5">
        <v>44248</v>
      </c>
      <c r="T23" s="4" t="s">
        <v>29</v>
      </c>
    </row>
    <row r="24" s="4" customFormat="1" spans="1:20">
      <c r="A24" s="4">
        <v>14380255693</v>
      </c>
      <c r="B24" s="4" t="s">
        <v>21</v>
      </c>
      <c r="C24" s="4" t="s">
        <v>22</v>
      </c>
      <c r="D24" s="4" t="s">
        <v>82</v>
      </c>
      <c r="E24" s="4" t="s">
        <v>83</v>
      </c>
      <c r="F24" s="5">
        <v>44232</v>
      </c>
      <c r="G24" s="5">
        <v>44233</v>
      </c>
      <c r="H24" s="4">
        <v>1</v>
      </c>
      <c r="I24" s="4">
        <v>1</v>
      </c>
      <c r="J24" s="4">
        <v>1</v>
      </c>
      <c r="K24" s="4" t="s">
        <v>25</v>
      </c>
      <c r="L24" s="4">
        <v>312</v>
      </c>
      <c r="M24" s="4">
        <v>312</v>
      </c>
      <c r="N24" s="4" t="s">
        <v>84</v>
      </c>
      <c r="O24" s="4" t="s">
        <v>27</v>
      </c>
      <c r="P24" s="4" t="s">
        <v>28</v>
      </c>
      <c r="Q24" s="4">
        <v>0</v>
      </c>
      <c r="R24" s="6">
        <v>44232</v>
      </c>
      <c r="S24" s="5">
        <v>44248</v>
      </c>
      <c r="T24" s="4" t="s">
        <v>29</v>
      </c>
    </row>
    <row r="25" s="4" customFormat="1" spans="1:21">
      <c r="A25" s="4">
        <v>14380288243</v>
      </c>
      <c r="B25" s="4" t="s">
        <v>21</v>
      </c>
      <c r="C25" s="4" t="s">
        <v>22</v>
      </c>
      <c r="D25" s="4" t="s">
        <v>85</v>
      </c>
      <c r="E25" s="4" t="s">
        <v>80</v>
      </c>
      <c r="F25" s="5">
        <v>44232</v>
      </c>
      <c r="G25" s="5">
        <v>44233</v>
      </c>
      <c r="H25" s="4">
        <v>1</v>
      </c>
      <c r="I25" s="4">
        <v>1</v>
      </c>
      <c r="J25" s="4">
        <v>1</v>
      </c>
      <c r="K25" s="4" t="s">
        <v>25</v>
      </c>
      <c r="L25" s="4">
        <v>256</v>
      </c>
      <c r="M25" s="4">
        <v>256</v>
      </c>
      <c r="N25" s="4" t="s">
        <v>86</v>
      </c>
      <c r="O25" s="4" t="s">
        <v>27</v>
      </c>
      <c r="P25" s="4" t="s">
        <v>28</v>
      </c>
      <c r="Q25" s="4">
        <v>0</v>
      </c>
      <c r="R25" s="6">
        <v>44232</v>
      </c>
      <c r="S25" s="5">
        <v>44248</v>
      </c>
      <c r="T25" s="4" t="s">
        <v>29</v>
      </c>
      <c r="U25" s="4">
        <v>1975054</v>
      </c>
    </row>
    <row r="26" s="4" customFormat="1" spans="1:21">
      <c r="A26" s="4">
        <v>14380292805</v>
      </c>
      <c r="B26" s="4" t="s">
        <v>21</v>
      </c>
      <c r="C26" s="4" t="s">
        <v>22</v>
      </c>
      <c r="D26" s="4" t="s">
        <v>87</v>
      </c>
      <c r="E26" s="4" t="s">
        <v>88</v>
      </c>
      <c r="F26" s="5">
        <v>44232</v>
      </c>
      <c r="G26" s="5">
        <v>44233</v>
      </c>
      <c r="H26" s="4">
        <v>1</v>
      </c>
      <c r="I26" s="4">
        <v>1</v>
      </c>
      <c r="J26" s="4">
        <v>1</v>
      </c>
      <c r="K26" s="4" t="s">
        <v>25</v>
      </c>
      <c r="L26" s="4">
        <v>329</v>
      </c>
      <c r="M26" s="4">
        <v>329</v>
      </c>
      <c r="N26" s="4" t="s">
        <v>89</v>
      </c>
      <c r="O26" s="4" t="s">
        <v>27</v>
      </c>
      <c r="P26" s="4" t="s">
        <v>28</v>
      </c>
      <c r="Q26" s="4">
        <v>0</v>
      </c>
      <c r="R26" s="6">
        <v>44232</v>
      </c>
      <c r="S26" s="5">
        <v>44248</v>
      </c>
      <c r="T26" s="4" t="s">
        <v>29</v>
      </c>
      <c r="U26" s="4">
        <v>1975059</v>
      </c>
    </row>
    <row r="27" s="4" customFormat="1" spans="1:21">
      <c r="A27" s="4">
        <v>14380301235</v>
      </c>
      <c r="B27" s="4" t="s">
        <v>21</v>
      </c>
      <c r="C27" s="4" t="s">
        <v>22</v>
      </c>
      <c r="D27" s="4" t="s">
        <v>90</v>
      </c>
      <c r="E27" s="4" t="s">
        <v>91</v>
      </c>
      <c r="F27" s="5">
        <v>44232</v>
      </c>
      <c r="G27" s="5">
        <v>44233</v>
      </c>
      <c r="H27" s="4">
        <v>1</v>
      </c>
      <c r="I27" s="4">
        <v>1</v>
      </c>
      <c r="J27" s="4">
        <v>1</v>
      </c>
      <c r="K27" s="4" t="s">
        <v>25</v>
      </c>
      <c r="L27" s="4">
        <v>115</v>
      </c>
      <c r="M27" s="4">
        <v>115</v>
      </c>
      <c r="N27" s="4" t="s">
        <v>92</v>
      </c>
      <c r="O27" s="4" t="s">
        <v>27</v>
      </c>
      <c r="P27" s="4" t="s">
        <v>28</v>
      </c>
      <c r="Q27" s="4">
        <v>0</v>
      </c>
      <c r="R27" s="6">
        <v>44232</v>
      </c>
      <c r="S27" s="5">
        <v>44248</v>
      </c>
      <c r="T27" s="4" t="s">
        <v>29</v>
      </c>
      <c r="U27" s="4">
        <v>1975069</v>
      </c>
    </row>
    <row r="28" s="4" customFormat="1" spans="1:21">
      <c r="A28" s="4">
        <v>14380354310</v>
      </c>
      <c r="B28" s="4" t="s">
        <v>21</v>
      </c>
      <c r="C28" s="4" t="s">
        <v>22</v>
      </c>
      <c r="D28" s="4" t="s">
        <v>55</v>
      </c>
      <c r="E28" s="4" t="s">
        <v>41</v>
      </c>
      <c r="F28" s="5">
        <v>44232</v>
      </c>
      <c r="G28" s="5">
        <v>44233</v>
      </c>
      <c r="H28" s="4">
        <v>1</v>
      </c>
      <c r="I28" s="4">
        <v>1</v>
      </c>
      <c r="J28" s="4">
        <v>1</v>
      </c>
      <c r="K28" s="4" t="s">
        <v>25</v>
      </c>
      <c r="L28" s="4">
        <v>122</v>
      </c>
      <c r="M28" s="4">
        <v>122</v>
      </c>
      <c r="N28" s="4" t="s">
        <v>93</v>
      </c>
      <c r="O28" s="4" t="s">
        <v>27</v>
      </c>
      <c r="P28" s="4" t="s">
        <v>28</v>
      </c>
      <c r="Q28" s="4">
        <v>0</v>
      </c>
      <c r="R28" s="6">
        <v>44232</v>
      </c>
      <c r="S28" s="5">
        <v>44248</v>
      </c>
      <c r="T28" s="4" t="s">
        <v>29</v>
      </c>
      <c r="U28" s="4">
        <v>1975102</v>
      </c>
    </row>
    <row r="29" s="4" customFormat="1" spans="1:21">
      <c r="A29" s="4">
        <v>14380358072</v>
      </c>
      <c r="B29" s="4" t="s">
        <v>21</v>
      </c>
      <c r="C29" s="4" t="s">
        <v>22</v>
      </c>
      <c r="D29" s="4" t="s">
        <v>94</v>
      </c>
      <c r="E29" s="4" t="s">
        <v>95</v>
      </c>
      <c r="F29" s="5">
        <v>44232</v>
      </c>
      <c r="G29" s="5">
        <v>44233</v>
      </c>
      <c r="H29" s="4">
        <v>1</v>
      </c>
      <c r="I29" s="4">
        <v>1</v>
      </c>
      <c r="J29" s="4">
        <v>1</v>
      </c>
      <c r="K29" s="4" t="s">
        <v>25</v>
      </c>
      <c r="L29" s="4">
        <v>355</v>
      </c>
      <c r="M29" s="4">
        <v>355</v>
      </c>
      <c r="N29" s="4" t="s">
        <v>96</v>
      </c>
      <c r="O29" s="4" t="s">
        <v>27</v>
      </c>
      <c r="P29" s="4" t="s">
        <v>28</v>
      </c>
      <c r="Q29" s="4">
        <v>0</v>
      </c>
      <c r="R29" s="6">
        <v>44232</v>
      </c>
      <c r="S29" s="5">
        <v>44248</v>
      </c>
      <c r="T29" s="4" t="s">
        <v>29</v>
      </c>
      <c r="U29" s="4">
        <v>1975104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I37" sqref="I37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97</v>
      </c>
    </row>
    <row r="2" s="4" customFormat="1" spans="1:11">
      <c r="A2" s="4">
        <v>14375932113</v>
      </c>
      <c r="B2" s="4">
        <v>1065</v>
      </c>
      <c r="C2" s="4" t="str">
        <f>VLOOKUP(A2,HOP!A:H,8,0)</f>
        <v>1065.00</v>
      </c>
      <c r="D2" s="4">
        <f>VLOOKUP(A2,HOP!A:B,2,0)</f>
        <v>1974096</v>
      </c>
      <c r="E2" s="4">
        <f>B2-C2</f>
        <v>0</v>
      </c>
      <c r="K2" s="4" t="str">
        <f>$K$1&amp;D2</f>
        <v>,1974096</v>
      </c>
    </row>
    <row r="3" s="4" customFormat="1" spans="1:11">
      <c r="A3" s="4">
        <v>14376067974</v>
      </c>
      <c r="B3" s="4">
        <v>361</v>
      </c>
      <c r="C3" s="4" t="str">
        <f>VLOOKUP(A3,HOP!A:H,8,0)</f>
        <v>361.00</v>
      </c>
      <c r="D3" s="4">
        <f>VLOOKUP(A3,HOP!A:B,2,0)</f>
        <v>1974179</v>
      </c>
      <c r="E3" s="4">
        <f>B3-C3</f>
        <v>0</v>
      </c>
      <c r="K3" s="4" t="str">
        <f>$K$1&amp;D3</f>
        <v>,1974179</v>
      </c>
    </row>
    <row r="4" s="4" customFormat="1" spans="1:11">
      <c r="A4" s="4">
        <v>14376069876</v>
      </c>
      <c r="B4" s="4">
        <v>0</v>
      </c>
      <c r="C4" s="4" t="str">
        <f>VLOOKUP(A4,HOP!A:H,8,0)</f>
        <v>3464.00</v>
      </c>
      <c r="D4" s="4">
        <f>VLOOKUP(A4,HOP!A:B,2,0)</f>
        <v>1974183</v>
      </c>
      <c r="E4" s="4">
        <f>B4-C4</f>
        <v>-3464</v>
      </c>
      <c r="F4" s="4" t="s">
        <v>98</v>
      </c>
      <c r="K4" s="4" t="str">
        <f>$K$1&amp;D4</f>
        <v>,1974183</v>
      </c>
    </row>
    <row r="5" s="4" customFormat="1" spans="1:11">
      <c r="A5" s="4">
        <v>14376148847</v>
      </c>
      <c r="B5" s="4">
        <v>1113</v>
      </c>
      <c r="C5" s="4" t="str">
        <f>VLOOKUP(A5,HOP!A:H,8,0)</f>
        <v>1113.00</v>
      </c>
      <c r="D5" s="4">
        <f>VLOOKUP(A5,HOP!A:B,2,0)</f>
        <v>1974223</v>
      </c>
      <c r="E5" s="4">
        <f t="shared" ref="E5:E28" si="0">B5-C5</f>
        <v>0</v>
      </c>
      <c r="K5" s="4" t="str">
        <f t="shared" ref="K5:K28" si="1">$K$1&amp;D5</f>
        <v>,1974223</v>
      </c>
    </row>
    <row r="6" s="4" customFormat="1" spans="1:11">
      <c r="A6" s="4">
        <v>14376434467</v>
      </c>
      <c r="B6" s="4">
        <v>118</v>
      </c>
      <c r="C6" s="4" t="str">
        <f>VLOOKUP(A6,HOP!A:H,8,0)</f>
        <v>118.00</v>
      </c>
      <c r="D6" s="4">
        <f>VLOOKUP(A6,HOP!A:B,2,0)</f>
        <v>1974301</v>
      </c>
      <c r="E6" s="4">
        <f t="shared" si="0"/>
        <v>0</v>
      </c>
      <c r="K6" s="4" t="str">
        <f t="shared" si="1"/>
        <v>,1974301</v>
      </c>
    </row>
    <row r="7" s="4" customFormat="1" spans="1:11">
      <c r="A7" s="4">
        <v>14376783906</v>
      </c>
      <c r="B7" s="4">
        <v>119</v>
      </c>
      <c r="C7" s="4" t="str">
        <f>VLOOKUP(A7,HOP!A:H,8,0)</f>
        <v>119.00</v>
      </c>
      <c r="D7" s="4">
        <f>VLOOKUP(A7,HOP!A:B,2,0)</f>
        <v>1974438</v>
      </c>
      <c r="E7" s="4">
        <f t="shared" si="0"/>
        <v>0</v>
      </c>
      <c r="K7" s="4" t="str">
        <f t="shared" si="1"/>
        <v>,1974438</v>
      </c>
    </row>
    <row r="8" s="4" customFormat="1" spans="1:11">
      <c r="A8" s="4">
        <v>14376906332</v>
      </c>
      <c r="B8" s="4">
        <v>117</v>
      </c>
      <c r="C8" s="4" t="str">
        <f>VLOOKUP(A8,HOP!A:H,8,0)</f>
        <v>117.00</v>
      </c>
      <c r="D8" s="4">
        <f>VLOOKUP(A8,HOP!A:B,2,0)</f>
        <v>1974470</v>
      </c>
      <c r="E8" s="4">
        <f t="shared" si="0"/>
        <v>0</v>
      </c>
      <c r="K8" s="4" t="str">
        <f t="shared" si="1"/>
        <v>,1974470</v>
      </c>
    </row>
    <row r="9" s="4" customFormat="1" spans="1:11">
      <c r="A9" s="4">
        <v>14377081387</v>
      </c>
      <c r="B9" s="4">
        <v>608</v>
      </c>
      <c r="C9" s="4" t="str">
        <f>VLOOKUP(A9,HOP!A:H,8,0)</f>
        <v>608.00</v>
      </c>
      <c r="D9" s="4">
        <f>VLOOKUP(A9,HOP!A:B,2,0)</f>
        <v>1974521</v>
      </c>
      <c r="E9" s="4">
        <f t="shared" si="0"/>
        <v>0</v>
      </c>
      <c r="K9" s="4" t="str">
        <f t="shared" si="1"/>
        <v>,1974521</v>
      </c>
    </row>
    <row r="10" s="4" customFormat="1" spans="1:11">
      <c r="A10" s="4">
        <v>14377132712</v>
      </c>
      <c r="B10" s="4">
        <v>102</v>
      </c>
      <c r="C10" s="4" t="str">
        <f>VLOOKUP(A10,HOP!A:H,8,0)</f>
        <v>102.00</v>
      </c>
      <c r="D10" s="4">
        <f>VLOOKUP(A10,HOP!A:B,2,0)</f>
        <v>1974536</v>
      </c>
      <c r="E10" s="4">
        <f t="shared" si="0"/>
        <v>0</v>
      </c>
      <c r="K10" s="4" t="str">
        <f t="shared" si="1"/>
        <v>,1974536</v>
      </c>
    </row>
    <row r="11" s="4" customFormat="1" spans="1:11">
      <c r="A11" s="4">
        <v>14377134525</v>
      </c>
      <c r="B11" s="4">
        <v>143</v>
      </c>
      <c r="C11" s="4" t="str">
        <f>VLOOKUP(A11,HOP!A:H,8,0)</f>
        <v>143.00</v>
      </c>
      <c r="D11" s="4">
        <f>VLOOKUP(A11,HOP!A:B,2,0)</f>
        <v>1974537</v>
      </c>
      <c r="E11" s="4">
        <f t="shared" si="0"/>
        <v>0</v>
      </c>
      <c r="K11" s="4" t="str">
        <f t="shared" si="1"/>
        <v>,1974537</v>
      </c>
    </row>
    <row r="12" s="4" customFormat="1" spans="1:11">
      <c r="A12" s="4">
        <v>14377162969</v>
      </c>
      <c r="B12" s="4">
        <v>118</v>
      </c>
      <c r="C12" s="4" t="str">
        <f>VLOOKUP(A12,HOP!A:H,8,0)</f>
        <v>118.00</v>
      </c>
      <c r="D12" s="4">
        <f>VLOOKUP(A12,HOP!A:B,2,0)</f>
        <v>1974547</v>
      </c>
      <c r="E12" s="4">
        <f t="shared" si="0"/>
        <v>0</v>
      </c>
      <c r="K12" s="4" t="str">
        <f t="shared" si="1"/>
        <v>,1974547</v>
      </c>
    </row>
    <row r="13" s="4" customFormat="1" spans="1:11">
      <c r="A13" s="4">
        <v>14377207892</v>
      </c>
      <c r="B13" s="4">
        <v>151</v>
      </c>
      <c r="C13" s="4" t="str">
        <f>VLOOKUP(A13,HOP!A:H,8,0)</f>
        <v>151.00</v>
      </c>
      <c r="D13" s="4">
        <f>VLOOKUP(A13,HOP!A:B,2,0)</f>
        <v>1974567</v>
      </c>
      <c r="E13" s="4">
        <f t="shared" si="0"/>
        <v>0</v>
      </c>
      <c r="K13" s="4" t="str">
        <f t="shared" si="1"/>
        <v>,1974567</v>
      </c>
    </row>
    <row r="14" s="4" customFormat="1" spans="1:11">
      <c r="A14" s="4">
        <v>14377238517</v>
      </c>
      <c r="B14" s="4">
        <v>143</v>
      </c>
      <c r="C14" s="4" t="str">
        <f>VLOOKUP(A14,HOP!A:H,8,0)</f>
        <v>143.00</v>
      </c>
      <c r="D14" s="4">
        <f>VLOOKUP(A14,HOP!A:B,2,0)</f>
        <v>1974586</v>
      </c>
      <c r="E14" s="4">
        <f t="shared" si="0"/>
        <v>0</v>
      </c>
      <c r="K14" s="4" t="str">
        <f t="shared" si="1"/>
        <v>,1974586</v>
      </c>
    </row>
    <row r="15" s="4" customFormat="1" spans="1:11">
      <c r="A15" s="4">
        <v>14377259239</v>
      </c>
      <c r="B15" s="4">
        <v>102</v>
      </c>
      <c r="C15" s="4" t="str">
        <f>VLOOKUP(A15,HOP!A:H,8,0)</f>
        <v>102.00</v>
      </c>
      <c r="D15" s="4">
        <f>VLOOKUP(A15,HOP!A:B,2,0)</f>
        <v>1974598</v>
      </c>
      <c r="E15" s="4">
        <f t="shared" si="0"/>
        <v>0</v>
      </c>
      <c r="K15" s="4" t="str">
        <f t="shared" si="1"/>
        <v>,1974598</v>
      </c>
    </row>
    <row r="16" s="4" customFormat="1" spans="1:11">
      <c r="A16" s="4">
        <v>14377284685</v>
      </c>
      <c r="B16" s="4">
        <v>627</v>
      </c>
      <c r="C16" s="4" t="str">
        <f>VLOOKUP(A16,HOP!A:H,8,0)</f>
        <v>627.00</v>
      </c>
      <c r="D16" s="4">
        <f>VLOOKUP(A16,HOP!A:B,2,0)</f>
        <v>1974605</v>
      </c>
      <c r="E16" s="4">
        <f t="shared" si="0"/>
        <v>0</v>
      </c>
      <c r="K16" s="4" t="str">
        <f t="shared" si="1"/>
        <v>,1974605</v>
      </c>
    </row>
    <row r="17" s="4" customFormat="1" spans="1:11">
      <c r="A17" s="4">
        <v>14377301206</v>
      </c>
      <c r="B17" s="4">
        <v>189</v>
      </c>
      <c r="C17" s="4" t="str">
        <f>VLOOKUP(A17,HOP!A:H,8,0)</f>
        <v>189.00</v>
      </c>
      <c r="D17" s="4">
        <f>VLOOKUP(A17,HOP!A:B,2,0)</f>
        <v>1974614</v>
      </c>
      <c r="E17" s="4">
        <f t="shared" si="0"/>
        <v>0</v>
      </c>
      <c r="K17" s="4" t="str">
        <f t="shared" si="1"/>
        <v>,1974614</v>
      </c>
    </row>
    <row r="18" s="4" customFormat="1" spans="1:11">
      <c r="A18" s="4">
        <v>14377330490</v>
      </c>
      <c r="B18" s="4">
        <v>274</v>
      </c>
      <c r="C18" s="4" t="str">
        <f>VLOOKUP(A18,HOP!A:H,8,0)</f>
        <v>274.00</v>
      </c>
      <c r="D18" s="4">
        <f>VLOOKUP(A18,HOP!A:B,2,0)</f>
        <v>1974623</v>
      </c>
      <c r="E18" s="4">
        <f t="shared" si="0"/>
        <v>0</v>
      </c>
      <c r="K18" s="4" t="str">
        <f t="shared" si="1"/>
        <v>,1974623</v>
      </c>
    </row>
    <row r="19" s="4" customFormat="1" spans="1:11">
      <c r="A19" s="4">
        <v>14377517309</v>
      </c>
      <c r="B19" s="4">
        <v>132</v>
      </c>
      <c r="C19" s="4" t="str">
        <f>VLOOKUP(A19,HOP!A:H,8,0)</f>
        <v>132.00</v>
      </c>
      <c r="D19" s="4">
        <f>VLOOKUP(A19,HOP!A:B,2,0)</f>
        <v>1974684</v>
      </c>
      <c r="E19" s="4">
        <f t="shared" si="0"/>
        <v>0</v>
      </c>
      <c r="K19" s="4" t="str">
        <f t="shared" si="1"/>
        <v>,1974684</v>
      </c>
    </row>
    <row r="20" s="4" customFormat="1" spans="1:11">
      <c r="A20" s="4">
        <v>14379397482</v>
      </c>
      <c r="B20" s="4">
        <v>166</v>
      </c>
      <c r="C20" s="4" t="str">
        <f>VLOOKUP(A20,HOP!A:H,8,0)</f>
        <v>166.00</v>
      </c>
      <c r="D20" s="4">
        <f>VLOOKUP(A20,HOP!A:B,2,0)</f>
        <v>1974762</v>
      </c>
      <c r="E20" s="4">
        <f t="shared" si="0"/>
        <v>0</v>
      </c>
      <c r="K20" s="4" t="str">
        <f t="shared" si="1"/>
        <v>,1974762</v>
      </c>
    </row>
    <row r="21" s="4" customFormat="1" spans="1:11">
      <c r="A21" s="4">
        <v>14380089083</v>
      </c>
      <c r="B21" s="4">
        <v>217</v>
      </c>
      <c r="C21" s="4" t="str">
        <f>VLOOKUP(A21,HOP!A:H,8,0)</f>
        <v>217.00</v>
      </c>
      <c r="D21" s="4">
        <f>VLOOKUP(A21,HOP!A:B,2,0)</f>
        <v>1974943</v>
      </c>
      <c r="E21" s="4">
        <f t="shared" si="0"/>
        <v>0</v>
      </c>
      <c r="K21" s="4" t="str">
        <f t="shared" si="1"/>
        <v>,1974943</v>
      </c>
    </row>
    <row r="22" s="4" customFormat="1" spans="1:11">
      <c r="A22" s="4">
        <v>14380199875</v>
      </c>
      <c r="B22" s="4">
        <v>196</v>
      </c>
      <c r="C22" s="4" t="str">
        <f>VLOOKUP(A22,HOP!A:H,8,0)</f>
        <v>196.00</v>
      </c>
      <c r="D22" s="4">
        <f>VLOOKUP(A22,HOP!A:B,2,0)</f>
        <v>1974999</v>
      </c>
      <c r="E22" s="4">
        <f t="shared" si="0"/>
        <v>0</v>
      </c>
      <c r="K22" s="4" t="str">
        <f t="shared" si="1"/>
        <v>,1974999</v>
      </c>
    </row>
    <row r="23" s="4" customFormat="1" spans="1:11">
      <c r="A23" s="4">
        <v>14380255693</v>
      </c>
      <c r="B23" s="4">
        <v>312</v>
      </c>
      <c r="C23" s="4" t="str">
        <f>VLOOKUP(A23,HOP!A:H,8,0)</f>
        <v>312.00</v>
      </c>
      <c r="D23" s="4">
        <f>VLOOKUP(A23,HOP!A:B,2,0)</f>
        <v>1975035</v>
      </c>
      <c r="E23" s="4">
        <f t="shared" si="0"/>
        <v>0</v>
      </c>
      <c r="K23" s="4" t="str">
        <f t="shared" si="1"/>
        <v>,1975035</v>
      </c>
    </row>
    <row r="24" s="4" customFormat="1" spans="1:11">
      <c r="A24" s="4">
        <v>14380288243</v>
      </c>
      <c r="B24" s="4">
        <v>256</v>
      </c>
      <c r="C24" s="4" t="str">
        <f>VLOOKUP(A24,HOP!A:H,8,0)</f>
        <v>256.00</v>
      </c>
      <c r="D24" s="4">
        <f>VLOOKUP(A24,HOP!A:B,2,0)</f>
        <v>1975054</v>
      </c>
      <c r="E24" s="4">
        <f t="shared" si="0"/>
        <v>0</v>
      </c>
      <c r="K24" s="4" t="str">
        <f t="shared" si="1"/>
        <v>,1975054</v>
      </c>
    </row>
    <row r="25" s="4" customFormat="1" spans="1:11">
      <c r="A25" s="4">
        <v>14380292805</v>
      </c>
      <c r="B25" s="4">
        <v>329</v>
      </c>
      <c r="C25" s="4" t="str">
        <f>VLOOKUP(A25,HOP!A:H,8,0)</f>
        <v>329.00</v>
      </c>
      <c r="D25" s="4">
        <f>VLOOKUP(A25,HOP!A:B,2,0)</f>
        <v>1975059</v>
      </c>
      <c r="E25" s="4">
        <f t="shared" si="0"/>
        <v>0</v>
      </c>
      <c r="K25" s="4" t="str">
        <f t="shared" si="1"/>
        <v>,1975059</v>
      </c>
    </row>
    <row r="26" s="4" customFormat="1" spans="1:11">
      <c r="A26" s="4">
        <v>14380301235</v>
      </c>
      <c r="B26" s="4">
        <v>115</v>
      </c>
      <c r="C26" s="4" t="str">
        <f>VLOOKUP(A26,HOP!A:H,8,0)</f>
        <v>115.00</v>
      </c>
      <c r="D26" s="4">
        <f>VLOOKUP(A26,HOP!A:B,2,0)</f>
        <v>1975069</v>
      </c>
      <c r="E26" s="4">
        <f t="shared" si="0"/>
        <v>0</v>
      </c>
      <c r="K26" s="4" t="str">
        <f t="shared" si="1"/>
        <v>,1975069</v>
      </c>
    </row>
    <row r="27" s="4" customFormat="1" spans="1:11">
      <c r="A27" s="4">
        <v>14380354310</v>
      </c>
      <c r="B27" s="4">
        <v>122</v>
      </c>
      <c r="C27" s="4" t="str">
        <f>VLOOKUP(A27,HOP!A:H,8,0)</f>
        <v>122.00</v>
      </c>
      <c r="D27" s="4">
        <f>VLOOKUP(A27,HOP!A:B,2,0)</f>
        <v>1975102</v>
      </c>
      <c r="E27" s="4">
        <f t="shared" si="0"/>
        <v>0</v>
      </c>
      <c r="K27" s="4" t="str">
        <f t="shared" si="1"/>
        <v>,1975102</v>
      </c>
    </row>
    <row r="28" s="4" customFormat="1" spans="1:11">
      <c r="A28" s="4">
        <v>14380358072</v>
      </c>
      <c r="B28" s="4">
        <v>355</v>
      </c>
      <c r="C28" s="4" t="str">
        <f>VLOOKUP(A28,HOP!A:H,8,0)</f>
        <v>355.00</v>
      </c>
      <c r="D28" s="4">
        <f>VLOOKUP(A28,HOP!A:B,2,0)</f>
        <v>1975104</v>
      </c>
      <c r="E28" s="4">
        <f t="shared" si="0"/>
        <v>0</v>
      </c>
      <c r="K28" s="4" t="str">
        <f t="shared" si="1"/>
        <v>,1975104</v>
      </c>
    </row>
    <row r="30" spans="2:2">
      <c r="B30" s="4">
        <f>SUM(B2:B29)</f>
        <v>7550</v>
      </c>
    </row>
    <row r="32" spans="1:1">
      <c r="A32" s="4" t="s">
        <v>99</v>
      </c>
    </row>
    <row r="33" spans="1:1">
      <c r="A33" s="4" t="s">
        <v>100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B10" sqref="B1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5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17</v>
      </c>
    </row>
    <row r="2" s="1" customFormat="1" ht="20" customHeight="1" spans="1:11">
      <c r="A2" s="3">
        <v>14380358072</v>
      </c>
      <c r="B2" s="3">
        <v>1975104</v>
      </c>
      <c r="C2" s="2" t="s">
        <v>110</v>
      </c>
      <c r="D2" s="2" t="s">
        <v>96</v>
      </c>
      <c r="E2" s="2" t="s">
        <v>111</v>
      </c>
      <c r="F2" s="2" t="s">
        <v>112</v>
      </c>
      <c r="G2" s="2" t="s">
        <v>113</v>
      </c>
      <c r="H2" s="2" t="s">
        <v>114</v>
      </c>
      <c r="I2" s="2" t="s">
        <v>96</v>
      </c>
      <c r="J2" s="2" t="s">
        <v>115</v>
      </c>
      <c r="K2" s="2" t="s">
        <v>116</v>
      </c>
    </row>
    <row r="3" s="1" customFormat="1" ht="20" customHeight="1" spans="1:11">
      <c r="A3" s="3">
        <v>14380354310</v>
      </c>
      <c r="B3" s="3">
        <v>1975102</v>
      </c>
      <c r="C3" s="2" t="s">
        <v>117</v>
      </c>
      <c r="D3" s="2" t="s">
        <v>93</v>
      </c>
      <c r="E3" s="2" t="s">
        <v>111</v>
      </c>
      <c r="F3" s="2" t="s">
        <v>112</v>
      </c>
      <c r="G3" s="2" t="s">
        <v>113</v>
      </c>
      <c r="H3" s="2" t="s">
        <v>118</v>
      </c>
      <c r="I3" s="2" t="s">
        <v>93</v>
      </c>
      <c r="J3" s="2" t="s">
        <v>115</v>
      </c>
      <c r="K3" s="2" t="s">
        <v>119</v>
      </c>
    </row>
    <row r="4" s="1" customFormat="1" ht="20" customHeight="1" spans="1:11">
      <c r="A4" s="3">
        <v>14380301235</v>
      </c>
      <c r="B4" s="3">
        <v>1975069</v>
      </c>
      <c r="C4" s="2" t="s">
        <v>120</v>
      </c>
      <c r="D4" s="2" t="s">
        <v>92</v>
      </c>
      <c r="E4" s="2" t="s">
        <v>111</v>
      </c>
      <c r="F4" s="2" t="s">
        <v>112</v>
      </c>
      <c r="G4" s="2" t="s">
        <v>113</v>
      </c>
      <c r="H4" s="2" t="s">
        <v>121</v>
      </c>
      <c r="I4" s="2" t="s">
        <v>92</v>
      </c>
      <c r="J4" s="2" t="s">
        <v>115</v>
      </c>
      <c r="K4" s="2" t="s">
        <v>122</v>
      </c>
    </row>
    <row r="5" s="1" customFormat="1" ht="20" customHeight="1" spans="1:11">
      <c r="A5" s="3">
        <v>14380292805</v>
      </c>
      <c r="B5" s="3">
        <v>1975059</v>
      </c>
      <c r="C5" s="2" t="s">
        <v>123</v>
      </c>
      <c r="D5" s="2" t="s">
        <v>89</v>
      </c>
      <c r="E5" s="2" t="s">
        <v>111</v>
      </c>
      <c r="F5" s="2" t="s">
        <v>112</v>
      </c>
      <c r="G5" s="2" t="s">
        <v>113</v>
      </c>
      <c r="H5" s="2" t="s">
        <v>124</v>
      </c>
      <c r="I5" s="2" t="s">
        <v>89</v>
      </c>
      <c r="J5" s="2" t="s">
        <v>115</v>
      </c>
      <c r="K5" s="2" t="s">
        <v>125</v>
      </c>
    </row>
    <row r="6" s="1" customFormat="1" ht="20" customHeight="1" spans="1:11">
      <c r="A6" s="3">
        <v>14380288243</v>
      </c>
      <c r="B6" s="3">
        <v>1975054</v>
      </c>
      <c r="C6" s="2" t="s">
        <v>126</v>
      </c>
      <c r="D6" s="2" t="s">
        <v>86</v>
      </c>
      <c r="E6" s="2" t="s">
        <v>111</v>
      </c>
      <c r="F6" s="2" t="s">
        <v>112</v>
      </c>
      <c r="G6" s="2" t="s">
        <v>113</v>
      </c>
      <c r="H6" s="2" t="s">
        <v>127</v>
      </c>
      <c r="I6" s="2" t="s">
        <v>86</v>
      </c>
      <c r="J6" s="2" t="s">
        <v>115</v>
      </c>
      <c r="K6" s="2" t="s">
        <v>128</v>
      </c>
    </row>
    <row r="7" s="1" customFormat="1" ht="20" customHeight="1" spans="1:11">
      <c r="A7" s="3">
        <v>14380255693</v>
      </c>
      <c r="B7" s="3">
        <v>1975035</v>
      </c>
      <c r="C7" s="2" t="s">
        <v>129</v>
      </c>
      <c r="D7" s="2" t="s">
        <v>84</v>
      </c>
      <c r="E7" s="2" t="s">
        <v>111</v>
      </c>
      <c r="F7" s="2" t="s">
        <v>112</v>
      </c>
      <c r="G7" s="2" t="s">
        <v>113</v>
      </c>
      <c r="H7" s="2" t="s">
        <v>130</v>
      </c>
      <c r="I7" s="2" t="s">
        <v>84</v>
      </c>
      <c r="J7" s="2" t="s">
        <v>115</v>
      </c>
      <c r="K7" s="2" t="s">
        <v>131</v>
      </c>
    </row>
    <row r="8" s="1" customFormat="1" ht="20" customHeight="1" spans="1:11">
      <c r="A8" s="3">
        <v>14380199875</v>
      </c>
      <c r="B8" s="3">
        <v>1974999</v>
      </c>
      <c r="C8" s="2" t="s">
        <v>132</v>
      </c>
      <c r="D8" s="2" t="s">
        <v>81</v>
      </c>
      <c r="E8" s="2" t="s">
        <v>111</v>
      </c>
      <c r="F8" s="2" t="s">
        <v>112</v>
      </c>
      <c r="G8" s="2" t="s">
        <v>113</v>
      </c>
      <c r="H8" s="2" t="s">
        <v>133</v>
      </c>
      <c r="I8" s="2" t="s">
        <v>81</v>
      </c>
      <c r="J8" s="2" t="s">
        <v>115</v>
      </c>
      <c r="K8" s="2" t="s">
        <v>134</v>
      </c>
    </row>
    <row r="9" s="1" customFormat="1" ht="20" customHeight="1" spans="1:11">
      <c r="A9" s="3">
        <v>14380089083</v>
      </c>
      <c r="B9" s="3">
        <v>1974943</v>
      </c>
      <c r="C9" s="2" t="s">
        <v>135</v>
      </c>
      <c r="D9" s="2" t="s">
        <v>78</v>
      </c>
      <c r="E9" s="2" t="s">
        <v>111</v>
      </c>
      <c r="F9" s="2" t="s">
        <v>112</v>
      </c>
      <c r="G9" s="2" t="s">
        <v>113</v>
      </c>
      <c r="H9" s="2" t="s">
        <v>136</v>
      </c>
      <c r="I9" s="2" t="s">
        <v>78</v>
      </c>
      <c r="J9" s="2" t="s">
        <v>115</v>
      </c>
      <c r="K9" s="2" t="s">
        <v>137</v>
      </c>
    </row>
    <row r="10" s="1" customFormat="1" ht="20" customHeight="1" spans="1:11">
      <c r="A10" s="3">
        <v>14379397482</v>
      </c>
      <c r="B10" s="3">
        <v>1974762</v>
      </c>
      <c r="C10" s="2" t="s">
        <v>138</v>
      </c>
      <c r="D10" s="2" t="s">
        <v>76</v>
      </c>
      <c r="E10" s="2" t="s">
        <v>111</v>
      </c>
      <c r="F10" s="2" t="s">
        <v>112</v>
      </c>
      <c r="G10" s="2" t="s">
        <v>113</v>
      </c>
      <c r="H10" s="2" t="s">
        <v>139</v>
      </c>
      <c r="I10" s="2" t="s">
        <v>76</v>
      </c>
      <c r="J10" s="2" t="s">
        <v>115</v>
      </c>
      <c r="K10" s="2" t="s">
        <v>140</v>
      </c>
    </row>
    <row r="11" s="1" customFormat="1" ht="20" customHeight="1" spans="1:11">
      <c r="A11" s="3">
        <v>14379402745</v>
      </c>
      <c r="B11" s="3">
        <v>1974746</v>
      </c>
      <c r="C11" s="2" t="s">
        <v>138</v>
      </c>
      <c r="D11" s="2" t="s">
        <v>141</v>
      </c>
      <c r="E11" s="2" t="s">
        <v>111</v>
      </c>
      <c r="F11" s="2" t="s">
        <v>112</v>
      </c>
      <c r="G11" s="2" t="s">
        <v>113</v>
      </c>
      <c r="H11" s="2" t="s">
        <v>142</v>
      </c>
      <c r="I11" s="2" t="s">
        <v>141</v>
      </c>
      <c r="J11" s="2" t="s">
        <v>115</v>
      </c>
      <c r="K11" s="2" t="s">
        <v>143</v>
      </c>
    </row>
    <row r="12" s="1" customFormat="1" ht="20" customHeight="1" spans="1:11">
      <c r="A12" s="3">
        <v>14377517309</v>
      </c>
      <c r="B12" s="3">
        <v>1974684</v>
      </c>
      <c r="C12" s="2" t="s">
        <v>144</v>
      </c>
      <c r="D12" s="2" t="s">
        <v>73</v>
      </c>
      <c r="E12" s="2" t="s">
        <v>111</v>
      </c>
      <c r="F12" s="2" t="s">
        <v>112</v>
      </c>
      <c r="G12" s="2" t="s">
        <v>113</v>
      </c>
      <c r="H12" s="2" t="s">
        <v>145</v>
      </c>
      <c r="I12" s="2" t="s">
        <v>73</v>
      </c>
      <c r="J12" s="2" t="s">
        <v>115</v>
      </c>
      <c r="K12" s="2" t="s">
        <v>146</v>
      </c>
    </row>
    <row r="13" s="1" customFormat="1" ht="20" customHeight="1" spans="1:11">
      <c r="A13" s="3">
        <v>14377330490</v>
      </c>
      <c r="B13" s="3">
        <v>1974623</v>
      </c>
      <c r="C13" s="2" t="s">
        <v>147</v>
      </c>
      <c r="D13" s="2" t="s">
        <v>70</v>
      </c>
      <c r="E13" s="2" t="s">
        <v>111</v>
      </c>
      <c r="F13" s="2" t="s">
        <v>112</v>
      </c>
      <c r="G13" s="2" t="s">
        <v>113</v>
      </c>
      <c r="H13" s="2" t="s">
        <v>148</v>
      </c>
      <c r="I13" s="2" t="s">
        <v>70</v>
      </c>
      <c r="J13" s="2" t="s">
        <v>115</v>
      </c>
      <c r="K13" s="2" t="s">
        <v>149</v>
      </c>
    </row>
    <row r="14" s="1" customFormat="1" ht="20" customHeight="1" spans="1:11">
      <c r="A14" s="3">
        <v>14377301206</v>
      </c>
      <c r="B14" s="3">
        <v>1974614</v>
      </c>
      <c r="C14" s="2" t="s">
        <v>150</v>
      </c>
      <c r="D14" s="2" t="s">
        <v>67</v>
      </c>
      <c r="E14" s="2" t="s">
        <v>111</v>
      </c>
      <c r="F14" s="2" t="s">
        <v>112</v>
      </c>
      <c r="G14" s="2" t="s">
        <v>113</v>
      </c>
      <c r="H14" s="2" t="s">
        <v>151</v>
      </c>
      <c r="I14" s="2" t="s">
        <v>67</v>
      </c>
      <c r="J14" s="2" t="s">
        <v>115</v>
      </c>
      <c r="K14" s="2" t="s">
        <v>152</v>
      </c>
    </row>
    <row r="15" s="1" customFormat="1" ht="20" customHeight="1" spans="1:11">
      <c r="A15" s="3">
        <v>14377284685</v>
      </c>
      <c r="B15" s="3">
        <v>1974605</v>
      </c>
      <c r="C15" s="2" t="s">
        <v>153</v>
      </c>
      <c r="D15" s="2" t="s">
        <v>64</v>
      </c>
      <c r="E15" s="2" t="s">
        <v>111</v>
      </c>
      <c r="F15" s="2" t="s">
        <v>112</v>
      </c>
      <c r="G15" s="2" t="s">
        <v>113</v>
      </c>
      <c r="H15" s="2" t="s">
        <v>154</v>
      </c>
      <c r="I15" s="2" t="s">
        <v>64</v>
      </c>
      <c r="J15" s="2" t="s">
        <v>115</v>
      </c>
      <c r="K15" s="2" t="s">
        <v>155</v>
      </c>
    </row>
    <row r="16" s="1" customFormat="1" ht="20" customHeight="1" spans="1:11">
      <c r="A16" s="3">
        <v>14377259239</v>
      </c>
      <c r="B16" s="3">
        <v>1974598</v>
      </c>
      <c r="C16" s="2" t="s">
        <v>156</v>
      </c>
      <c r="D16" s="2" t="s">
        <v>61</v>
      </c>
      <c r="E16" s="2" t="s">
        <v>111</v>
      </c>
      <c r="F16" s="2" t="s">
        <v>112</v>
      </c>
      <c r="G16" s="2" t="s">
        <v>113</v>
      </c>
      <c r="H16" s="2" t="s">
        <v>157</v>
      </c>
      <c r="I16" s="2" t="s">
        <v>61</v>
      </c>
      <c r="J16" s="2" t="s">
        <v>115</v>
      </c>
      <c r="K16" s="2" t="s">
        <v>158</v>
      </c>
    </row>
    <row r="17" s="1" customFormat="1" ht="20" customHeight="1" spans="1:11">
      <c r="A17" s="3">
        <v>14377238517</v>
      </c>
      <c r="B17" s="3">
        <v>1974586</v>
      </c>
      <c r="C17" s="2" t="s">
        <v>159</v>
      </c>
      <c r="D17" s="2" t="s">
        <v>60</v>
      </c>
      <c r="E17" s="2" t="s">
        <v>111</v>
      </c>
      <c r="F17" s="2" t="s">
        <v>112</v>
      </c>
      <c r="G17" s="2" t="s">
        <v>113</v>
      </c>
      <c r="H17" s="2" t="s">
        <v>160</v>
      </c>
      <c r="I17" s="2" t="s">
        <v>60</v>
      </c>
      <c r="J17" s="2" t="s">
        <v>115</v>
      </c>
      <c r="K17" s="2" t="s">
        <v>161</v>
      </c>
    </row>
    <row r="18" s="1" customFormat="1" ht="20" customHeight="1" spans="1:11">
      <c r="A18" s="3">
        <v>14377207892</v>
      </c>
      <c r="B18" s="3">
        <v>1974567</v>
      </c>
      <c r="C18" s="2" t="s">
        <v>162</v>
      </c>
      <c r="D18" s="2" t="s">
        <v>59</v>
      </c>
      <c r="E18" s="2" t="s">
        <v>111</v>
      </c>
      <c r="F18" s="2" t="s">
        <v>112</v>
      </c>
      <c r="G18" s="2" t="s">
        <v>113</v>
      </c>
      <c r="H18" s="2" t="s">
        <v>163</v>
      </c>
      <c r="I18" s="2" t="s">
        <v>59</v>
      </c>
      <c r="J18" s="2" t="s">
        <v>115</v>
      </c>
      <c r="K18" s="2" t="s">
        <v>164</v>
      </c>
    </row>
    <row r="19" s="1" customFormat="1" ht="20" customHeight="1" spans="1:11">
      <c r="A19" s="3">
        <v>14377162969</v>
      </c>
      <c r="B19" s="3">
        <v>1974547</v>
      </c>
      <c r="C19" s="2" t="s">
        <v>117</v>
      </c>
      <c r="D19" s="2" t="s">
        <v>56</v>
      </c>
      <c r="E19" s="2" t="s">
        <v>111</v>
      </c>
      <c r="F19" s="2" t="s">
        <v>112</v>
      </c>
      <c r="G19" s="2" t="s">
        <v>113</v>
      </c>
      <c r="H19" s="2" t="s">
        <v>165</v>
      </c>
      <c r="I19" s="2" t="s">
        <v>56</v>
      </c>
      <c r="J19" s="2" t="s">
        <v>115</v>
      </c>
      <c r="K19" s="2" t="s">
        <v>166</v>
      </c>
    </row>
    <row r="20" s="1" customFormat="1" ht="20" customHeight="1" spans="1:11">
      <c r="A20" s="3">
        <v>14377134525</v>
      </c>
      <c r="B20" s="3">
        <v>1974537</v>
      </c>
      <c r="C20" s="2" t="s">
        <v>159</v>
      </c>
      <c r="D20" s="2" t="s">
        <v>54</v>
      </c>
      <c r="E20" s="2" t="s">
        <v>111</v>
      </c>
      <c r="F20" s="2" t="s">
        <v>112</v>
      </c>
      <c r="G20" s="2" t="s">
        <v>113</v>
      </c>
      <c r="H20" s="2" t="s">
        <v>160</v>
      </c>
      <c r="I20" s="2" t="s">
        <v>54</v>
      </c>
      <c r="J20" s="2" t="s">
        <v>115</v>
      </c>
      <c r="K20" s="2" t="s">
        <v>167</v>
      </c>
    </row>
    <row r="21" s="1" customFormat="1" ht="20" customHeight="1" spans="1:11">
      <c r="A21" s="3">
        <v>14377132712</v>
      </c>
      <c r="B21" s="3">
        <v>1974536</v>
      </c>
      <c r="C21" s="2" t="s">
        <v>156</v>
      </c>
      <c r="D21" s="2" t="s">
        <v>52</v>
      </c>
      <c r="E21" s="2" t="s">
        <v>111</v>
      </c>
      <c r="F21" s="2" t="s">
        <v>112</v>
      </c>
      <c r="G21" s="2" t="s">
        <v>113</v>
      </c>
      <c r="H21" s="2" t="s">
        <v>157</v>
      </c>
      <c r="I21" s="2" t="s">
        <v>52</v>
      </c>
      <c r="J21" s="2" t="s">
        <v>115</v>
      </c>
      <c r="K21" s="2" t="s">
        <v>168</v>
      </c>
    </row>
    <row r="22" s="1" customFormat="1" ht="20" customHeight="1" spans="1:11">
      <c r="A22" s="3">
        <v>14377081387</v>
      </c>
      <c r="B22" s="3">
        <v>1974521</v>
      </c>
      <c r="C22" s="2" t="s">
        <v>169</v>
      </c>
      <c r="D22" s="2" t="s">
        <v>49</v>
      </c>
      <c r="E22" s="2" t="s">
        <v>111</v>
      </c>
      <c r="F22" s="2" t="s">
        <v>112</v>
      </c>
      <c r="G22" s="2" t="s">
        <v>113</v>
      </c>
      <c r="H22" s="2" t="s">
        <v>170</v>
      </c>
      <c r="I22" s="2" t="s">
        <v>49</v>
      </c>
      <c r="J22" s="2" t="s">
        <v>115</v>
      </c>
      <c r="K22" s="2" t="s">
        <v>171</v>
      </c>
    </row>
    <row r="23" s="1" customFormat="1" ht="20" customHeight="1" spans="1:11">
      <c r="A23" s="3">
        <v>14376906332</v>
      </c>
      <c r="B23" s="3">
        <v>1974470</v>
      </c>
      <c r="C23" s="2" t="s">
        <v>172</v>
      </c>
      <c r="D23" s="2" t="s">
        <v>46</v>
      </c>
      <c r="E23" s="2" t="s">
        <v>111</v>
      </c>
      <c r="F23" s="2" t="s">
        <v>112</v>
      </c>
      <c r="G23" s="2" t="s">
        <v>113</v>
      </c>
      <c r="H23" s="2" t="s">
        <v>173</v>
      </c>
      <c r="I23" s="2" t="s">
        <v>46</v>
      </c>
      <c r="J23" s="2" t="s">
        <v>115</v>
      </c>
      <c r="K23" s="2" t="s">
        <v>174</v>
      </c>
    </row>
    <row r="24" s="1" customFormat="1" ht="20" customHeight="1" spans="1:11">
      <c r="A24" s="3">
        <v>14376783906</v>
      </c>
      <c r="B24" s="3">
        <v>1974438</v>
      </c>
      <c r="C24" s="2" t="s">
        <v>175</v>
      </c>
      <c r="D24" s="2" t="s">
        <v>44</v>
      </c>
      <c r="E24" s="2" t="s">
        <v>111</v>
      </c>
      <c r="F24" s="2" t="s">
        <v>112</v>
      </c>
      <c r="G24" s="2" t="s">
        <v>113</v>
      </c>
      <c r="H24" s="2" t="s">
        <v>176</v>
      </c>
      <c r="I24" s="2" t="s">
        <v>44</v>
      </c>
      <c r="J24" s="2" t="s">
        <v>115</v>
      </c>
      <c r="K24" s="2" t="s">
        <v>177</v>
      </c>
    </row>
    <row r="25" s="1" customFormat="1" ht="20" customHeight="1" spans="1:11">
      <c r="A25" s="3">
        <v>14376434467</v>
      </c>
      <c r="B25" s="3">
        <v>1974301</v>
      </c>
      <c r="C25" s="2" t="s">
        <v>178</v>
      </c>
      <c r="D25" s="2" t="s">
        <v>42</v>
      </c>
      <c r="E25" s="2" t="s">
        <v>111</v>
      </c>
      <c r="F25" s="2" t="s">
        <v>112</v>
      </c>
      <c r="G25" s="2" t="s">
        <v>113</v>
      </c>
      <c r="H25" s="2" t="s">
        <v>165</v>
      </c>
      <c r="I25" s="2" t="s">
        <v>42</v>
      </c>
      <c r="J25" s="2" t="s">
        <v>115</v>
      </c>
      <c r="K25" s="2" t="s">
        <v>179</v>
      </c>
    </row>
    <row r="26" s="1" customFormat="1" ht="20" customHeight="1" spans="1:11">
      <c r="A26" s="3">
        <v>14376148847</v>
      </c>
      <c r="B26" s="3">
        <v>1974223</v>
      </c>
      <c r="C26" s="2" t="s">
        <v>180</v>
      </c>
      <c r="D26" s="2" t="s">
        <v>39</v>
      </c>
      <c r="E26" s="2" t="s">
        <v>111</v>
      </c>
      <c r="F26" s="2" t="s">
        <v>112</v>
      </c>
      <c r="G26" s="2" t="s">
        <v>113</v>
      </c>
      <c r="H26" s="2" t="s">
        <v>181</v>
      </c>
      <c r="I26" s="2" t="s">
        <v>39</v>
      </c>
      <c r="J26" s="2" t="s">
        <v>115</v>
      </c>
      <c r="K26" s="2" t="s">
        <v>182</v>
      </c>
    </row>
    <row r="27" s="1" customFormat="1" ht="20" customHeight="1" spans="1:11">
      <c r="A27" s="3">
        <v>14376069876</v>
      </c>
      <c r="B27" s="3">
        <v>1974183</v>
      </c>
      <c r="C27" s="2" t="s">
        <v>183</v>
      </c>
      <c r="D27" s="2" t="s">
        <v>35</v>
      </c>
      <c r="E27" s="2" t="s">
        <v>184</v>
      </c>
      <c r="F27" s="2" t="s">
        <v>112</v>
      </c>
      <c r="G27" s="2" t="s">
        <v>113</v>
      </c>
      <c r="H27" s="2" t="s">
        <v>185</v>
      </c>
      <c r="I27" s="2" t="s">
        <v>35</v>
      </c>
      <c r="J27" s="2" t="s">
        <v>115</v>
      </c>
      <c r="K27" s="2" t="s">
        <v>186</v>
      </c>
    </row>
    <row r="28" s="1" customFormat="1" ht="20" customHeight="1" spans="1:11">
      <c r="A28" s="3">
        <v>14376067974</v>
      </c>
      <c r="B28" s="3">
        <v>1974179</v>
      </c>
      <c r="C28" s="2" t="s">
        <v>187</v>
      </c>
      <c r="D28" s="2" t="s">
        <v>32</v>
      </c>
      <c r="E28" s="2" t="s">
        <v>111</v>
      </c>
      <c r="F28" s="2" t="s">
        <v>112</v>
      </c>
      <c r="G28" s="2" t="s">
        <v>113</v>
      </c>
      <c r="H28" s="2" t="s">
        <v>188</v>
      </c>
      <c r="I28" s="2" t="s">
        <v>32</v>
      </c>
      <c r="J28" s="2" t="s">
        <v>115</v>
      </c>
      <c r="K28" s="2" t="s">
        <v>189</v>
      </c>
    </row>
    <row r="29" s="1" customFormat="1" ht="20" customHeight="1" spans="1:11">
      <c r="A29" s="3">
        <v>14375932113</v>
      </c>
      <c r="B29" s="3">
        <v>1974096</v>
      </c>
      <c r="C29" s="2" t="s">
        <v>190</v>
      </c>
      <c r="D29" s="2" t="s">
        <v>26</v>
      </c>
      <c r="E29" s="2" t="s">
        <v>111</v>
      </c>
      <c r="F29" s="2" t="s">
        <v>112</v>
      </c>
      <c r="G29" s="2" t="s">
        <v>113</v>
      </c>
      <c r="H29" s="2" t="s">
        <v>191</v>
      </c>
      <c r="I29" s="2" t="s">
        <v>26</v>
      </c>
      <c r="J29" s="2" t="s">
        <v>115</v>
      </c>
      <c r="K29" s="2" t="s">
        <v>192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2021-02-21T01:52:13Z</dcterms:created>
  <dcterms:modified xsi:type="dcterms:W3CDTF">2021-02-21T02:03:22Z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