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对账!$A$1:$AI$32</definedName>
  </definedNames>
  <calcPr calcId="144525"/>
</workbook>
</file>

<file path=xl/sharedStrings.xml><?xml version="1.0" encoding="utf-8"?>
<sst xmlns="http://schemas.openxmlformats.org/spreadsheetml/2006/main" count="1471" uniqueCount="454">
  <si>
    <t>去哪儿网酒店预付对账单</t>
  </si>
  <si>
    <t>供应商名称：</t>
  </si>
  <si>
    <t>港丰国际</t>
  </si>
  <si>
    <t>结算周期：</t>
  </si>
  <si>
    <t>2021-02-15至2021-02-21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</si>
  <si>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</si>
  <si>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</si>
  <si>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</si>
  <si>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</si>
  <si>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</si>
  <si>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</si>
  <si>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</si>
  <si>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</si>
  <si>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</si>
  <si>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</si>
  <si>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</si>
  <si>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</si>
  <si>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</si>
  <si>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</si>
  <si>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</si>
  <si>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¥43,441.00</t>
  </si>
  <si>
    <t>¥3,838.00</t>
  </si>
  <si>
    <t>¥39,603.00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</si>
  <si>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</si>
  <si>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</si>
  <si>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</si>
  <si>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</si>
  <si>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</si>
  <si>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</si>
  <si>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</si>
  <si>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</si>
  <si>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</si>
  <si>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</si>
  <si>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</si>
  <si>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</si>
  <si>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</si>
  <si>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</si>
  <si>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</si>
  <si>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</si>
  <si>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</si>
  <si>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</si>
  <si>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</si>
  <si>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</si>
  <si>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</si>
  <si>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</si>
  <si>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</si>
  <si>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</si>
  <si>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</si>
  <si>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</si>
  <si>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</si>
  <si>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</si>
  <si>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</si>
  <si>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</si>
  <si>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</si>
  <si>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</si>
  <si>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</si>
  <si>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</si>
  <si>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</si>
  <si>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</si>
  <si>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</si>
  <si>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</si>
  <si>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</si>
  <si>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</si>
  <si>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</si>
  <si>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</si>
  <si>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</si>
  <si>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</si>
  <si>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</si>
  <si>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</si>
  <si>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702536814874</t>
  </si>
  <si>
    <t>1975845</t>
  </si>
  <si>
    <t>酒店预付</t>
  </si>
  <si>
    <t>否</t>
  </si>
  <si>
    <t>普通</t>
  </si>
  <si>
    <t>221909225</t>
  </si>
  <si>
    <t>澳门葡京酒店</t>
  </si>
  <si>
    <t>1619975</t>
  </si>
  <si>
    <t>CHCHEN/YYAYYYAYUN</t>
  </si>
  <si>
    <t>2021-02-07</t>
  </si>
  <si>
    <t>2021-02-14</t>
  </si>
  <si>
    <t>2021-02-15</t>
  </si>
  <si>
    <t>¥272.00</t>
  </si>
  <si>
    <t>¥21.00</t>
  </si>
  <si>
    <t>¥251.00</t>
  </si>
  <si>
    <t>Standard room</t>
  </si>
  <si>
    <t>WEBSITE</t>
  </si>
  <si>
    <t>702543417707</t>
  </si>
  <si>
    <t>1981754</t>
  </si>
  <si>
    <t>245662876</t>
  </si>
  <si>
    <t>澳门巴黎人</t>
  </si>
  <si>
    <t>TAN/EN</t>
  </si>
  <si>
    <t>¥1,027.00</t>
  </si>
  <si>
    <t>¥77.00</t>
  </si>
  <si>
    <t>¥950.00</t>
  </si>
  <si>
    <t>Deluxe King room</t>
  </si>
  <si>
    <t>702543658836</t>
  </si>
  <si>
    <t>1981833</t>
  </si>
  <si>
    <t>LU/LI</t>
  </si>
  <si>
    <t>702543137708</t>
  </si>
  <si>
    <t>1981768</t>
  </si>
  <si>
    <t>221905052</t>
  </si>
  <si>
    <t>澳门凯旋门酒店</t>
  </si>
  <si>
    <t>CHEN/XINPENG</t>
  </si>
  <si>
    <t>¥868.00</t>
  </si>
  <si>
    <t>¥65.00</t>
  </si>
  <si>
    <t>¥803.00</t>
  </si>
  <si>
    <t>premier king-size room</t>
  </si>
  <si>
    <t>702543832531</t>
  </si>
  <si>
    <t>1982206</t>
  </si>
  <si>
    <t>221941157</t>
  </si>
  <si>
    <t>澳门威尼斯人</t>
  </si>
  <si>
    <t>LI/ZHIWEI</t>
  </si>
  <si>
    <t>¥1,459.00</t>
  </si>
  <si>
    <t>¥109.00</t>
  </si>
  <si>
    <t>¥1,350.00</t>
  </si>
  <si>
    <t>Premio Royale Suite</t>
  </si>
  <si>
    <t>702515589296</t>
  </si>
  <si>
    <t>1952845</t>
  </si>
  <si>
    <t>221927684</t>
  </si>
  <si>
    <t>香港如心海景酒店暨会议中心</t>
  </si>
  <si>
    <t>ZHOU/ZHIHUI</t>
  </si>
  <si>
    <t>2021-01-17</t>
  </si>
  <si>
    <t>2021-02-11</t>
  </si>
  <si>
    <t>2021-02-16</t>
  </si>
  <si>
    <t>¥2,685.00</t>
  </si>
  <si>
    <t>¥207.00</t>
  </si>
  <si>
    <t>¥2,478.00</t>
  </si>
  <si>
    <t>Harbour View - Tower 1</t>
  </si>
  <si>
    <t>702512483615</t>
  </si>
  <si>
    <t>1946944</t>
  </si>
  <si>
    <t>801521329</t>
  </si>
  <si>
    <t>澳门雅诗阁</t>
  </si>
  <si>
    <t>CHEN/JIEXIA|LIANG/YUTIAN</t>
  </si>
  <si>
    <t>2021-01-14</t>
  </si>
  <si>
    <t>¥777.00</t>
  </si>
  <si>
    <t>¥52.00</t>
  </si>
  <si>
    <t>¥725.00</t>
  </si>
  <si>
    <t>Noble Suite</t>
  </si>
  <si>
    <t>702543241728</t>
  </si>
  <si>
    <t>1981767</t>
  </si>
  <si>
    <t>LI/ZHICHENG|WANG/LIPING</t>
  </si>
  <si>
    <t>¥1,260.00</t>
  </si>
  <si>
    <t>¥94.00</t>
  </si>
  <si>
    <t>¥1,166.00</t>
  </si>
  <si>
    <t>premier twin room</t>
  </si>
  <si>
    <t>702538777399</t>
  </si>
  <si>
    <t>1977827</t>
  </si>
  <si>
    <t>LIN/CHUSHAN|WU/JUNXIAN</t>
  </si>
  <si>
    <t>2021-02-10</t>
  </si>
  <si>
    <t>¥2,158.00</t>
  </si>
  <si>
    <t>¥162.00</t>
  </si>
  <si>
    <t>¥1,996.00</t>
  </si>
  <si>
    <t>Royale Deluxe Suite</t>
  </si>
  <si>
    <t>702543276619</t>
  </si>
  <si>
    <t>1981830</t>
  </si>
  <si>
    <t>856247606</t>
  </si>
  <si>
    <t>澳门新口岸智选假日酒店</t>
  </si>
  <si>
    <t>WANG/XIAO</t>
  </si>
  <si>
    <t>¥215.00</t>
  </si>
  <si>
    <t>¥17.00</t>
  </si>
  <si>
    <t>¥198.00</t>
  </si>
  <si>
    <t>Standard Room</t>
  </si>
  <si>
    <t>702541245301</t>
  </si>
  <si>
    <t>1980531</t>
  </si>
  <si>
    <t>YANG/WANYOU|CHENG/XIAOLAN</t>
  </si>
  <si>
    <t>2021-02-13</t>
  </si>
  <si>
    <t>¥434.00</t>
  </si>
  <si>
    <t>¥38.00</t>
  </si>
  <si>
    <t>¥396.00</t>
  </si>
  <si>
    <t>702543709102</t>
  </si>
  <si>
    <t>1981818</t>
  </si>
  <si>
    <t>WANG/SHIMIN|WANG/MINLING</t>
  </si>
  <si>
    <t>¥2,504.00</t>
  </si>
  <si>
    <t>¥186.00</t>
  </si>
  <si>
    <t>¥2,318.00</t>
  </si>
  <si>
    <t>702543656184</t>
  </si>
  <si>
    <t>1981921</t>
  </si>
  <si>
    <t>WANG/JUNJUN</t>
  </si>
  <si>
    <t>¥1,252.00</t>
  </si>
  <si>
    <t>¥93.00</t>
  </si>
  <si>
    <t>¥1,159.00</t>
  </si>
  <si>
    <t>702543141071</t>
  </si>
  <si>
    <t>1981946</t>
  </si>
  <si>
    <t>JIANG/CHUFANG</t>
  </si>
  <si>
    <t>¥2,948.00</t>
  </si>
  <si>
    <t>¥222.00</t>
  </si>
  <si>
    <t>¥2,726.00</t>
  </si>
  <si>
    <t>Bella Deluxe Suite</t>
  </si>
  <si>
    <t>702543958659</t>
  </si>
  <si>
    <t>1982034</t>
  </si>
  <si>
    <t>HUANG/SHENGXI|HUANG/ZHIMIN</t>
  </si>
  <si>
    <t>¥1,384.00</t>
  </si>
  <si>
    <t>¥103.00</t>
  </si>
  <si>
    <t>¥1,281.00</t>
  </si>
  <si>
    <t>Deluxe Royale Cotai View Suite</t>
  </si>
  <si>
    <t>702534774736</t>
  </si>
  <si>
    <t>1974548</t>
  </si>
  <si>
    <t>WEI/QING|GU/YU|CAO/WEILIANG</t>
  </si>
  <si>
    <t>2021-02-05</t>
  </si>
  <si>
    <t>2021-02-17</t>
  </si>
  <si>
    <t>¥2,488.00</t>
  </si>
  <si>
    <t>¥200.00</t>
  </si>
  <si>
    <t>¥2,288.00</t>
  </si>
  <si>
    <t>702537727862</t>
  </si>
  <si>
    <t>1976692</t>
  </si>
  <si>
    <t>XU/XILEI</t>
  </si>
  <si>
    <t>2021-02-08</t>
  </si>
  <si>
    <t>¥1,248.00</t>
  </si>
  <si>
    <t>¥1,154.00</t>
  </si>
  <si>
    <t>702543334487</t>
  </si>
  <si>
    <t>1981885</t>
  </si>
  <si>
    <t>800157715</t>
  </si>
  <si>
    <t>澳门JW万豪酒店</t>
  </si>
  <si>
    <t>HU/DEXIONG|WANG/MEIDING</t>
  </si>
  <si>
    <t>¥1,233.00</t>
  </si>
  <si>
    <t>¥1,140.00</t>
  </si>
  <si>
    <t>Deluxe twin room</t>
  </si>
  <si>
    <t>702543754173</t>
  </si>
  <si>
    <t>1981756</t>
  </si>
  <si>
    <t>WANG/CHONG|FU/JUNYI</t>
  </si>
  <si>
    <t>2021-02-18</t>
  </si>
  <si>
    <t>¥1,162.00</t>
  </si>
  <si>
    <t>¥88.00</t>
  </si>
  <si>
    <t>¥1,074.00</t>
  </si>
  <si>
    <t>702546247936</t>
  </si>
  <si>
    <t>1984478</t>
  </si>
  <si>
    <t>SHEN/WEIGANG</t>
  </si>
  <si>
    <t>¥607.00</t>
  </si>
  <si>
    <t>¥66.00</t>
  </si>
  <si>
    <t>¥541.00</t>
  </si>
  <si>
    <t>702546104302</t>
  </si>
  <si>
    <t>1984513</t>
  </si>
  <si>
    <t>LI/LANXIA</t>
  </si>
  <si>
    <t>¥601.00</t>
  </si>
  <si>
    <t>¥536.00</t>
  </si>
  <si>
    <t>702546720718</t>
  </si>
  <si>
    <t>1984559</t>
  </si>
  <si>
    <t>YU/ZENGQUAN</t>
  </si>
  <si>
    <t>702546135505</t>
  </si>
  <si>
    <t>1984607</t>
  </si>
  <si>
    <t>221919455</t>
  </si>
  <si>
    <t>澳门大仓酒店</t>
  </si>
  <si>
    <t>ZHAO/JUN</t>
  </si>
  <si>
    <t>¥1,033.00</t>
  </si>
  <si>
    <t>¥166.00</t>
  </si>
  <si>
    <t>¥867.00</t>
  </si>
  <si>
    <t>Deluxe Double Room</t>
  </si>
  <si>
    <t>702546864896</t>
  </si>
  <si>
    <t>1984646</t>
  </si>
  <si>
    <t>WANG/WEIHONG</t>
  </si>
  <si>
    <t>702546421799</t>
  </si>
  <si>
    <t>1984689</t>
  </si>
  <si>
    <t>158559575</t>
  </si>
  <si>
    <t>迪拜 JW 万豪侯爵酒店</t>
  </si>
  <si>
    <t>CAO/QINGZI</t>
  </si>
  <si>
    <t>¥710.00</t>
  </si>
  <si>
    <t>¥644.00</t>
  </si>
  <si>
    <t>deluxe king room</t>
  </si>
  <si>
    <t>702540519180</t>
  </si>
  <si>
    <t>1978383</t>
  </si>
  <si>
    <t>221905061</t>
  </si>
  <si>
    <t>澳门文华东方酒店</t>
  </si>
  <si>
    <t>MO/LIAN</t>
  </si>
  <si>
    <t>2021-02-20</t>
  </si>
  <si>
    <t>¥7,539.00</t>
  </si>
  <si>
    <t>¥812.00</t>
  </si>
  <si>
    <t>¥6,727.00</t>
  </si>
  <si>
    <t>Deluxe View Room</t>
  </si>
  <si>
    <t>702547979768</t>
  </si>
  <si>
    <t>1985489</t>
  </si>
  <si>
    <t>CHENG/MEIHONG</t>
  </si>
  <si>
    <t>2021-02-19</t>
  </si>
  <si>
    <t>¥842.00</t>
  </si>
  <si>
    <t>¥91.00</t>
  </si>
  <si>
    <t>¥751.00</t>
  </si>
  <si>
    <t>702511099167</t>
  </si>
  <si>
    <t>1945166</t>
  </si>
  <si>
    <t>ZUO/HUIXIN</t>
  </si>
  <si>
    <t>2021-01-13</t>
  </si>
  <si>
    <t>2021-02-21</t>
  </si>
  <si>
    <t>¥675.00</t>
  </si>
  <si>
    <t>¥45.00</t>
  </si>
  <si>
    <t>¥630.00</t>
  </si>
  <si>
    <t>顶级大床房</t>
  </si>
  <si>
    <t>702547273198</t>
  </si>
  <si>
    <t>1986002</t>
  </si>
  <si>
    <t>¥1,096.00</t>
  </si>
  <si>
    <t>¥120.00</t>
  </si>
  <si>
    <t>¥976.00</t>
  </si>
  <si>
    <t>702549272495</t>
  </si>
  <si>
    <t>1986867</t>
  </si>
  <si>
    <t>LI/QIUGANG</t>
  </si>
  <si>
    <t>¥583.00</t>
  </si>
  <si>
    <t>¥64.00</t>
  </si>
  <si>
    <t>¥519.00</t>
  </si>
  <si>
    <t>702511453538</t>
  </si>
  <si>
    <t>1944823</t>
  </si>
  <si>
    <t>179514377</t>
  </si>
  <si>
    <t>匹兹堡威斯汀万豪酒店</t>
  </si>
  <si>
    <t>WU/YIFAN|LIU/QINGYUAN</t>
  </si>
  <si>
    <t>¥1,720.00</t>
  </si>
  <si>
    <t>¥114.00</t>
  </si>
  <si>
    <t>¥1,606.00</t>
  </si>
  <si>
    <t>Traditional 2 Double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</si>
  <si>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</si>
  <si>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</si>
  <si>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</si>
  <si>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</si>
  <si>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</si>
  <si>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</si>
  <si>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</si>
  <si>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</si>
  <si>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</si>
  <si>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</si>
  <si>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</si>
  <si>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A210223152107459</t>
  </si>
  <si>
    <r>
      <t>合计</t>
    </r>
    <r>
      <rPr>
        <sz val="10"/>
        <rFont val="Arial"/>
        <charset val="134"/>
      </rPr>
      <t>39603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</si>
  <si>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</si>
  <si>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</si>
  <si>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</si>
  <si>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</si>
  <si>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</si>
  <si>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</si>
  <si>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</si>
  <si>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LI QIUGANG</t>
  </si>
  <si>
    <t>RMB</t>
  </si>
  <si>
    <t>519.00</t>
  </si>
  <si>
    <t>13915272288</t>
  </si>
  <si>
    <t>2021/2/20 12:24:17</t>
  </si>
  <si>
    <t>YU ZENGQUAN</t>
  </si>
  <si>
    <t>976.00</t>
  </si>
  <si>
    <t>2021/2/19 7:36:13</t>
  </si>
  <si>
    <t>CHENG MEIHONG</t>
  </si>
  <si>
    <t>751.00</t>
  </si>
  <si>
    <t>13928643966</t>
  </si>
  <si>
    <t>2021/2/18 17:24:39</t>
  </si>
  <si>
    <t>CAO QINGZI</t>
  </si>
  <si>
    <t>644.00</t>
  </si>
  <si>
    <t>159****3777</t>
  </si>
  <si>
    <t>2021/2/17 15:38:42</t>
  </si>
  <si>
    <t>WANG WEIHONG</t>
  </si>
  <si>
    <t>867.00</t>
  </si>
  <si>
    <t>139****0211</t>
  </si>
  <si>
    <t>2021/2/17 14:07:25</t>
  </si>
  <si>
    <t>ZHAO JUN</t>
  </si>
  <si>
    <t>138****6998</t>
  </si>
  <si>
    <t>2021/2/17 12:33:33</t>
  </si>
  <si>
    <t>536.00</t>
  </si>
  <si>
    <t>2021/2/17 10:43:46</t>
  </si>
  <si>
    <t>LI LANXIA</t>
  </si>
  <si>
    <t>2021/2/17 8:30:07</t>
  </si>
  <si>
    <t>SHEN WEIGANG</t>
  </si>
  <si>
    <t>541.00</t>
  </si>
  <si>
    <t>18006733037</t>
  </si>
  <si>
    <t>2021/2/17 2:02:37</t>
  </si>
  <si>
    <t>澳门威尼斯人度假村酒店</t>
  </si>
  <si>
    <t>LI ZHIWEI</t>
  </si>
  <si>
    <t>1350.00</t>
  </si>
  <si>
    <t>138****4288</t>
  </si>
  <si>
    <t>2021/2/14 20:06:21</t>
  </si>
  <si>
    <t>HUANG SHENGXI,HUANG ZHIMIN</t>
  </si>
  <si>
    <t>1281.00</t>
  </si>
  <si>
    <t>HUANG/SHENGXI</t>
  </si>
  <si>
    <t>173****9280</t>
  </si>
  <si>
    <t>2021/2/14 18:25:14</t>
  </si>
  <si>
    <t>JIANG CHUFANG</t>
  </si>
  <si>
    <t>2726.00</t>
  </si>
  <si>
    <t>135****5016</t>
  </si>
  <si>
    <t>2021/2/14 16:58:15</t>
  </si>
  <si>
    <t>WANG JUNJUN</t>
  </si>
  <si>
    <t>1159.00</t>
  </si>
  <si>
    <t>138****2555</t>
  </si>
  <si>
    <t>2021/2/14 16:28:16</t>
  </si>
  <si>
    <t>HU DEXIONG,WANG MEIDING</t>
  </si>
  <si>
    <t>1140.00</t>
  </si>
  <si>
    <t>HU/DEXIONG</t>
  </si>
  <si>
    <t>13719079094</t>
  </si>
  <si>
    <t>2021/2/14 15:40:56</t>
  </si>
  <si>
    <t>LU LI</t>
  </si>
  <si>
    <t>950.00</t>
  </si>
  <si>
    <t>158****0010</t>
  </si>
  <si>
    <t>2021/2/14 13:50:16</t>
  </si>
  <si>
    <t>WANG XIAO</t>
  </si>
  <si>
    <t>198.00</t>
  </si>
  <si>
    <t>176****3768</t>
  </si>
  <si>
    <t>2021/2/14 13:36:46</t>
  </si>
  <si>
    <t>WANG SHIMIN,WANG MINLING</t>
  </si>
  <si>
    <t>2318.00</t>
  </si>
  <si>
    <t>WANG/SHIMIN</t>
  </si>
  <si>
    <t>137****8523</t>
  </si>
  <si>
    <t>2021/2/14 13:16:08</t>
  </si>
  <si>
    <t>CHEN XINPENG</t>
  </si>
  <si>
    <t>803.00</t>
  </si>
  <si>
    <t>18620004232</t>
  </si>
  <si>
    <t>2021/2/14 11:45:40</t>
  </si>
  <si>
    <t>LI ZHICHENG,WANG LIPING</t>
  </si>
  <si>
    <t>1166.00</t>
  </si>
  <si>
    <t>LI/ZHICHENG</t>
  </si>
  <si>
    <t>13922934002</t>
  </si>
  <si>
    <t>2021/2/14 11:43:10</t>
  </si>
  <si>
    <t>WANG CHONG,FU JUNYI</t>
  </si>
  <si>
    <t>1074.00</t>
  </si>
  <si>
    <t>WANG/CHONG</t>
  </si>
  <si>
    <t>15000752388</t>
  </si>
  <si>
    <t>2021/2/14 11:31:00</t>
  </si>
  <si>
    <t>TAN EN</t>
  </si>
  <si>
    <t>135****5531</t>
  </si>
  <si>
    <t>2021/2/14 11:27:28</t>
  </si>
  <si>
    <t>YANG WANYOU,CHENG XIAOLAN</t>
  </si>
  <si>
    <t>396.00</t>
  </si>
  <si>
    <t>YANG/WANYOU</t>
  </si>
  <si>
    <t>138****6009</t>
  </si>
  <si>
    <t>2021/2/13 15:01:43</t>
  </si>
  <si>
    <t>MO LIAN</t>
  </si>
  <si>
    <t>6727.00</t>
  </si>
  <si>
    <t>13985137789</t>
  </si>
  <si>
    <t>2021/2/11 11:44:33</t>
  </si>
  <si>
    <t>LIN CHUSHAN,WU JUNXIAN</t>
  </si>
  <si>
    <t>1996.00</t>
  </si>
  <si>
    <t>LIN/CHUSHAN</t>
  </si>
  <si>
    <t>186****0233</t>
  </si>
  <si>
    <t>2021/2/10 15:25:32</t>
  </si>
  <si>
    <t>XU XILEI</t>
  </si>
  <si>
    <t>1154.00</t>
  </si>
  <si>
    <t>18218528808</t>
  </si>
  <si>
    <t>2021/2/8 17:34:53</t>
  </si>
  <si>
    <t>CHEN YAYUN</t>
  </si>
  <si>
    <t>251.00</t>
  </si>
  <si>
    <t>15332045666</t>
  </si>
  <si>
    <t>2021/2/7 11:25:41</t>
  </si>
  <si>
    <t>WEI QING,GU YU,CAO WEILIANG</t>
  </si>
  <si>
    <t>2288.00</t>
  </si>
  <si>
    <t>WEI/QING</t>
  </si>
  <si>
    <t>18917834652</t>
  </si>
  <si>
    <t>2021/2/5 14:25:21</t>
  </si>
  <si>
    <t>ZHOU ZHIHUI</t>
  </si>
  <si>
    <t>2478.00</t>
  </si>
  <si>
    <t>138****9856</t>
  </si>
  <si>
    <t>2021/1/17 22:29:22</t>
  </si>
  <si>
    <t>CHEN JIEXIA,LIANG YUTIAN</t>
  </si>
  <si>
    <t>725.00</t>
  </si>
  <si>
    <t>CHEN/JIEXIA</t>
  </si>
  <si>
    <t>136****5777</t>
  </si>
  <si>
    <t>2021/1/14 16:44:42</t>
  </si>
  <si>
    <t>ZUO HUIXIN</t>
  </si>
  <si>
    <t>630.00</t>
  </si>
  <si>
    <t>151****3813</t>
  </si>
  <si>
    <t>2021/1/13 15:38:19</t>
  </si>
  <si>
    <t>匹兹堡会展中心威斯汀酒店</t>
  </si>
  <si>
    <t>WU YIFAN,LIU QINGYUAN</t>
  </si>
  <si>
    <t>1606.00</t>
  </si>
  <si>
    <t>WU/YIFAN</t>
  </si>
  <si>
    <t>+12****56383</t>
  </si>
  <si>
    <t>2021/1/13 9:45:39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</si>
</sst>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40" borderId="1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35" fillId="36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 t="s">
        <v>70</v>
      </c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 t="s">
        <v>87</v>
      </c>
      <c r="C3" s="5" t="s">
        <v>71</v>
      </c>
      <c r="D3" s="5" t="s">
        <v>72</v>
      </c>
      <c r="E3" s="5" t="s">
        <v>73</v>
      </c>
      <c r="F3" s="5" t="s">
        <v>72</v>
      </c>
      <c r="G3" s="5" t="s">
        <v>88</v>
      </c>
      <c r="H3" s="8" t="s">
        <v>89</v>
      </c>
      <c r="I3" s="8" t="s">
        <v>76</v>
      </c>
      <c r="J3" s="8" t="s">
        <v>2</v>
      </c>
      <c r="K3" s="8" t="s">
        <v>90</v>
      </c>
      <c r="L3" s="8">
        <v>1</v>
      </c>
      <c r="M3" s="8">
        <v>1</v>
      </c>
      <c r="N3" s="8" t="s">
        <v>79</v>
      </c>
      <c r="O3" s="8" t="s">
        <v>79</v>
      </c>
      <c r="P3" s="8" t="s">
        <v>80</v>
      </c>
      <c r="Q3" s="8"/>
      <c r="R3" s="10" t="s">
        <v>91</v>
      </c>
      <c r="S3" s="11" t="s">
        <v>19</v>
      </c>
      <c r="T3" s="8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95</v>
      </c>
      <c r="B4" s="5" t="s">
        <v>96</v>
      </c>
      <c r="C4" s="5" t="s">
        <v>71</v>
      </c>
      <c r="D4" s="5" t="s">
        <v>72</v>
      </c>
      <c r="E4" s="5" t="s">
        <v>73</v>
      </c>
      <c r="F4" s="5" t="s">
        <v>72</v>
      </c>
      <c r="G4" s="5" t="s">
        <v>88</v>
      </c>
      <c r="H4" s="8" t="s">
        <v>89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79</v>
      </c>
      <c r="O4" s="8" t="s">
        <v>79</v>
      </c>
      <c r="P4" s="8" t="s">
        <v>80</v>
      </c>
      <c r="Q4" s="8"/>
      <c r="R4" s="10" t="s">
        <v>91</v>
      </c>
      <c r="S4" s="11" t="s">
        <v>19</v>
      </c>
      <c r="T4" s="8"/>
      <c r="U4" s="10" t="s">
        <v>19</v>
      </c>
      <c r="V4" s="10" t="s">
        <v>91</v>
      </c>
      <c r="W4" s="11" t="s">
        <v>92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93</v>
      </c>
      <c r="AD4" t="s">
        <v>6</v>
      </c>
      <c r="AE4" t="s">
        <v>94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98</v>
      </c>
      <c r="B5" s="5" t="s">
        <v>99</v>
      </c>
      <c r="C5" s="5" t="s">
        <v>71</v>
      </c>
      <c r="D5" s="5" t="s">
        <v>72</v>
      </c>
      <c r="E5" s="5" t="s">
        <v>73</v>
      </c>
      <c r="F5" s="5" t="s">
        <v>72</v>
      </c>
      <c r="G5" s="5" t="s">
        <v>100</v>
      </c>
      <c r="H5" s="8" t="s">
        <v>101</v>
      </c>
      <c r="I5" s="8" t="s">
        <v>76</v>
      </c>
      <c r="J5" s="8" t="s">
        <v>2</v>
      </c>
      <c r="K5" s="8" t="s">
        <v>102</v>
      </c>
      <c r="L5" s="8">
        <v>1</v>
      </c>
      <c r="M5" s="8">
        <v>1</v>
      </c>
      <c r="N5" s="8" t="s">
        <v>79</v>
      </c>
      <c r="O5" s="8" t="s">
        <v>79</v>
      </c>
      <c r="P5" s="8" t="s">
        <v>80</v>
      </c>
      <c r="Q5" s="8"/>
      <c r="R5" s="10" t="s">
        <v>103</v>
      </c>
      <c r="S5" s="11" t="s">
        <v>19</v>
      </c>
      <c r="T5" s="8"/>
      <c r="U5" s="10" t="s">
        <v>19</v>
      </c>
      <c r="V5" s="10" t="s">
        <v>103</v>
      </c>
      <c r="W5" s="11" t="s">
        <v>104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107</v>
      </c>
      <c r="B6" s="5" t="s">
        <v>108</v>
      </c>
      <c r="C6" s="5" t="s">
        <v>71</v>
      </c>
      <c r="D6" s="5" t="s">
        <v>72</v>
      </c>
      <c r="E6" s="5" t="s">
        <v>73</v>
      </c>
      <c r="F6" s="5" t="s">
        <v>72</v>
      </c>
      <c r="G6" s="5" t="s">
        <v>109</v>
      </c>
      <c r="H6" s="8" t="s">
        <v>110</v>
      </c>
      <c r="I6" s="8" t="s">
        <v>76</v>
      </c>
      <c r="J6" s="8" t="s">
        <v>2</v>
      </c>
      <c r="K6" s="8" t="s">
        <v>111</v>
      </c>
      <c r="L6" s="8">
        <v>1</v>
      </c>
      <c r="M6" s="8">
        <v>1</v>
      </c>
      <c r="N6" s="8" t="s">
        <v>79</v>
      </c>
      <c r="O6" s="8" t="s">
        <v>79</v>
      </c>
      <c r="P6" s="8" t="s">
        <v>80</v>
      </c>
      <c r="Q6" s="8"/>
      <c r="R6" s="10" t="s">
        <v>112</v>
      </c>
      <c r="S6" s="11" t="s">
        <v>19</v>
      </c>
      <c r="T6" s="8"/>
      <c r="U6" s="10" t="s">
        <v>19</v>
      </c>
      <c r="V6" s="10" t="s">
        <v>112</v>
      </c>
      <c r="W6" s="11" t="s">
        <v>113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116</v>
      </c>
      <c r="B7" s="5" t="s">
        <v>117</v>
      </c>
      <c r="C7" s="5" t="s">
        <v>71</v>
      </c>
      <c r="D7" s="5" t="s">
        <v>72</v>
      </c>
      <c r="E7" s="5" t="s">
        <v>73</v>
      </c>
      <c r="F7" s="5" t="s">
        <v>72</v>
      </c>
      <c r="G7" s="5" t="s">
        <v>118</v>
      </c>
      <c r="H7" s="8" t="s">
        <v>119</v>
      </c>
      <c r="I7" s="8" t="s">
        <v>76</v>
      </c>
      <c r="J7" s="8" t="s">
        <v>2</v>
      </c>
      <c r="K7" s="8" t="s">
        <v>120</v>
      </c>
      <c r="L7" s="8">
        <v>1</v>
      </c>
      <c r="M7" s="8">
        <v>5</v>
      </c>
      <c r="N7" s="8" t="s">
        <v>121</v>
      </c>
      <c r="O7" s="8" t="s">
        <v>122</v>
      </c>
      <c r="P7" s="8" t="s">
        <v>123</v>
      </c>
      <c r="Q7" s="8"/>
      <c r="R7" s="10" t="s">
        <v>124</v>
      </c>
      <c r="S7" s="11" t="s">
        <v>19</v>
      </c>
      <c r="T7" s="8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128</v>
      </c>
      <c r="B8" s="5" t="s">
        <v>129</v>
      </c>
      <c r="C8" s="5" t="s">
        <v>71</v>
      </c>
      <c r="D8" s="5" t="s">
        <v>72</v>
      </c>
      <c r="E8" s="5" t="s">
        <v>73</v>
      </c>
      <c r="F8" s="5" t="s">
        <v>72</v>
      </c>
      <c r="G8" s="5" t="s">
        <v>130</v>
      </c>
      <c r="H8" s="8" t="s">
        <v>131</v>
      </c>
      <c r="I8" s="8" t="s">
        <v>76</v>
      </c>
      <c r="J8" s="8" t="s">
        <v>2</v>
      </c>
      <c r="K8" s="8" t="s">
        <v>132</v>
      </c>
      <c r="L8" s="8">
        <v>1</v>
      </c>
      <c r="M8" s="8">
        <v>1</v>
      </c>
      <c r="N8" s="8" t="s">
        <v>133</v>
      </c>
      <c r="O8" s="8" t="s">
        <v>80</v>
      </c>
      <c r="P8" s="8" t="s">
        <v>123</v>
      </c>
      <c r="Q8" s="8"/>
      <c r="R8" s="10" t="s">
        <v>134</v>
      </c>
      <c r="S8" s="11" t="s">
        <v>19</v>
      </c>
      <c r="T8" s="8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138</v>
      </c>
      <c r="B9" s="5" t="s">
        <v>139</v>
      </c>
      <c r="C9" s="5" t="s">
        <v>71</v>
      </c>
      <c r="D9" s="5" t="s">
        <v>72</v>
      </c>
      <c r="E9" s="5" t="s">
        <v>73</v>
      </c>
      <c r="F9" s="5" t="s">
        <v>72</v>
      </c>
      <c r="G9" s="5" t="s">
        <v>100</v>
      </c>
      <c r="H9" s="8" t="s">
        <v>101</v>
      </c>
      <c r="I9" s="8" t="s">
        <v>76</v>
      </c>
      <c r="J9" s="8" t="s">
        <v>2</v>
      </c>
      <c r="K9" s="8" t="s">
        <v>140</v>
      </c>
      <c r="L9" s="8">
        <v>2</v>
      </c>
      <c r="M9" s="8">
        <v>1</v>
      </c>
      <c r="N9" s="8" t="s">
        <v>79</v>
      </c>
      <c r="O9" s="8" t="s">
        <v>80</v>
      </c>
      <c r="P9" s="8" t="s">
        <v>123</v>
      </c>
      <c r="Q9" s="8"/>
      <c r="R9" s="10" t="s">
        <v>141</v>
      </c>
      <c r="S9" s="11" t="s">
        <v>19</v>
      </c>
      <c r="T9" s="8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145</v>
      </c>
      <c r="B10" s="5" t="s">
        <v>146</v>
      </c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109</v>
      </c>
      <c r="H10" s="8" t="s">
        <v>110</v>
      </c>
      <c r="I10" s="8" t="s">
        <v>76</v>
      </c>
      <c r="J10" s="8" t="s">
        <v>2</v>
      </c>
      <c r="K10" s="8" t="s">
        <v>147</v>
      </c>
      <c r="L10" s="8">
        <v>1</v>
      </c>
      <c r="M10" s="8">
        <v>2</v>
      </c>
      <c r="N10" s="8" t="s">
        <v>148</v>
      </c>
      <c r="O10" s="8" t="s">
        <v>79</v>
      </c>
      <c r="P10" s="8" t="s">
        <v>123</v>
      </c>
      <c r="Q10" s="8"/>
      <c r="R10" s="10" t="s">
        <v>149</v>
      </c>
      <c r="S10" s="11" t="s">
        <v>19</v>
      </c>
      <c r="T10" s="8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153</v>
      </c>
      <c r="B11" s="5" t="s">
        <v>154</v>
      </c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155</v>
      </c>
      <c r="H11" s="8" t="s">
        <v>156</v>
      </c>
      <c r="I11" s="8" t="s">
        <v>76</v>
      </c>
      <c r="J11" s="8" t="s">
        <v>2</v>
      </c>
      <c r="K11" s="8" t="s">
        <v>157</v>
      </c>
      <c r="L11" s="8">
        <v>1</v>
      </c>
      <c r="M11" s="8">
        <v>1</v>
      </c>
      <c r="N11" s="8" t="s">
        <v>79</v>
      </c>
      <c r="O11" s="8" t="s">
        <v>80</v>
      </c>
      <c r="P11" s="8" t="s">
        <v>123</v>
      </c>
      <c r="Q11" s="8"/>
      <c r="R11" s="10" t="s">
        <v>158</v>
      </c>
      <c r="S11" s="11" t="s">
        <v>19</v>
      </c>
      <c r="T11" s="8"/>
      <c r="U11" s="10" t="s">
        <v>19</v>
      </c>
      <c r="V11" s="10" t="s">
        <v>158</v>
      </c>
      <c r="W11" s="11" t="s">
        <v>159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162</v>
      </c>
      <c r="B12" s="5" t="s">
        <v>163</v>
      </c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155</v>
      </c>
      <c r="H12" s="8" t="s">
        <v>156</v>
      </c>
      <c r="I12" s="8" t="s">
        <v>76</v>
      </c>
      <c r="J12" s="8" t="s">
        <v>2</v>
      </c>
      <c r="K12" s="8" t="s">
        <v>164</v>
      </c>
      <c r="L12" s="8">
        <v>1</v>
      </c>
      <c r="M12" s="8">
        <v>2</v>
      </c>
      <c r="N12" s="8" t="s">
        <v>165</v>
      </c>
      <c r="O12" s="8" t="s">
        <v>79</v>
      </c>
      <c r="P12" s="8" t="s">
        <v>123</v>
      </c>
      <c r="Q12" s="8"/>
      <c r="R12" s="10" t="s">
        <v>166</v>
      </c>
      <c r="S12" s="11" t="s">
        <v>19</v>
      </c>
      <c r="T12" s="8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168</v>
      </c>
      <c r="AD12" t="s">
        <v>6</v>
      </c>
      <c r="AE12" t="s">
        <v>161</v>
      </c>
      <c r="AF12" t="s">
        <v>85</v>
      </c>
      <c r="AG12" t="s">
        <v>72</v>
      </c>
      <c r="AH12" t="s">
        <v>19</v>
      </c>
    </row>
    <row r="13" ht="14.25" customHeight="1" spans="1:34">
      <c r="A13" s="5" t="s">
        <v>169</v>
      </c>
      <c r="B13" s="5" t="s">
        <v>170</v>
      </c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109</v>
      </c>
      <c r="H13" s="8" t="s">
        <v>110</v>
      </c>
      <c r="I13" s="8" t="s">
        <v>76</v>
      </c>
      <c r="J13" s="8" t="s">
        <v>2</v>
      </c>
      <c r="K13" s="8" t="s">
        <v>171</v>
      </c>
      <c r="L13" s="8">
        <v>1</v>
      </c>
      <c r="M13" s="8">
        <v>2</v>
      </c>
      <c r="N13" s="8" t="s">
        <v>79</v>
      </c>
      <c r="O13" s="8" t="s">
        <v>79</v>
      </c>
      <c r="P13" s="8" t="s">
        <v>123</v>
      </c>
      <c r="Q13" s="8"/>
      <c r="R13" s="10" t="s">
        <v>172</v>
      </c>
      <c r="S13" s="11" t="s">
        <v>19</v>
      </c>
      <c r="T13" s="8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174</v>
      </c>
      <c r="AD13" t="s">
        <v>6</v>
      </c>
      <c r="AE13" t="s">
        <v>152</v>
      </c>
      <c r="AF13" t="s">
        <v>85</v>
      </c>
      <c r="AG13" t="s">
        <v>72</v>
      </c>
      <c r="AH13" t="s">
        <v>19</v>
      </c>
    </row>
    <row r="14" ht="14.25" customHeight="1" spans="1:34">
      <c r="A14" s="5" t="s">
        <v>175</v>
      </c>
      <c r="B14" s="5" t="s">
        <v>176</v>
      </c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109</v>
      </c>
      <c r="H14" s="8" t="s">
        <v>110</v>
      </c>
      <c r="I14" s="8" t="s">
        <v>76</v>
      </c>
      <c r="J14" s="8" t="s">
        <v>2</v>
      </c>
      <c r="K14" s="8" t="s">
        <v>177</v>
      </c>
      <c r="L14" s="8">
        <v>1</v>
      </c>
      <c r="M14" s="8">
        <v>1</v>
      </c>
      <c r="N14" s="8" t="s">
        <v>79</v>
      </c>
      <c r="O14" s="8" t="s">
        <v>80</v>
      </c>
      <c r="P14" s="8" t="s">
        <v>123</v>
      </c>
      <c r="Q14" s="8"/>
      <c r="R14" s="10" t="s">
        <v>178</v>
      </c>
      <c r="S14" s="11" t="s">
        <v>19</v>
      </c>
      <c r="T14" s="8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180</v>
      </c>
      <c r="AD14" t="s">
        <v>6</v>
      </c>
      <c r="AE14" t="s">
        <v>152</v>
      </c>
      <c r="AF14" t="s">
        <v>85</v>
      </c>
      <c r="AG14" t="s">
        <v>72</v>
      </c>
      <c r="AH14" t="s">
        <v>19</v>
      </c>
    </row>
    <row r="15" ht="14.25" customHeight="1" spans="1:34">
      <c r="A15" s="5" t="s">
        <v>181</v>
      </c>
      <c r="B15" s="5" t="s">
        <v>182</v>
      </c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109</v>
      </c>
      <c r="H15" s="8" t="s">
        <v>110</v>
      </c>
      <c r="I15" s="8" t="s">
        <v>76</v>
      </c>
      <c r="J15" s="8" t="s">
        <v>2</v>
      </c>
      <c r="K15" s="8" t="s">
        <v>183</v>
      </c>
      <c r="L15" s="8">
        <v>1</v>
      </c>
      <c r="M15" s="8">
        <v>2</v>
      </c>
      <c r="N15" s="8" t="s">
        <v>79</v>
      </c>
      <c r="O15" s="8" t="s">
        <v>79</v>
      </c>
      <c r="P15" s="8" t="s">
        <v>123</v>
      </c>
      <c r="Q15" s="8"/>
      <c r="R15" s="10" t="s">
        <v>184</v>
      </c>
      <c r="S15" s="11" t="s">
        <v>19</v>
      </c>
      <c r="T15" s="8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5" t="s">
        <v>188</v>
      </c>
      <c r="B16" s="5" t="s">
        <v>189</v>
      </c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109</v>
      </c>
      <c r="H16" s="8" t="s">
        <v>110</v>
      </c>
      <c r="I16" s="8" t="s">
        <v>76</v>
      </c>
      <c r="J16" s="8" t="s">
        <v>2</v>
      </c>
      <c r="K16" s="8" t="s">
        <v>190</v>
      </c>
      <c r="L16" s="8">
        <v>1</v>
      </c>
      <c r="M16" s="8">
        <v>1</v>
      </c>
      <c r="N16" s="8" t="s">
        <v>79</v>
      </c>
      <c r="O16" s="8" t="s">
        <v>80</v>
      </c>
      <c r="P16" s="8" t="s">
        <v>123</v>
      </c>
      <c r="Q16" s="8"/>
      <c r="R16" s="10" t="s">
        <v>191</v>
      </c>
      <c r="S16" s="11" t="s">
        <v>19</v>
      </c>
      <c r="T16" s="8"/>
      <c r="U16" s="10" t="s">
        <v>19</v>
      </c>
      <c r="V16" s="10" t="s">
        <v>191</v>
      </c>
      <c r="W16" s="11" t="s">
        <v>192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5" t="s">
        <v>195</v>
      </c>
      <c r="B17" s="5" t="s">
        <v>196</v>
      </c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100</v>
      </c>
      <c r="H17" s="8" t="s">
        <v>101</v>
      </c>
      <c r="I17" s="8" t="s">
        <v>76</v>
      </c>
      <c r="J17" s="8" t="s">
        <v>2</v>
      </c>
      <c r="K17" s="8" t="s">
        <v>197</v>
      </c>
      <c r="L17" s="8">
        <v>2</v>
      </c>
      <c r="M17" s="8">
        <v>2</v>
      </c>
      <c r="N17" s="8" t="s">
        <v>198</v>
      </c>
      <c r="O17" s="8" t="s">
        <v>80</v>
      </c>
      <c r="P17" s="8" t="s">
        <v>199</v>
      </c>
      <c r="Q17" s="8"/>
      <c r="R17" s="10" t="s">
        <v>200</v>
      </c>
      <c r="S17" s="11" t="s">
        <v>19</v>
      </c>
      <c r="T17" s="8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202</v>
      </c>
      <c r="AD17" t="s">
        <v>6</v>
      </c>
      <c r="AE17" t="s">
        <v>144</v>
      </c>
      <c r="AF17" t="s">
        <v>85</v>
      </c>
      <c r="AG17" t="s">
        <v>72</v>
      </c>
      <c r="AH17" t="s">
        <v>19</v>
      </c>
    </row>
    <row r="18" ht="14.25" customHeight="1" spans="1:34">
      <c r="A18" s="5" t="s">
        <v>203</v>
      </c>
      <c r="B18" s="5" t="s">
        <v>204</v>
      </c>
      <c r="C18" s="5" t="s">
        <v>71</v>
      </c>
      <c r="D18" s="5" t="s">
        <v>72</v>
      </c>
      <c r="E18" s="5" t="s">
        <v>73</v>
      </c>
      <c r="F18" s="5" t="s">
        <v>72</v>
      </c>
      <c r="G18" s="5" t="s">
        <v>100</v>
      </c>
      <c r="H18" s="8" t="s">
        <v>101</v>
      </c>
      <c r="I18" s="8" t="s">
        <v>76</v>
      </c>
      <c r="J18" s="8" t="s">
        <v>2</v>
      </c>
      <c r="K18" s="8" t="s">
        <v>205</v>
      </c>
      <c r="L18" s="8">
        <v>1</v>
      </c>
      <c r="M18" s="8">
        <v>2</v>
      </c>
      <c r="N18" s="8" t="s">
        <v>206</v>
      </c>
      <c r="O18" s="8" t="s">
        <v>80</v>
      </c>
      <c r="P18" s="8" t="s">
        <v>199</v>
      </c>
      <c r="Q18" s="8"/>
      <c r="R18" s="10" t="s">
        <v>207</v>
      </c>
      <c r="S18" s="11" t="s">
        <v>19</v>
      </c>
      <c r="T18" s="8"/>
      <c r="U18" s="10" t="s">
        <v>19</v>
      </c>
      <c r="V18" s="10" t="s">
        <v>207</v>
      </c>
      <c r="W18" s="11" t="s">
        <v>142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208</v>
      </c>
      <c r="AD18" t="s">
        <v>6</v>
      </c>
      <c r="AE18" t="s">
        <v>144</v>
      </c>
      <c r="AF18" t="s">
        <v>85</v>
      </c>
      <c r="AG18" t="s">
        <v>72</v>
      </c>
      <c r="AH18" t="s">
        <v>19</v>
      </c>
    </row>
    <row r="19" ht="14.25" customHeight="1" spans="1:34">
      <c r="A19" s="5" t="s">
        <v>209</v>
      </c>
      <c r="B19" s="5" t="s">
        <v>210</v>
      </c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211</v>
      </c>
      <c r="H19" s="8" t="s">
        <v>212</v>
      </c>
      <c r="I19" s="8" t="s">
        <v>76</v>
      </c>
      <c r="J19" s="8" t="s">
        <v>2</v>
      </c>
      <c r="K19" s="8" t="s">
        <v>213</v>
      </c>
      <c r="L19" s="8">
        <v>1</v>
      </c>
      <c r="M19" s="8">
        <v>1</v>
      </c>
      <c r="N19" s="8" t="s">
        <v>79</v>
      </c>
      <c r="O19" s="8" t="s">
        <v>123</v>
      </c>
      <c r="P19" s="8" t="s">
        <v>199</v>
      </c>
      <c r="Q19" s="8"/>
      <c r="R19" s="10" t="s">
        <v>214</v>
      </c>
      <c r="S19" s="11" t="s">
        <v>19</v>
      </c>
      <c r="T19" s="8"/>
      <c r="U19" s="10" t="s">
        <v>19</v>
      </c>
      <c r="V19" s="10" t="s">
        <v>214</v>
      </c>
      <c r="W19" s="11" t="s">
        <v>179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72</v>
      </c>
      <c r="AH19" t="s">
        <v>19</v>
      </c>
    </row>
    <row r="20" ht="14.25" customHeight="1" spans="1:34">
      <c r="A20" s="5" t="s">
        <v>217</v>
      </c>
      <c r="B20" s="5" t="s">
        <v>218</v>
      </c>
      <c r="C20" s="5" t="s">
        <v>71</v>
      </c>
      <c r="D20" s="5" t="s">
        <v>72</v>
      </c>
      <c r="E20" s="5" t="s">
        <v>73</v>
      </c>
      <c r="F20" s="5" t="s">
        <v>72</v>
      </c>
      <c r="G20" s="5" t="s">
        <v>100</v>
      </c>
      <c r="H20" s="8" t="s">
        <v>101</v>
      </c>
      <c r="I20" s="8" t="s">
        <v>76</v>
      </c>
      <c r="J20" s="8" t="s">
        <v>2</v>
      </c>
      <c r="K20" s="8" t="s">
        <v>219</v>
      </c>
      <c r="L20" s="8">
        <v>1</v>
      </c>
      <c r="M20" s="8">
        <v>2</v>
      </c>
      <c r="N20" s="8" t="s">
        <v>79</v>
      </c>
      <c r="O20" s="8" t="s">
        <v>123</v>
      </c>
      <c r="P20" s="8" t="s">
        <v>220</v>
      </c>
      <c r="Q20" s="8"/>
      <c r="R20" s="10" t="s">
        <v>221</v>
      </c>
      <c r="S20" s="11" t="s">
        <v>19</v>
      </c>
      <c r="T20" s="8"/>
      <c r="U20" s="10" t="s">
        <v>19</v>
      </c>
      <c r="V20" s="10" t="s">
        <v>221</v>
      </c>
      <c r="W20" s="11" t="s">
        <v>222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223</v>
      </c>
      <c r="AD20" t="s">
        <v>6</v>
      </c>
      <c r="AE20" t="s">
        <v>144</v>
      </c>
      <c r="AF20" t="s">
        <v>85</v>
      </c>
      <c r="AG20" t="s">
        <v>72</v>
      </c>
      <c r="AH20" t="s">
        <v>19</v>
      </c>
    </row>
    <row r="21" ht="14.25" customHeight="1" spans="1:34">
      <c r="A21" s="5" t="s">
        <v>224</v>
      </c>
      <c r="B21" s="5" t="s">
        <v>225</v>
      </c>
      <c r="C21" s="5" t="s">
        <v>71</v>
      </c>
      <c r="D21" s="5" t="s">
        <v>72</v>
      </c>
      <c r="E21" s="5" t="s">
        <v>73</v>
      </c>
      <c r="F21" s="5" t="s">
        <v>72</v>
      </c>
      <c r="G21" s="5" t="s">
        <v>100</v>
      </c>
      <c r="H21" s="8" t="s">
        <v>101</v>
      </c>
      <c r="I21" s="8" t="s">
        <v>76</v>
      </c>
      <c r="J21" s="8" t="s">
        <v>2</v>
      </c>
      <c r="K21" s="8" t="s">
        <v>226</v>
      </c>
      <c r="L21" s="8">
        <v>1</v>
      </c>
      <c r="M21" s="8">
        <v>1</v>
      </c>
      <c r="N21" s="8" t="s">
        <v>199</v>
      </c>
      <c r="O21" s="8" t="s">
        <v>199</v>
      </c>
      <c r="P21" s="8" t="s">
        <v>220</v>
      </c>
      <c r="Q21" s="8"/>
      <c r="R21" s="10" t="s">
        <v>227</v>
      </c>
      <c r="S21" s="11" t="s">
        <v>19</v>
      </c>
      <c r="T21" s="8"/>
      <c r="U21" s="10" t="s">
        <v>19</v>
      </c>
      <c r="V21" s="10" t="s">
        <v>227</v>
      </c>
      <c r="W21" s="11" t="s">
        <v>228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229</v>
      </c>
      <c r="AD21" t="s">
        <v>6</v>
      </c>
      <c r="AE21" t="s">
        <v>144</v>
      </c>
      <c r="AF21" t="s">
        <v>85</v>
      </c>
      <c r="AG21" t="s">
        <v>72</v>
      </c>
      <c r="AH21" t="s">
        <v>19</v>
      </c>
    </row>
    <row r="22" ht="14.25" customHeight="1" spans="1:34">
      <c r="A22" s="5" t="s">
        <v>230</v>
      </c>
      <c r="B22" s="5" t="s">
        <v>231</v>
      </c>
      <c r="C22" s="5" t="s">
        <v>71</v>
      </c>
      <c r="D22" s="5" t="s">
        <v>72</v>
      </c>
      <c r="E22" s="5" t="s">
        <v>73</v>
      </c>
      <c r="F22" s="5" t="s">
        <v>72</v>
      </c>
      <c r="G22" s="5" t="s">
        <v>100</v>
      </c>
      <c r="H22" s="8" t="s">
        <v>101</v>
      </c>
      <c r="I22" s="8" t="s">
        <v>76</v>
      </c>
      <c r="J22" s="8" t="s">
        <v>2</v>
      </c>
      <c r="K22" s="8" t="s">
        <v>232</v>
      </c>
      <c r="L22" s="8">
        <v>1</v>
      </c>
      <c r="M22" s="8">
        <v>1</v>
      </c>
      <c r="N22" s="8" t="s">
        <v>199</v>
      </c>
      <c r="O22" s="8" t="s">
        <v>199</v>
      </c>
      <c r="P22" s="8" t="s">
        <v>220</v>
      </c>
      <c r="Q22" s="8"/>
      <c r="R22" s="10" t="s">
        <v>233</v>
      </c>
      <c r="S22" s="11" t="s">
        <v>19</v>
      </c>
      <c r="T22" s="8"/>
      <c r="U22" s="10" t="s">
        <v>19</v>
      </c>
      <c r="V22" s="10" t="s">
        <v>233</v>
      </c>
      <c r="W22" s="11" t="s">
        <v>104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234</v>
      </c>
      <c r="AD22" t="s">
        <v>6</v>
      </c>
      <c r="AE22" t="s">
        <v>106</v>
      </c>
      <c r="AF22" t="s">
        <v>85</v>
      </c>
      <c r="AG22" t="s">
        <v>72</v>
      </c>
      <c r="AH22" t="s">
        <v>19</v>
      </c>
    </row>
    <row r="23" ht="14.25" customHeight="1" spans="1:34">
      <c r="A23" s="5" t="s">
        <v>235</v>
      </c>
      <c r="B23" s="5" t="s">
        <v>236</v>
      </c>
      <c r="C23" s="5" t="s">
        <v>71</v>
      </c>
      <c r="D23" s="5" t="s">
        <v>72</v>
      </c>
      <c r="E23" s="5" t="s">
        <v>73</v>
      </c>
      <c r="F23" s="5" t="s">
        <v>72</v>
      </c>
      <c r="G23" s="5" t="s">
        <v>100</v>
      </c>
      <c r="H23" s="8" t="s">
        <v>101</v>
      </c>
      <c r="I23" s="8" t="s">
        <v>76</v>
      </c>
      <c r="J23" s="8" t="s">
        <v>2</v>
      </c>
      <c r="K23" s="8" t="s">
        <v>237</v>
      </c>
      <c r="L23" s="8">
        <v>1</v>
      </c>
      <c r="M23" s="8">
        <v>1</v>
      </c>
      <c r="N23" s="8" t="s">
        <v>199</v>
      </c>
      <c r="O23" s="8" t="s">
        <v>199</v>
      </c>
      <c r="P23" s="8" t="s">
        <v>220</v>
      </c>
      <c r="Q23" s="8"/>
      <c r="R23" s="10" t="s">
        <v>233</v>
      </c>
      <c r="S23" s="11" t="s">
        <v>19</v>
      </c>
      <c r="T23" s="8"/>
      <c r="U23" s="10" t="s">
        <v>19</v>
      </c>
      <c r="V23" s="10" t="s">
        <v>233</v>
      </c>
      <c r="W23" s="11" t="s">
        <v>104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234</v>
      </c>
      <c r="AD23" t="s">
        <v>6</v>
      </c>
      <c r="AE23" t="s">
        <v>106</v>
      </c>
      <c r="AF23" t="s">
        <v>85</v>
      </c>
      <c r="AG23" t="s">
        <v>72</v>
      </c>
      <c r="AH23" t="s">
        <v>19</v>
      </c>
    </row>
    <row r="24" ht="14.25" customHeight="1" spans="1:34">
      <c r="A24" s="5" t="s">
        <v>238</v>
      </c>
      <c r="B24" s="5" t="s">
        <v>239</v>
      </c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240</v>
      </c>
      <c r="H24" s="8" t="s">
        <v>241</v>
      </c>
      <c r="I24" s="8" t="s">
        <v>76</v>
      </c>
      <c r="J24" s="8" t="s">
        <v>2</v>
      </c>
      <c r="K24" s="8" t="s">
        <v>242</v>
      </c>
      <c r="L24" s="8">
        <v>1</v>
      </c>
      <c r="M24" s="8">
        <v>1</v>
      </c>
      <c r="N24" s="8" t="s">
        <v>199</v>
      </c>
      <c r="O24" s="8" t="s">
        <v>199</v>
      </c>
      <c r="P24" s="8" t="s">
        <v>220</v>
      </c>
      <c r="Q24" s="8"/>
      <c r="R24" s="10" t="s">
        <v>243</v>
      </c>
      <c r="S24" s="11" t="s">
        <v>19</v>
      </c>
      <c r="T24" s="8"/>
      <c r="U24" s="10" t="s">
        <v>19</v>
      </c>
      <c r="V24" s="10" t="s">
        <v>243</v>
      </c>
      <c r="W24" s="11" t="s">
        <v>244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85</v>
      </c>
      <c r="AG24" t="s">
        <v>72</v>
      </c>
      <c r="AH24" t="s">
        <v>19</v>
      </c>
    </row>
    <row r="25" ht="14.25" customHeight="1" spans="1:34">
      <c r="A25" s="5" t="s">
        <v>247</v>
      </c>
      <c r="B25" s="5" t="s">
        <v>248</v>
      </c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240</v>
      </c>
      <c r="H25" s="8" t="s">
        <v>241</v>
      </c>
      <c r="I25" s="8" t="s">
        <v>76</v>
      </c>
      <c r="J25" s="8" t="s">
        <v>2</v>
      </c>
      <c r="K25" s="8" t="s">
        <v>249</v>
      </c>
      <c r="L25" s="8">
        <v>1</v>
      </c>
      <c r="M25" s="8">
        <v>1</v>
      </c>
      <c r="N25" s="8" t="s">
        <v>199</v>
      </c>
      <c r="O25" s="8" t="s">
        <v>199</v>
      </c>
      <c r="P25" s="8" t="s">
        <v>220</v>
      </c>
      <c r="Q25" s="8"/>
      <c r="R25" s="10" t="s">
        <v>243</v>
      </c>
      <c r="S25" s="11" t="s">
        <v>19</v>
      </c>
      <c r="T25" s="8"/>
      <c r="U25" s="10" t="s">
        <v>19</v>
      </c>
      <c r="V25" s="10" t="s">
        <v>243</v>
      </c>
      <c r="W25" s="11" t="s">
        <v>244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245</v>
      </c>
      <c r="AD25" t="s">
        <v>6</v>
      </c>
      <c r="AE25" t="s">
        <v>246</v>
      </c>
      <c r="AF25" t="s">
        <v>85</v>
      </c>
      <c r="AG25" t="s">
        <v>72</v>
      </c>
      <c r="AH25" t="s">
        <v>19</v>
      </c>
    </row>
    <row r="26" ht="14.25" customHeight="1" spans="1:34">
      <c r="A26" s="5" t="s">
        <v>250</v>
      </c>
      <c r="B26" s="5" t="s">
        <v>251</v>
      </c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252</v>
      </c>
      <c r="H26" s="8" t="s">
        <v>253</v>
      </c>
      <c r="I26" s="8" t="s">
        <v>76</v>
      </c>
      <c r="J26" s="8" t="s">
        <v>2</v>
      </c>
      <c r="K26" s="8" t="s">
        <v>254</v>
      </c>
      <c r="L26" s="8">
        <v>1</v>
      </c>
      <c r="M26" s="8">
        <v>1</v>
      </c>
      <c r="N26" s="8" t="s">
        <v>199</v>
      </c>
      <c r="O26" s="8" t="s">
        <v>199</v>
      </c>
      <c r="P26" s="8" t="s">
        <v>220</v>
      </c>
      <c r="Q26" s="8"/>
      <c r="R26" s="10" t="s">
        <v>255</v>
      </c>
      <c r="S26" s="11" t="s">
        <v>19</v>
      </c>
      <c r="T26" s="8"/>
      <c r="U26" s="10" t="s">
        <v>19</v>
      </c>
      <c r="V26" s="10" t="s">
        <v>255</v>
      </c>
      <c r="W26" s="11" t="s">
        <v>228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85</v>
      </c>
      <c r="AG26" t="s">
        <v>72</v>
      </c>
      <c r="AH26" t="s">
        <v>19</v>
      </c>
    </row>
    <row r="27" ht="14.25" customHeight="1" spans="1:34">
      <c r="A27" s="5" t="s">
        <v>258</v>
      </c>
      <c r="B27" s="5" t="s">
        <v>259</v>
      </c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260</v>
      </c>
      <c r="H27" s="8" t="s">
        <v>261</v>
      </c>
      <c r="I27" s="8" t="s">
        <v>76</v>
      </c>
      <c r="J27" s="8" t="s">
        <v>2</v>
      </c>
      <c r="K27" s="8" t="s">
        <v>262</v>
      </c>
      <c r="L27" s="8">
        <v>1</v>
      </c>
      <c r="M27" s="8">
        <v>7</v>
      </c>
      <c r="N27" s="8" t="s">
        <v>122</v>
      </c>
      <c r="O27" s="8" t="s">
        <v>165</v>
      </c>
      <c r="P27" s="8" t="s">
        <v>263</v>
      </c>
      <c r="Q27" s="8"/>
      <c r="R27" s="10" t="s">
        <v>264</v>
      </c>
      <c r="S27" s="11" t="s">
        <v>19</v>
      </c>
      <c r="T27" s="8"/>
      <c r="U27" s="10" t="s">
        <v>19</v>
      </c>
      <c r="V27" s="10" t="s">
        <v>264</v>
      </c>
      <c r="W27" s="11" t="s">
        <v>265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85</v>
      </c>
      <c r="AG27" t="s">
        <v>72</v>
      </c>
      <c r="AH27" t="s">
        <v>19</v>
      </c>
    </row>
    <row r="28" ht="14.25" customHeight="1" spans="1:34">
      <c r="A28" s="5" t="s">
        <v>268</v>
      </c>
      <c r="B28" s="5" t="s">
        <v>269</v>
      </c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211</v>
      </c>
      <c r="H28" s="8" t="s">
        <v>212</v>
      </c>
      <c r="I28" s="8" t="s">
        <v>76</v>
      </c>
      <c r="J28" s="8" t="s">
        <v>2</v>
      </c>
      <c r="K28" s="8" t="s">
        <v>270</v>
      </c>
      <c r="L28" s="8">
        <v>1</v>
      </c>
      <c r="M28" s="8">
        <v>1</v>
      </c>
      <c r="N28" s="8" t="s">
        <v>220</v>
      </c>
      <c r="O28" s="8" t="s">
        <v>271</v>
      </c>
      <c r="P28" s="8" t="s">
        <v>263</v>
      </c>
      <c r="Q28" s="8"/>
      <c r="R28" s="10" t="s">
        <v>272</v>
      </c>
      <c r="S28" s="11" t="s">
        <v>19</v>
      </c>
      <c r="T28" s="8"/>
      <c r="U28" s="10" t="s">
        <v>19</v>
      </c>
      <c r="V28" s="10" t="s">
        <v>272</v>
      </c>
      <c r="W28" s="11" t="s">
        <v>273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274</v>
      </c>
      <c r="AD28" t="s">
        <v>6</v>
      </c>
      <c r="AE28" t="s">
        <v>216</v>
      </c>
      <c r="AF28" t="s">
        <v>85</v>
      </c>
      <c r="AG28" t="s">
        <v>72</v>
      </c>
      <c r="AH28" t="s">
        <v>19</v>
      </c>
    </row>
    <row r="29" ht="14.25" customHeight="1" spans="1:34">
      <c r="A29" s="5" t="s">
        <v>275</v>
      </c>
      <c r="B29" s="5" t="s">
        <v>276</v>
      </c>
      <c r="C29" s="5" t="s">
        <v>71</v>
      </c>
      <c r="D29" s="5" t="s">
        <v>72</v>
      </c>
      <c r="E29" s="5" t="s">
        <v>73</v>
      </c>
      <c r="F29" s="5" t="s">
        <v>72</v>
      </c>
      <c r="G29" s="5" t="s">
        <v>100</v>
      </c>
      <c r="H29" s="8" t="s">
        <v>101</v>
      </c>
      <c r="I29" s="8" t="s">
        <v>76</v>
      </c>
      <c r="J29" s="8" t="s">
        <v>2</v>
      </c>
      <c r="K29" s="8" t="s">
        <v>277</v>
      </c>
      <c r="L29" s="8">
        <v>1</v>
      </c>
      <c r="M29" s="8">
        <v>1</v>
      </c>
      <c r="N29" s="8" t="s">
        <v>278</v>
      </c>
      <c r="O29" s="8" t="s">
        <v>263</v>
      </c>
      <c r="P29" s="8" t="s">
        <v>279</v>
      </c>
      <c r="Q29" s="8"/>
      <c r="R29" s="10" t="s">
        <v>280</v>
      </c>
      <c r="S29" s="11" t="s">
        <v>19</v>
      </c>
      <c r="T29" s="8"/>
      <c r="U29" s="10" t="s">
        <v>19</v>
      </c>
      <c r="V29" s="10" t="s">
        <v>280</v>
      </c>
      <c r="W29" s="11" t="s">
        <v>281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85</v>
      </c>
      <c r="AG29" t="s">
        <v>72</v>
      </c>
      <c r="AH29" t="s">
        <v>19</v>
      </c>
    </row>
    <row r="30" ht="14.25" customHeight="1" spans="1:34">
      <c r="A30" s="5" t="s">
        <v>284</v>
      </c>
      <c r="B30" s="5" t="s">
        <v>285</v>
      </c>
      <c r="C30" s="5" t="s">
        <v>71</v>
      </c>
      <c r="D30" s="5" t="s">
        <v>72</v>
      </c>
      <c r="E30" s="5" t="s">
        <v>73</v>
      </c>
      <c r="F30" s="5" t="s">
        <v>72</v>
      </c>
      <c r="G30" s="5" t="s">
        <v>100</v>
      </c>
      <c r="H30" s="8" t="s">
        <v>101</v>
      </c>
      <c r="I30" s="8" t="s">
        <v>76</v>
      </c>
      <c r="J30" s="8" t="s">
        <v>2</v>
      </c>
      <c r="K30" s="8" t="s">
        <v>232</v>
      </c>
      <c r="L30" s="8">
        <v>1</v>
      </c>
      <c r="M30" s="8">
        <v>2</v>
      </c>
      <c r="N30" s="8" t="s">
        <v>271</v>
      </c>
      <c r="O30" s="8" t="s">
        <v>271</v>
      </c>
      <c r="P30" s="8" t="s">
        <v>279</v>
      </c>
      <c r="Q30" s="8"/>
      <c r="R30" s="10" t="s">
        <v>286</v>
      </c>
      <c r="S30" s="11" t="s">
        <v>19</v>
      </c>
      <c r="T30" s="8"/>
      <c r="U30" s="10" t="s">
        <v>19</v>
      </c>
      <c r="V30" s="10" t="s">
        <v>286</v>
      </c>
      <c r="W30" s="11" t="s">
        <v>287</v>
      </c>
      <c r="X30" s="11" t="s">
        <v>19</v>
      </c>
      <c r="Y30" s="10" t="s">
        <v>19</v>
      </c>
      <c r="Z30" s="11" t="s">
        <v>19</v>
      </c>
      <c r="AA30" s="13" t="s">
        <v>19</v>
      </c>
      <c r="AB30" t="s">
        <v>19</v>
      </c>
      <c r="AC30" t="s">
        <v>288</v>
      </c>
      <c r="AD30" t="s">
        <v>6</v>
      </c>
      <c r="AE30" t="s">
        <v>106</v>
      </c>
      <c r="AF30" t="s">
        <v>85</v>
      </c>
      <c r="AG30" t="s">
        <v>72</v>
      </c>
      <c r="AH30" t="s">
        <v>19</v>
      </c>
    </row>
    <row r="31" ht="14.25" customHeight="1" spans="1:34">
      <c r="A31" s="5" t="s">
        <v>289</v>
      </c>
      <c r="B31" s="5" t="s">
        <v>290</v>
      </c>
      <c r="C31" s="5" t="s">
        <v>71</v>
      </c>
      <c r="D31" s="5" t="s">
        <v>72</v>
      </c>
      <c r="E31" s="5" t="s">
        <v>73</v>
      </c>
      <c r="F31" s="5" t="s">
        <v>72</v>
      </c>
      <c r="G31" s="5" t="s">
        <v>100</v>
      </c>
      <c r="H31" s="8" t="s">
        <v>101</v>
      </c>
      <c r="I31" s="8" t="s">
        <v>76</v>
      </c>
      <c r="J31" s="8" t="s">
        <v>2</v>
      </c>
      <c r="K31" s="8" t="s">
        <v>291</v>
      </c>
      <c r="L31" s="8">
        <v>1</v>
      </c>
      <c r="M31" s="8">
        <v>1</v>
      </c>
      <c r="N31" s="8" t="s">
        <v>263</v>
      </c>
      <c r="O31" s="8" t="s">
        <v>263</v>
      </c>
      <c r="P31" s="8" t="s">
        <v>279</v>
      </c>
      <c r="Q31" s="8"/>
      <c r="R31" s="10" t="s">
        <v>292</v>
      </c>
      <c r="S31" s="11" t="s">
        <v>19</v>
      </c>
      <c r="T31" s="8"/>
      <c r="U31" s="10" t="s">
        <v>19</v>
      </c>
      <c r="V31" s="10" t="s">
        <v>292</v>
      </c>
      <c r="W31" s="11" t="s">
        <v>293</v>
      </c>
      <c r="X31" s="11" t="s">
        <v>19</v>
      </c>
      <c r="Y31" s="10" t="s">
        <v>19</v>
      </c>
      <c r="Z31" s="11" t="s">
        <v>19</v>
      </c>
      <c r="AA31" s="13" t="s">
        <v>19</v>
      </c>
      <c r="AB31" t="s">
        <v>19</v>
      </c>
      <c r="AC31" t="s">
        <v>294</v>
      </c>
      <c r="AD31" t="s">
        <v>6</v>
      </c>
      <c r="AE31" t="s">
        <v>106</v>
      </c>
      <c r="AF31" t="s">
        <v>85</v>
      </c>
      <c r="AG31" t="s">
        <v>72</v>
      </c>
      <c r="AH31" t="s">
        <v>19</v>
      </c>
    </row>
    <row r="32" ht="14.25" customHeight="1" spans="1:34">
      <c r="A32" s="5" t="s">
        <v>295</v>
      </c>
      <c r="B32" s="5" t="s">
        <v>296</v>
      </c>
      <c r="C32" s="5" t="s">
        <v>71</v>
      </c>
      <c r="D32" s="5" t="s">
        <v>72</v>
      </c>
      <c r="E32" s="5" t="s">
        <v>73</v>
      </c>
      <c r="F32" s="5" t="s">
        <v>72</v>
      </c>
      <c r="G32" s="5" t="s">
        <v>297</v>
      </c>
      <c r="H32" s="8" t="s">
        <v>298</v>
      </c>
      <c r="I32" s="8" t="s">
        <v>76</v>
      </c>
      <c r="J32" s="8" t="s">
        <v>2</v>
      </c>
      <c r="K32" s="8" t="s">
        <v>299</v>
      </c>
      <c r="L32" s="8">
        <v>1</v>
      </c>
      <c r="M32" s="8">
        <v>2</v>
      </c>
      <c r="N32" s="8" t="s">
        <v>278</v>
      </c>
      <c r="O32" s="8" t="s">
        <v>271</v>
      </c>
      <c r="P32" s="8" t="s">
        <v>279</v>
      </c>
      <c r="Q32" s="8"/>
      <c r="R32" s="10" t="s">
        <v>300</v>
      </c>
      <c r="S32" s="11" t="s">
        <v>19</v>
      </c>
      <c r="T32" s="8"/>
      <c r="U32" s="10" t="s">
        <v>19</v>
      </c>
      <c r="V32" s="10" t="s">
        <v>300</v>
      </c>
      <c r="W32" s="11" t="s">
        <v>301</v>
      </c>
      <c r="X32" s="11" t="s">
        <v>19</v>
      </c>
      <c r="Y32" s="10" t="s">
        <v>19</v>
      </c>
      <c r="Z32" s="11" t="s">
        <v>19</v>
      </c>
      <c r="AA32" s="13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85</v>
      </c>
      <c r="AG32" t="s">
        <v>72</v>
      </c>
      <c r="AH32" t="s">
        <v>19</v>
      </c>
    </row>
    <row r="33" customHeight="1" spans="1:32">
      <c r="A33" s="9" t="s">
        <v>304</v>
      </c>
      <c r="B33" s="9"/>
      <c r="C33" s="9" t="s">
        <v>305</v>
      </c>
      <c r="D33" s="9"/>
      <c r="E33" s="9"/>
      <c r="F33" s="9"/>
      <c r="G33" s="9" t="s">
        <v>305</v>
      </c>
      <c r="H33" s="9" t="s">
        <v>305</v>
      </c>
      <c r="I33" s="9" t="s">
        <v>305</v>
      </c>
      <c r="J33" s="9" t="s">
        <v>305</v>
      </c>
      <c r="K33" s="9" t="s">
        <v>305</v>
      </c>
      <c r="L33" s="9" t="s">
        <v>305</v>
      </c>
      <c r="M33" s="9" t="s">
        <v>305</v>
      </c>
      <c r="N33" s="9" t="s">
        <v>305</v>
      </c>
      <c r="O33" s="9" t="s">
        <v>305</v>
      </c>
      <c r="P33" s="9" t="s">
        <v>305</v>
      </c>
      <c r="Q33" s="9"/>
      <c r="R33" s="12" t="s">
        <v>20</v>
      </c>
      <c r="S33" s="12" t="s">
        <v>19</v>
      </c>
      <c r="T33" s="9" t="s">
        <v>305</v>
      </c>
      <c r="U33" s="12"/>
      <c r="V33" s="12" t="s">
        <v>20</v>
      </c>
      <c r="W33" s="12" t="s">
        <v>21</v>
      </c>
      <c r="X33" s="12"/>
      <c r="Y33" s="12"/>
      <c r="Z33" s="12"/>
      <c r="AA33" s="9"/>
      <c r="AB33" s="12"/>
      <c r="AC33" s="9"/>
      <c r="AD33" s="9" t="s">
        <v>305</v>
      </c>
      <c r="AE33" s="9"/>
      <c r="AF3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306</v>
      </c>
      <c r="B1" s="4" t="s">
        <v>307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308</v>
      </c>
      <c r="H1" s="4" t="s">
        <v>309</v>
      </c>
      <c r="I1" s="4" t="s">
        <v>13</v>
      </c>
      <c r="J1" s="4" t="s">
        <v>17</v>
      </c>
      <c r="K1" s="4" t="s">
        <v>18</v>
      </c>
      <c r="L1" s="7" t="s">
        <v>310</v>
      </c>
      <c r="M1" s="4" t="s">
        <v>311</v>
      </c>
      <c r="N1" s="4" t="s">
        <v>312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313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4" workbookViewId="0">
      <selection activeCell="I37" sqref="I37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314</v>
      </c>
    </row>
    <row r="2" ht="14.25" customHeight="1" spans="1:11">
      <c r="A2" s="42" t="s">
        <v>69</v>
      </c>
      <c r="B2" s="3">
        <v>251</v>
      </c>
      <c r="C2" t="str">
        <f>VLOOKUP(A2,HOP!A:H,8,0)</f>
        <v>251.00</v>
      </c>
      <c r="D2" t="str">
        <f>VLOOKUP(A2,HOP!A:B,2,0)</f>
        <v>1975845</v>
      </c>
      <c r="E2">
        <f>B2-C2</f>
        <v>0</v>
      </c>
      <c r="K2" t="str">
        <f>$K$1&amp;D2</f>
        <v>,1975845</v>
      </c>
    </row>
    <row r="3" ht="14.25" customHeight="1" spans="1:11">
      <c r="A3" s="5" t="s">
        <v>86</v>
      </c>
      <c r="B3" s="3">
        <v>950</v>
      </c>
      <c r="C3" t="str">
        <f>VLOOKUP(A3,HOP!A:H,8,0)</f>
        <v>950.00</v>
      </c>
      <c r="D3" t="str">
        <f>VLOOKUP(A3,HOP!A:B,2,0)</f>
        <v>1981754</v>
      </c>
      <c r="E3">
        <f t="shared" ref="E3:E32" si="0">B3-C3</f>
        <v>0</v>
      </c>
      <c r="K3" t="str">
        <f t="shared" ref="K3:K32" si="1">$K$1&amp;D3</f>
        <v>,1981754</v>
      </c>
    </row>
    <row r="4" ht="14.25" customHeight="1" spans="1:11">
      <c r="A4" s="5" t="s">
        <v>95</v>
      </c>
      <c r="B4" s="3">
        <v>950</v>
      </c>
      <c r="C4" t="str">
        <f>VLOOKUP(A4,HOP!A:H,8,0)</f>
        <v>950.00</v>
      </c>
      <c r="D4" t="str">
        <f>VLOOKUP(A4,HOP!A:B,2,0)</f>
        <v>1981833</v>
      </c>
      <c r="E4">
        <f t="shared" si="0"/>
        <v>0</v>
      </c>
      <c r="K4" t="str">
        <f t="shared" si="1"/>
        <v>,1981833</v>
      </c>
    </row>
    <row r="5" ht="14.25" customHeight="1" spans="1:11">
      <c r="A5" s="5" t="s">
        <v>98</v>
      </c>
      <c r="B5" s="3">
        <v>803</v>
      </c>
      <c r="C5" t="str">
        <f>VLOOKUP(A5,HOP!A:H,8,0)</f>
        <v>803.00</v>
      </c>
      <c r="D5" t="str">
        <f>VLOOKUP(A5,HOP!A:B,2,0)</f>
        <v>1981768</v>
      </c>
      <c r="E5">
        <f t="shared" si="0"/>
        <v>0</v>
      </c>
      <c r="K5" t="str">
        <f t="shared" si="1"/>
        <v>,1981768</v>
      </c>
    </row>
    <row r="6" ht="14.25" customHeight="1" spans="1:11">
      <c r="A6" s="5" t="s">
        <v>107</v>
      </c>
      <c r="B6" s="3">
        <v>1350</v>
      </c>
      <c r="C6" t="str">
        <f>VLOOKUP(A6,HOP!A:H,8,0)</f>
        <v>1350.00</v>
      </c>
      <c r="D6" t="str">
        <f>VLOOKUP(A6,HOP!A:B,2,0)</f>
        <v>1982206</v>
      </c>
      <c r="E6">
        <f t="shared" si="0"/>
        <v>0</v>
      </c>
      <c r="K6" t="str">
        <f t="shared" si="1"/>
        <v>,1982206</v>
      </c>
    </row>
    <row r="7" ht="14.25" customHeight="1" spans="1:11">
      <c r="A7" s="5" t="s">
        <v>116</v>
      </c>
      <c r="B7" s="3">
        <v>2478</v>
      </c>
      <c r="C7" t="str">
        <f>VLOOKUP(A7,HOP!A:H,8,0)</f>
        <v>2478.00</v>
      </c>
      <c r="D7" t="str">
        <f>VLOOKUP(A7,HOP!A:B,2,0)</f>
        <v>1952845</v>
      </c>
      <c r="E7">
        <f t="shared" si="0"/>
        <v>0</v>
      </c>
      <c r="K7" t="str">
        <f t="shared" si="1"/>
        <v>,1952845</v>
      </c>
    </row>
    <row r="8" ht="14.25" customHeight="1" spans="1:11">
      <c r="A8" s="5" t="s">
        <v>128</v>
      </c>
      <c r="B8" s="3">
        <v>725</v>
      </c>
      <c r="C8" t="str">
        <f>VLOOKUP(A8,HOP!A:H,8,0)</f>
        <v>725.00</v>
      </c>
      <c r="D8" t="str">
        <f>VLOOKUP(A8,HOP!A:B,2,0)</f>
        <v>1946944</v>
      </c>
      <c r="E8">
        <f t="shared" si="0"/>
        <v>0</v>
      </c>
      <c r="K8" t="str">
        <f t="shared" si="1"/>
        <v>,1946944</v>
      </c>
    </row>
    <row r="9" ht="14.25" customHeight="1" spans="1:11">
      <c r="A9" s="5" t="s">
        <v>138</v>
      </c>
      <c r="B9" s="3">
        <v>1166</v>
      </c>
      <c r="C9" t="str">
        <f>VLOOKUP(A9,HOP!A:H,8,0)</f>
        <v>1166.00</v>
      </c>
      <c r="D9" t="str">
        <f>VLOOKUP(A9,HOP!A:B,2,0)</f>
        <v>1981767</v>
      </c>
      <c r="E9">
        <f t="shared" si="0"/>
        <v>0</v>
      </c>
      <c r="K9" t="str">
        <f t="shared" si="1"/>
        <v>,1981767</v>
      </c>
    </row>
    <row r="10" ht="14.25" customHeight="1" spans="1:11">
      <c r="A10" s="5" t="s">
        <v>145</v>
      </c>
      <c r="B10" s="3">
        <v>1996</v>
      </c>
      <c r="C10" t="str">
        <f>VLOOKUP(A10,HOP!A:H,8,0)</f>
        <v>1996.00</v>
      </c>
      <c r="D10" t="str">
        <f>VLOOKUP(A10,HOP!A:B,2,0)</f>
        <v>1977827</v>
      </c>
      <c r="E10">
        <f t="shared" si="0"/>
        <v>0</v>
      </c>
      <c r="K10" t="str">
        <f t="shared" si="1"/>
        <v>,1977827</v>
      </c>
    </row>
    <row r="11" ht="14.25" customHeight="1" spans="1:11">
      <c r="A11" s="5" t="s">
        <v>153</v>
      </c>
      <c r="B11" s="3">
        <v>198</v>
      </c>
      <c r="C11" t="str">
        <f>VLOOKUP(A11,HOP!A:H,8,0)</f>
        <v>198.00</v>
      </c>
      <c r="D11" t="str">
        <f>VLOOKUP(A11,HOP!A:B,2,0)</f>
        <v>1981830</v>
      </c>
      <c r="E11">
        <f t="shared" si="0"/>
        <v>0</v>
      </c>
      <c r="K11" t="str">
        <f t="shared" si="1"/>
        <v>,1981830</v>
      </c>
    </row>
    <row r="12" ht="14.25" customHeight="1" spans="1:11">
      <c r="A12" s="5" t="s">
        <v>162</v>
      </c>
      <c r="B12" s="3">
        <v>396</v>
      </c>
      <c r="C12" t="str">
        <f>VLOOKUP(A12,HOP!A:H,8,0)</f>
        <v>396.00</v>
      </c>
      <c r="D12" t="str">
        <f>VLOOKUP(A12,HOP!A:B,2,0)</f>
        <v>1980531</v>
      </c>
      <c r="E12">
        <f t="shared" si="0"/>
        <v>0</v>
      </c>
      <c r="K12" t="str">
        <f t="shared" si="1"/>
        <v>,1980531</v>
      </c>
    </row>
    <row r="13" ht="14.25" customHeight="1" spans="1:11">
      <c r="A13" s="5" t="s">
        <v>169</v>
      </c>
      <c r="B13" s="3">
        <v>2318</v>
      </c>
      <c r="C13" t="str">
        <f>VLOOKUP(A13,HOP!A:H,8,0)</f>
        <v>2318.00</v>
      </c>
      <c r="D13" t="str">
        <f>VLOOKUP(A13,HOP!A:B,2,0)</f>
        <v>1981818</v>
      </c>
      <c r="E13">
        <f t="shared" si="0"/>
        <v>0</v>
      </c>
      <c r="K13" t="str">
        <f t="shared" si="1"/>
        <v>,1981818</v>
      </c>
    </row>
    <row r="14" ht="14.25" customHeight="1" spans="1:11">
      <c r="A14" s="5" t="s">
        <v>175</v>
      </c>
      <c r="B14" s="3">
        <v>1159</v>
      </c>
      <c r="C14" t="str">
        <f>VLOOKUP(A14,HOP!A:H,8,0)</f>
        <v>1159.00</v>
      </c>
      <c r="D14" t="str">
        <f>VLOOKUP(A14,HOP!A:B,2,0)</f>
        <v>1981921</v>
      </c>
      <c r="E14">
        <f t="shared" si="0"/>
        <v>0</v>
      </c>
      <c r="K14" t="str">
        <f t="shared" si="1"/>
        <v>,1981921</v>
      </c>
    </row>
    <row r="15" ht="14.25" customHeight="1" spans="1:11">
      <c r="A15" s="5" t="s">
        <v>181</v>
      </c>
      <c r="B15" s="3">
        <v>2726</v>
      </c>
      <c r="C15" t="str">
        <f>VLOOKUP(A15,HOP!A:H,8,0)</f>
        <v>2726.00</v>
      </c>
      <c r="D15" t="str">
        <f>VLOOKUP(A15,HOP!A:B,2,0)</f>
        <v>1981946</v>
      </c>
      <c r="E15">
        <f t="shared" si="0"/>
        <v>0</v>
      </c>
      <c r="K15" t="str">
        <f t="shared" si="1"/>
        <v>,1981946</v>
      </c>
    </row>
    <row r="16" ht="14.25" customHeight="1" spans="1:11">
      <c r="A16" s="5" t="s">
        <v>188</v>
      </c>
      <c r="B16" s="3">
        <v>1281</v>
      </c>
      <c r="C16" t="str">
        <f>VLOOKUP(A16,HOP!A:H,8,0)</f>
        <v>1281.00</v>
      </c>
      <c r="D16" t="str">
        <f>VLOOKUP(A16,HOP!A:B,2,0)</f>
        <v>1982034</v>
      </c>
      <c r="E16">
        <f t="shared" si="0"/>
        <v>0</v>
      </c>
      <c r="K16" t="str">
        <f t="shared" si="1"/>
        <v>,1982034</v>
      </c>
    </row>
    <row r="17" ht="14.25" customHeight="1" spans="1:11">
      <c r="A17" s="5" t="s">
        <v>195</v>
      </c>
      <c r="B17" s="3">
        <v>2288</v>
      </c>
      <c r="C17" t="str">
        <f>VLOOKUP(A17,HOP!A:H,8,0)</f>
        <v>2288.00</v>
      </c>
      <c r="D17" t="str">
        <f>VLOOKUP(A17,HOP!A:B,2,0)</f>
        <v>1974548</v>
      </c>
      <c r="E17">
        <f t="shared" si="0"/>
        <v>0</v>
      </c>
      <c r="K17" t="str">
        <f t="shared" si="1"/>
        <v>,1974548</v>
      </c>
    </row>
    <row r="18" ht="14.25" customHeight="1" spans="1:11">
      <c r="A18" s="5" t="s">
        <v>203</v>
      </c>
      <c r="B18" s="3">
        <v>1154</v>
      </c>
      <c r="C18" t="str">
        <f>VLOOKUP(A18,HOP!A:H,8,0)</f>
        <v>1154.00</v>
      </c>
      <c r="D18" t="str">
        <f>VLOOKUP(A18,HOP!A:B,2,0)</f>
        <v>1976692</v>
      </c>
      <c r="E18">
        <f t="shared" si="0"/>
        <v>0</v>
      </c>
      <c r="K18" t="str">
        <f t="shared" si="1"/>
        <v>,1976692</v>
      </c>
    </row>
    <row r="19" ht="14.25" customHeight="1" spans="1:11">
      <c r="A19" s="5" t="s">
        <v>209</v>
      </c>
      <c r="B19" s="3">
        <v>1140</v>
      </c>
      <c r="C19" t="str">
        <f>VLOOKUP(A19,HOP!A:H,8,0)</f>
        <v>1140.00</v>
      </c>
      <c r="D19" t="str">
        <f>VLOOKUP(A19,HOP!A:B,2,0)</f>
        <v>1981885</v>
      </c>
      <c r="E19">
        <f t="shared" si="0"/>
        <v>0</v>
      </c>
      <c r="K19" t="str">
        <f t="shared" si="1"/>
        <v>,1981885</v>
      </c>
    </row>
    <row r="20" ht="14.25" customHeight="1" spans="1:11">
      <c r="A20" s="5" t="s">
        <v>217</v>
      </c>
      <c r="B20" s="3">
        <v>1074</v>
      </c>
      <c r="C20" t="str">
        <f>VLOOKUP(A20,HOP!A:H,8,0)</f>
        <v>1074.00</v>
      </c>
      <c r="D20" t="str">
        <f>VLOOKUP(A20,HOP!A:B,2,0)</f>
        <v>1981756</v>
      </c>
      <c r="E20">
        <f t="shared" si="0"/>
        <v>0</v>
      </c>
      <c r="K20" t="str">
        <f t="shared" si="1"/>
        <v>,1981756</v>
      </c>
    </row>
    <row r="21" ht="14.25" customHeight="1" spans="1:11">
      <c r="A21" s="5" t="s">
        <v>224</v>
      </c>
      <c r="B21" s="3">
        <v>541</v>
      </c>
      <c r="C21" t="str">
        <f>VLOOKUP(A21,HOP!A:H,8,0)</f>
        <v>541.00</v>
      </c>
      <c r="D21" t="str">
        <f>VLOOKUP(A21,HOP!A:B,2,0)</f>
        <v>1984478</v>
      </c>
      <c r="E21">
        <f t="shared" si="0"/>
        <v>0</v>
      </c>
      <c r="K21" t="str">
        <f t="shared" si="1"/>
        <v>,1984478</v>
      </c>
    </row>
    <row r="22" ht="14.25" customHeight="1" spans="1:11">
      <c r="A22" s="5" t="s">
        <v>230</v>
      </c>
      <c r="B22" s="3">
        <v>536</v>
      </c>
      <c r="C22" t="str">
        <f>VLOOKUP(A22,HOP!A:H,8,0)</f>
        <v>536.00</v>
      </c>
      <c r="D22" t="str">
        <f>VLOOKUP(A22,HOP!A:B,2,0)</f>
        <v>1984513</v>
      </c>
      <c r="E22">
        <f t="shared" si="0"/>
        <v>0</v>
      </c>
      <c r="K22" t="str">
        <f t="shared" si="1"/>
        <v>,1984513</v>
      </c>
    </row>
    <row r="23" ht="14.25" customHeight="1" spans="1:11">
      <c r="A23" s="5" t="s">
        <v>235</v>
      </c>
      <c r="B23" s="3">
        <v>536</v>
      </c>
      <c r="C23" t="str">
        <f>VLOOKUP(A23,HOP!A:H,8,0)</f>
        <v>536.00</v>
      </c>
      <c r="D23" t="str">
        <f>VLOOKUP(A23,HOP!A:B,2,0)</f>
        <v>1984559</v>
      </c>
      <c r="E23">
        <f t="shared" si="0"/>
        <v>0</v>
      </c>
      <c r="K23" t="str">
        <f t="shared" si="1"/>
        <v>,1984559</v>
      </c>
    </row>
    <row r="24" ht="14.25" customHeight="1" spans="1:11">
      <c r="A24" s="5" t="s">
        <v>238</v>
      </c>
      <c r="B24" s="3">
        <v>867</v>
      </c>
      <c r="C24" t="str">
        <f>VLOOKUP(A24,HOP!A:H,8,0)</f>
        <v>867.00</v>
      </c>
      <c r="D24" t="str">
        <f>VLOOKUP(A24,HOP!A:B,2,0)</f>
        <v>1984607</v>
      </c>
      <c r="E24">
        <f t="shared" si="0"/>
        <v>0</v>
      </c>
      <c r="K24" t="str">
        <f t="shared" si="1"/>
        <v>,1984607</v>
      </c>
    </row>
    <row r="25" ht="14.25" customHeight="1" spans="1:11">
      <c r="A25" s="5" t="s">
        <v>247</v>
      </c>
      <c r="B25" s="3">
        <v>867</v>
      </c>
      <c r="C25" t="str">
        <f>VLOOKUP(A25,HOP!A:H,8,0)</f>
        <v>867.00</v>
      </c>
      <c r="D25" t="str">
        <f>VLOOKUP(A25,HOP!A:B,2,0)</f>
        <v>1984646</v>
      </c>
      <c r="E25">
        <f t="shared" si="0"/>
        <v>0</v>
      </c>
      <c r="K25" t="str">
        <f t="shared" si="1"/>
        <v>,1984646</v>
      </c>
    </row>
    <row r="26" ht="14.25" customHeight="1" spans="1:11">
      <c r="A26" s="5" t="s">
        <v>250</v>
      </c>
      <c r="B26" s="3">
        <v>644</v>
      </c>
      <c r="C26" t="str">
        <f>VLOOKUP(A26,HOP!A:H,8,0)</f>
        <v>644.00</v>
      </c>
      <c r="D26" t="str">
        <f>VLOOKUP(A26,HOP!A:B,2,0)</f>
        <v>1984689</v>
      </c>
      <c r="E26">
        <f t="shared" si="0"/>
        <v>0</v>
      </c>
      <c r="K26" t="str">
        <f t="shared" si="1"/>
        <v>,1984689</v>
      </c>
    </row>
    <row r="27" ht="14.25" customHeight="1" spans="1:11">
      <c r="A27" s="5" t="s">
        <v>258</v>
      </c>
      <c r="B27" s="3">
        <v>6727</v>
      </c>
      <c r="C27" t="str">
        <f>VLOOKUP(A27,HOP!A:H,8,0)</f>
        <v>6727.00</v>
      </c>
      <c r="D27" t="str">
        <f>VLOOKUP(A27,HOP!A:B,2,0)</f>
        <v>1978383</v>
      </c>
      <c r="E27">
        <f t="shared" si="0"/>
        <v>0</v>
      </c>
      <c r="K27" t="str">
        <f t="shared" si="1"/>
        <v>,1978383</v>
      </c>
    </row>
    <row r="28" ht="14.25" customHeight="1" spans="1:11">
      <c r="A28" s="5" t="s">
        <v>268</v>
      </c>
      <c r="B28" s="3">
        <v>751</v>
      </c>
      <c r="C28" t="str">
        <f>VLOOKUP(A28,HOP!A:H,8,0)</f>
        <v>751.00</v>
      </c>
      <c r="D28" t="str">
        <f>VLOOKUP(A28,HOP!A:B,2,0)</f>
        <v>1985489</v>
      </c>
      <c r="E28">
        <f t="shared" si="0"/>
        <v>0</v>
      </c>
      <c r="K28" t="str">
        <f t="shared" si="1"/>
        <v>,1985489</v>
      </c>
    </row>
    <row r="29" ht="14.25" customHeight="1" spans="1:11">
      <c r="A29" s="5" t="s">
        <v>275</v>
      </c>
      <c r="B29" s="3">
        <v>630</v>
      </c>
      <c r="C29" t="str">
        <f>VLOOKUP(A29,HOP!A:H,8,0)</f>
        <v>630.00</v>
      </c>
      <c r="D29" t="str">
        <f>VLOOKUP(A29,HOP!A:B,2,0)</f>
        <v>1945166</v>
      </c>
      <c r="E29">
        <f t="shared" si="0"/>
        <v>0</v>
      </c>
      <c r="K29" t="str">
        <f t="shared" si="1"/>
        <v>,1945166</v>
      </c>
    </row>
    <row r="30" ht="14.25" customHeight="1" spans="1:11">
      <c r="A30" s="5" t="s">
        <v>284</v>
      </c>
      <c r="B30" s="3">
        <v>976</v>
      </c>
      <c r="C30" t="str">
        <f>VLOOKUP(A30,HOP!A:H,8,0)</f>
        <v>976.00</v>
      </c>
      <c r="D30" t="str">
        <f>VLOOKUP(A30,HOP!A:B,2,0)</f>
        <v>1986002</v>
      </c>
      <c r="E30">
        <f t="shared" si="0"/>
        <v>0</v>
      </c>
      <c r="K30" t="str">
        <f t="shared" si="1"/>
        <v>,1986002</v>
      </c>
    </row>
    <row r="31" ht="14.25" customHeight="1" spans="1:11">
      <c r="A31" s="5" t="s">
        <v>289</v>
      </c>
      <c r="B31" s="3">
        <v>519</v>
      </c>
      <c r="C31" t="str">
        <f>VLOOKUP(A31,HOP!A:H,8,0)</f>
        <v>519.00</v>
      </c>
      <c r="D31" t="str">
        <f>VLOOKUP(A31,HOP!A:B,2,0)</f>
        <v>1986867</v>
      </c>
      <c r="E31">
        <f t="shared" si="0"/>
        <v>0</v>
      </c>
      <c r="K31" t="str">
        <f t="shared" si="1"/>
        <v>,1986867</v>
      </c>
    </row>
    <row r="32" ht="14.25" customHeight="1" spans="1:11">
      <c r="A32" s="5" t="s">
        <v>295</v>
      </c>
      <c r="B32" s="3">
        <v>1606</v>
      </c>
      <c r="C32" t="str">
        <f>VLOOKUP(A32,HOP!A:H,8,0)</f>
        <v>1606.00</v>
      </c>
      <c r="D32" t="str">
        <f>VLOOKUP(A32,HOP!A:B,2,0)</f>
        <v>1944823</v>
      </c>
      <c r="E32">
        <f t="shared" si="0"/>
        <v>0</v>
      </c>
      <c r="K32" t="str">
        <f t="shared" si="1"/>
        <v>,1944823</v>
      </c>
    </row>
    <row r="34" spans="2:2">
      <c r="B34" s="3">
        <f>SUM(B2:B33)</f>
        <v>39603</v>
      </c>
    </row>
    <row r="36" spans="1:1">
      <c r="A36" t="s">
        <v>315</v>
      </c>
    </row>
    <row r="37" spans="1:1">
      <c r="A37" s="6" t="s">
        <v>316</v>
      </c>
    </row>
  </sheetData>
  <autoFilter ref="A1:AI3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317</v>
      </c>
      <c r="B1" s="2" t="s">
        <v>318</v>
      </c>
      <c r="C1" s="2" t="s">
        <v>46</v>
      </c>
      <c r="D1" s="2" t="s">
        <v>319</v>
      </c>
      <c r="E1" s="2" t="s">
        <v>53</v>
      </c>
      <c r="F1" s="2" t="s">
        <v>320</v>
      </c>
      <c r="G1" s="2" t="s">
        <v>63</v>
      </c>
      <c r="H1" s="2" t="s">
        <v>321</v>
      </c>
      <c r="I1" s="2" t="s">
        <v>322</v>
      </c>
      <c r="J1" s="2" t="s">
        <v>323</v>
      </c>
      <c r="K1" s="2" t="s">
        <v>52</v>
      </c>
    </row>
    <row r="2" s="1" customFormat="1" ht="20" customHeight="1" spans="1:11">
      <c r="A2" s="2" t="s">
        <v>289</v>
      </c>
      <c r="B2" s="2" t="s">
        <v>290</v>
      </c>
      <c r="C2" s="2" t="s">
        <v>101</v>
      </c>
      <c r="D2" s="2" t="s">
        <v>324</v>
      </c>
      <c r="E2" s="2" t="s">
        <v>263</v>
      </c>
      <c r="F2" s="2" t="s">
        <v>279</v>
      </c>
      <c r="G2" s="2" t="s">
        <v>325</v>
      </c>
      <c r="H2" s="2" t="s">
        <v>326</v>
      </c>
      <c r="I2" s="2" t="s">
        <v>291</v>
      </c>
      <c r="J2" s="2" t="s">
        <v>327</v>
      </c>
      <c r="K2" s="2" t="s">
        <v>328</v>
      </c>
    </row>
    <row r="3" s="1" customFormat="1" ht="20" customHeight="1" spans="1:11">
      <c r="A3" s="2" t="s">
        <v>284</v>
      </c>
      <c r="B3" s="2" t="s">
        <v>285</v>
      </c>
      <c r="C3" s="2" t="s">
        <v>101</v>
      </c>
      <c r="D3" s="2" t="s">
        <v>329</v>
      </c>
      <c r="E3" s="2" t="s">
        <v>271</v>
      </c>
      <c r="F3" s="2" t="s">
        <v>279</v>
      </c>
      <c r="G3" s="2" t="s">
        <v>325</v>
      </c>
      <c r="H3" s="2" t="s">
        <v>330</v>
      </c>
      <c r="I3" s="2" t="s">
        <v>232</v>
      </c>
      <c r="J3" s="2" t="s">
        <v>327</v>
      </c>
      <c r="K3" s="2" t="s">
        <v>331</v>
      </c>
    </row>
    <row r="4" s="1" customFormat="1" ht="20" customHeight="1" spans="1:11">
      <c r="A4" s="2" t="s">
        <v>268</v>
      </c>
      <c r="B4" s="2" t="s">
        <v>269</v>
      </c>
      <c r="C4" s="2" t="s">
        <v>212</v>
      </c>
      <c r="D4" s="2" t="s">
        <v>332</v>
      </c>
      <c r="E4" s="2" t="s">
        <v>271</v>
      </c>
      <c r="F4" s="2" t="s">
        <v>263</v>
      </c>
      <c r="G4" s="2" t="s">
        <v>325</v>
      </c>
      <c r="H4" s="2" t="s">
        <v>333</v>
      </c>
      <c r="I4" s="2" t="s">
        <v>270</v>
      </c>
      <c r="J4" s="2" t="s">
        <v>334</v>
      </c>
      <c r="K4" s="2" t="s">
        <v>335</v>
      </c>
    </row>
    <row r="5" s="1" customFormat="1" ht="20" customHeight="1" spans="1:11">
      <c r="A5" s="2" t="s">
        <v>250</v>
      </c>
      <c r="B5" s="2" t="s">
        <v>251</v>
      </c>
      <c r="C5" s="2" t="s">
        <v>253</v>
      </c>
      <c r="D5" s="2" t="s">
        <v>336</v>
      </c>
      <c r="E5" s="2" t="s">
        <v>199</v>
      </c>
      <c r="F5" s="2" t="s">
        <v>220</v>
      </c>
      <c r="G5" s="2" t="s">
        <v>325</v>
      </c>
      <c r="H5" s="2" t="s">
        <v>337</v>
      </c>
      <c r="I5" s="2" t="s">
        <v>254</v>
      </c>
      <c r="J5" s="2" t="s">
        <v>338</v>
      </c>
      <c r="K5" s="2" t="s">
        <v>339</v>
      </c>
    </row>
    <row r="6" s="1" customFormat="1" ht="20" customHeight="1" spans="1:11">
      <c r="A6" s="2" t="s">
        <v>247</v>
      </c>
      <c r="B6" s="2" t="s">
        <v>248</v>
      </c>
      <c r="C6" s="2" t="s">
        <v>241</v>
      </c>
      <c r="D6" s="2" t="s">
        <v>340</v>
      </c>
      <c r="E6" s="2" t="s">
        <v>199</v>
      </c>
      <c r="F6" s="2" t="s">
        <v>220</v>
      </c>
      <c r="G6" s="2" t="s">
        <v>325</v>
      </c>
      <c r="H6" s="2" t="s">
        <v>341</v>
      </c>
      <c r="I6" s="2" t="s">
        <v>249</v>
      </c>
      <c r="J6" s="2" t="s">
        <v>342</v>
      </c>
      <c r="K6" s="2" t="s">
        <v>343</v>
      </c>
    </row>
    <row r="7" s="1" customFormat="1" ht="20" customHeight="1" spans="1:11">
      <c r="A7" s="2" t="s">
        <v>238</v>
      </c>
      <c r="B7" s="2" t="s">
        <v>239</v>
      </c>
      <c r="C7" s="2" t="s">
        <v>241</v>
      </c>
      <c r="D7" s="2" t="s">
        <v>344</v>
      </c>
      <c r="E7" s="2" t="s">
        <v>199</v>
      </c>
      <c r="F7" s="2" t="s">
        <v>220</v>
      </c>
      <c r="G7" s="2" t="s">
        <v>325</v>
      </c>
      <c r="H7" s="2" t="s">
        <v>341</v>
      </c>
      <c r="I7" s="2" t="s">
        <v>242</v>
      </c>
      <c r="J7" s="2" t="s">
        <v>345</v>
      </c>
      <c r="K7" s="2" t="s">
        <v>346</v>
      </c>
    </row>
    <row r="8" s="1" customFormat="1" ht="20" customHeight="1" spans="1:11">
      <c r="A8" s="2" t="s">
        <v>235</v>
      </c>
      <c r="B8" s="2" t="s">
        <v>236</v>
      </c>
      <c r="C8" s="2" t="s">
        <v>101</v>
      </c>
      <c r="D8" s="2" t="s">
        <v>329</v>
      </c>
      <c r="E8" s="2" t="s">
        <v>199</v>
      </c>
      <c r="F8" s="2" t="s">
        <v>220</v>
      </c>
      <c r="G8" s="2" t="s">
        <v>325</v>
      </c>
      <c r="H8" s="2" t="s">
        <v>347</v>
      </c>
      <c r="I8" s="2" t="s">
        <v>237</v>
      </c>
      <c r="J8" s="2" t="s">
        <v>327</v>
      </c>
      <c r="K8" s="2" t="s">
        <v>348</v>
      </c>
    </row>
    <row r="9" s="1" customFormat="1" ht="20" customHeight="1" spans="1:11">
      <c r="A9" s="2" t="s">
        <v>230</v>
      </c>
      <c r="B9" s="2" t="s">
        <v>231</v>
      </c>
      <c r="C9" s="2" t="s">
        <v>101</v>
      </c>
      <c r="D9" s="2" t="s">
        <v>349</v>
      </c>
      <c r="E9" s="2" t="s">
        <v>199</v>
      </c>
      <c r="F9" s="2" t="s">
        <v>220</v>
      </c>
      <c r="G9" s="2" t="s">
        <v>325</v>
      </c>
      <c r="H9" s="2" t="s">
        <v>347</v>
      </c>
      <c r="I9" s="2" t="s">
        <v>232</v>
      </c>
      <c r="J9" s="2" t="s">
        <v>327</v>
      </c>
      <c r="K9" s="2" t="s">
        <v>350</v>
      </c>
    </row>
    <row r="10" s="1" customFormat="1" ht="20" customHeight="1" spans="1:11">
      <c r="A10" s="2" t="s">
        <v>224</v>
      </c>
      <c r="B10" s="2" t="s">
        <v>225</v>
      </c>
      <c r="C10" s="2" t="s">
        <v>101</v>
      </c>
      <c r="D10" s="2" t="s">
        <v>351</v>
      </c>
      <c r="E10" s="2" t="s">
        <v>199</v>
      </c>
      <c r="F10" s="2" t="s">
        <v>220</v>
      </c>
      <c r="G10" s="2" t="s">
        <v>325</v>
      </c>
      <c r="H10" s="2" t="s">
        <v>352</v>
      </c>
      <c r="I10" s="2" t="s">
        <v>226</v>
      </c>
      <c r="J10" s="2" t="s">
        <v>353</v>
      </c>
      <c r="K10" s="2" t="s">
        <v>354</v>
      </c>
    </row>
    <row r="11" s="1" customFormat="1" ht="20" customHeight="1" spans="1:11">
      <c r="A11" s="2" t="s">
        <v>107</v>
      </c>
      <c r="B11" s="2" t="s">
        <v>108</v>
      </c>
      <c r="C11" s="2" t="s">
        <v>355</v>
      </c>
      <c r="D11" s="2" t="s">
        <v>356</v>
      </c>
      <c r="E11" s="2" t="s">
        <v>79</v>
      </c>
      <c r="F11" s="2" t="s">
        <v>80</v>
      </c>
      <c r="G11" s="2" t="s">
        <v>325</v>
      </c>
      <c r="H11" s="2" t="s">
        <v>357</v>
      </c>
      <c r="I11" s="2" t="s">
        <v>111</v>
      </c>
      <c r="J11" s="2" t="s">
        <v>358</v>
      </c>
      <c r="K11" s="2" t="s">
        <v>359</v>
      </c>
    </row>
    <row r="12" s="1" customFormat="1" ht="20" customHeight="1" spans="1:11">
      <c r="A12" s="2" t="s">
        <v>188</v>
      </c>
      <c r="B12" s="2" t="s">
        <v>189</v>
      </c>
      <c r="C12" s="2" t="s">
        <v>355</v>
      </c>
      <c r="D12" s="2" t="s">
        <v>360</v>
      </c>
      <c r="E12" s="2" t="s">
        <v>80</v>
      </c>
      <c r="F12" s="2" t="s">
        <v>123</v>
      </c>
      <c r="G12" s="2" t="s">
        <v>325</v>
      </c>
      <c r="H12" s="2" t="s">
        <v>361</v>
      </c>
      <c r="I12" s="2" t="s">
        <v>362</v>
      </c>
      <c r="J12" s="2" t="s">
        <v>363</v>
      </c>
      <c r="K12" s="2" t="s">
        <v>364</v>
      </c>
    </row>
    <row r="13" s="1" customFormat="1" ht="20" customHeight="1" spans="1:11">
      <c r="A13" s="2" t="s">
        <v>181</v>
      </c>
      <c r="B13" s="2" t="s">
        <v>182</v>
      </c>
      <c r="C13" s="2" t="s">
        <v>355</v>
      </c>
      <c r="D13" s="2" t="s">
        <v>365</v>
      </c>
      <c r="E13" s="2" t="s">
        <v>79</v>
      </c>
      <c r="F13" s="2" t="s">
        <v>123</v>
      </c>
      <c r="G13" s="2" t="s">
        <v>325</v>
      </c>
      <c r="H13" s="2" t="s">
        <v>366</v>
      </c>
      <c r="I13" s="2" t="s">
        <v>183</v>
      </c>
      <c r="J13" s="2" t="s">
        <v>367</v>
      </c>
      <c r="K13" s="2" t="s">
        <v>368</v>
      </c>
    </row>
    <row r="14" s="1" customFormat="1" ht="20" customHeight="1" spans="1:11">
      <c r="A14" s="2" t="s">
        <v>175</v>
      </c>
      <c r="B14" s="2" t="s">
        <v>176</v>
      </c>
      <c r="C14" s="2" t="s">
        <v>355</v>
      </c>
      <c r="D14" s="2" t="s">
        <v>369</v>
      </c>
      <c r="E14" s="2" t="s">
        <v>80</v>
      </c>
      <c r="F14" s="2" t="s">
        <v>123</v>
      </c>
      <c r="G14" s="2" t="s">
        <v>325</v>
      </c>
      <c r="H14" s="2" t="s">
        <v>370</v>
      </c>
      <c r="I14" s="2" t="s">
        <v>177</v>
      </c>
      <c r="J14" s="2" t="s">
        <v>371</v>
      </c>
      <c r="K14" s="2" t="s">
        <v>372</v>
      </c>
    </row>
    <row r="15" s="1" customFormat="1" ht="20" customHeight="1" spans="1:11">
      <c r="A15" s="2" t="s">
        <v>209</v>
      </c>
      <c r="B15" s="2" t="s">
        <v>210</v>
      </c>
      <c r="C15" s="2" t="s">
        <v>212</v>
      </c>
      <c r="D15" s="2" t="s">
        <v>373</v>
      </c>
      <c r="E15" s="2" t="s">
        <v>123</v>
      </c>
      <c r="F15" s="2" t="s">
        <v>199</v>
      </c>
      <c r="G15" s="2" t="s">
        <v>325</v>
      </c>
      <c r="H15" s="2" t="s">
        <v>374</v>
      </c>
      <c r="I15" s="2" t="s">
        <v>375</v>
      </c>
      <c r="J15" s="2" t="s">
        <v>376</v>
      </c>
      <c r="K15" s="2" t="s">
        <v>377</v>
      </c>
    </row>
    <row r="16" s="1" customFormat="1" ht="20" customHeight="1" spans="1:11">
      <c r="A16" s="2" t="s">
        <v>95</v>
      </c>
      <c r="B16" s="2" t="s">
        <v>96</v>
      </c>
      <c r="C16" s="2" t="s">
        <v>89</v>
      </c>
      <c r="D16" s="2" t="s">
        <v>378</v>
      </c>
      <c r="E16" s="2" t="s">
        <v>79</v>
      </c>
      <c r="F16" s="2" t="s">
        <v>80</v>
      </c>
      <c r="G16" s="2" t="s">
        <v>325</v>
      </c>
      <c r="H16" s="2" t="s">
        <v>379</v>
      </c>
      <c r="I16" s="2" t="s">
        <v>97</v>
      </c>
      <c r="J16" s="2" t="s">
        <v>380</v>
      </c>
      <c r="K16" s="2" t="s">
        <v>381</v>
      </c>
    </row>
    <row r="17" s="1" customFormat="1" ht="20" customHeight="1" spans="1:11">
      <c r="A17" s="2" t="s">
        <v>153</v>
      </c>
      <c r="B17" s="2" t="s">
        <v>154</v>
      </c>
      <c r="C17" s="2" t="s">
        <v>156</v>
      </c>
      <c r="D17" s="2" t="s">
        <v>382</v>
      </c>
      <c r="E17" s="2" t="s">
        <v>80</v>
      </c>
      <c r="F17" s="2" t="s">
        <v>123</v>
      </c>
      <c r="G17" s="2" t="s">
        <v>325</v>
      </c>
      <c r="H17" s="2" t="s">
        <v>383</v>
      </c>
      <c r="I17" s="2" t="s">
        <v>157</v>
      </c>
      <c r="J17" s="2" t="s">
        <v>384</v>
      </c>
      <c r="K17" s="2" t="s">
        <v>385</v>
      </c>
    </row>
    <row r="18" s="1" customFormat="1" ht="20" customHeight="1" spans="1:11">
      <c r="A18" s="2" t="s">
        <v>169</v>
      </c>
      <c r="B18" s="2" t="s">
        <v>170</v>
      </c>
      <c r="C18" s="2" t="s">
        <v>355</v>
      </c>
      <c r="D18" s="2" t="s">
        <v>386</v>
      </c>
      <c r="E18" s="2" t="s">
        <v>79</v>
      </c>
      <c r="F18" s="2" t="s">
        <v>123</v>
      </c>
      <c r="G18" s="2" t="s">
        <v>325</v>
      </c>
      <c r="H18" s="2" t="s">
        <v>387</v>
      </c>
      <c r="I18" s="2" t="s">
        <v>388</v>
      </c>
      <c r="J18" s="2" t="s">
        <v>389</v>
      </c>
      <c r="K18" s="2" t="s">
        <v>390</v>
      </c>
    </row>
    <row r="19" s="1" customFormat="1" ht="20" customHeight="1" spans="1:11">
      <c r="A19" s="2" t="s">
        <v>98</v>
      </c>
      <c r="B19" s="2" t="s">
        <v>99</v>
      </c>
      <c r="C19" s="2" t="s">
        <v>101</v>
      </c>
      <c r="D19" s="2" t="s">
        <v>391</v>
      </c>
      <c r="E19" s="2" t="s">
        <v>79</v>
      </c>
      <c r="F19" s="2" t="s">
        <v>80</v>
      </c>
      <c r="G19" s="2" t="s">
        <v>325</v>
      </c>
      <c r="H19" s="2" t="s">
        <v>392</v>
      </c>
      <c r="I19" s="2" t="s">
        <v>102</v>
      </c>
      <c r="J19" s="2" t="s">
        <v>393</v>
      </c>
      <c r="K19" s="2" t="s">
        <v>394</v>
      </c>
    </row>
    <row r="20" s="1" customFormat="1" ht="20" customHeight="1" spans="1:11">
      <c r="A20" s="2" t="s">
        <v>138</v>
      </c>
      <c r="B20" s="2" t="s">
        <v>139</v>
      </c>
      <c r="C20" s="2" t="s">
        <v>101</v>
      </c>
      <c r="D20" s="2" t="s">
        <v>395</v>
      </c>
      <c r="E20" s="2" t="s">
        <v>80</v>
      </c>
      <c r="F20" s="2" t="s">
        <v>123</v>
      </c>
      <c r="G20" s="2" t="s">
        <v>325</v>
      </c>
      <c r="H20" s="2" t="s">
        <v>396</v>
      </c>
      <c r="I20" s="2" t="s">
        <v>397</v>
      </c>
      <c r="J20" s="2" t="s">
        <v>398</v>
      </c>
      <c r="K20" s="2" t="s">
        <v>399</v>
      </c>
    </row>
    <row r="21" s="1" customFormat="1" ht="20" customHeight="1" spans="1:11">
      <c r="A21" s="2" t="s">
        <v>217</v>
      </c>
      <c r="B21" s="2" t="s">
        <v>218</v>
      </c>
      <c r="C21" s="2" t="s">
        <v>101</v>
      </c>
      <c r="D21" s="2" t="s">
        <v>400</v>
      </c>
      <c r="E21" s="2" t="s">
        <v>123</v>
      </c>
      <c r="F21" s="2" t="s">
        <v>220</v>
      </c>
      <c r="G21" s="2" t="s">
        <v>325</v>
      </c>
      <c r="H21" s="2" t="s">
        <v>401</v>
      </c>
      <c r="I21" s="2" t="s">
        <v>402</v>
      </c>
      <c r="J21" s="2" t="s">
        <v>403</v>
      </c>
      <c r="K21" s="2" t="s">
        <v>404</v>
      </c>
    </row>
    <row r="22" s="1" customFormat="1" ht="20" customHeight="1" spans="1:11">
      <c r="A22" s="2" t="s">
        <v>86</v>
      </c>
      <c r="B22" s="2" t="s">
        <v>87</v>
      </c>
      <c r="C22" s="2" t="s">
        <v>89</v>
      </c>
      <c r="D22" s="2" t="s">
        <v>405</v>
      </c>
      <c r="E22" s="2" t="s">
        <v>79</v>
      </c>
      <c r="F22" s="2" t="s">
        <v>80</v>
      </c>
      <c r="G22" s="2" t="s">
        <v>325</v>
      </c>
      <c r="H22" s="2" t="s">
        <v>379</v>
      </c>
      <c r="I22" s="2" t="s">
        <v>90</v>
      </c>
      <c r="J22" s="2" t="s">
        <v>406</v>
      </c>
      <c r="K22" s="2" t="s">
        <v>407</v>
      </c>
    </row>
    <row r="23" s="1" customFormat="1" ht="20" customHeight="1" spans="1:11">
      <c r="A23" s="2" t="s">
        <v>162</v>
      </c>
      <c r="B23" s="2" t="s">
        <v>163</v>
      </c>
      <c r="C23" s="2" t="s">
        <v>156</v>
      </c>
      <c r="D23" s="2" t="s">
        <v>408</v>
      </c>
      <c r="E23" s="2" t="s">
        <v>79</v>
      </c>
      <c r="F23" s="2" t="s">
        <v>123</v>
      </c>
      <c r="G23" s="2" t="s">
        <v>325</v>
      </c>
      <c r="H23" s="2" t="s">
        <v>409</v>
      </c>
      <c r="I23" s="2" t="s">
        <v>410</v>
      </c>
      <c r="J23" s="2" t="s">
        <v>411</v>
      </c>
      <c r="K23" s="2" t="s">
        <v>412</v>
      </c>
    </row>
    <row r="24" s="1" customFormat="1" ht="20" customHeight="1" spans="1:11">
      <c r="A24" s="2" t="s">
        <v>258</v>
      </c>
      <c r="B24" s="2" t="s">
        <v>259</v>
      </c>
      <c r="C24" s="2" t="s">
        <v>261</v>
      </c>
      <c r="D24" s="2" t="s">
        <v>413</v>
      </c>
      <c r="E24" s="2" t="s">
        <v>165</v>
      </c>
      <c r="F24" s="2" t="s">
        <v>263</v>
      </c>
      <c r="G24" s="2" t="s">
        <v>325</v>
      </c>
      <c r="H24" s="2" t="s">
        <v>414</v>
      </c>
      <c r="I24" s="2" t="s">
        <v>262</v>
      </c>
      <c r="J24" s="2" t="s">
        <v>415</v>
      </c>
      <c r="K24" s="2" t="s">
        <v>416</v>
      </c>
    </row>
    <row r="25" s="1" customFormat="1" ht="20" customHeight="1" spans="1:11">
      <c r="A25" s="2" t="s">
        <v>145</v>
      </c>
      <c r="B25" s="2" t="s">
        <v>146</v>
      </c>
      <c r="C25" s="2" t="s">
        <v>355</v>
      </c>
      <c r="D25" s="2" t="s">
        <v>417</v>
      </c>
      <c r="E25" s="2" t="s">
        <v>79</v>
      </c>
      <c r="F25" s="2" t="s">
        <v>123</v>
      </c>
      <c r="G25" s="2" t="s">
        <v>325</v>
      </c>
      <c r="H25" s="2" t="s">
        <v>418</v>
      </c>
      <c r="I25" s="2" t="s">
        <v>419</v>
      </c>
      <c r="J25" s="2" t="s">
        <v>420</v>
      </c>
      <c r="K25" s="2" t="s">
        <v>421</v>
      </c>
    </row>
    <row r="26" s="1" customFormat="1" ht="20" customHeight="1" spans="1:11">
      <c r="A26" s="2" t="s">
        <v>203</v>
      </c>
      <c r="B26" s="2" t="s">
        <v>204</v>
      </c>
      <c r="C26" s="2" t="s">
        <v>101</v>
      </c>
      <c r="D26" s="2" t="s">
        <v>422</v>
      </c>
      <c r="E26" s="2" t="s">
        <v>80</v>
      </c>
      <c r="F26" s="2" t="s">
        <v>199</v>
      </c>
      <c r="G26" s="2" t="s">
        <v>325</v>
      </c>
      <c r="H26" s="2" t="s">
        <v>423</v>
      </c>
      <c r="I26" s="2" t="s">
        <v>205</v>
      </c>
      <c r="J26" s="2" t="s">
        <v>424</v>
      </c>
      <c r="K26" s="2" t="s">
        <v>425</v>
      </c>
    </row>
    <row r="27" s="1" customFormat="1" ht="20" customHeight="1" spans="1:11">
      <c r="A27" s="2" t="s">
        <v>69</v>
      </c>
      <c r="B27" s="2" t="s">
        <v>70</v>
      </c>
      <c r="C27" s="2" t="s">
        <v>75</v>
      </c>
      <c r="D27" s="2" t="s">
        <v>426</v>
      </c>
      <c r="E27" s="2" t="s">
        <v>79</v>
      </c>
      <c r="F27" s="2" t="s">
        <v>80</v>
      </c>
      <c r="G27" s="2" t="s">
        <v>325</v>
      </c>
      <c r="H27" s="2" t="s">
        <v>427</v>
      </c>
      <c r="I27" s="2" t="s">
        <v>77</v>
      </c>
      <c r="J27" s="2" t="s">
        <v>428</v>
      </c>
      <c r="K27" s="2" t="s">
        <v>429</v>
      </c>
    </row>
    <row r="28" s="1" customFormat="1" ht="20" customHeight="1" spans="1:11">
      <c r="A28" s="2" t="s">
        <v>195</v>
      </c>
      <c r="B28" s="2" t="s">
        <v>196</v>
      </c>
      <c r="C28" s="2" t="s">
        <v>101</v>
      </c>
      <c r="D28" s="2" t="s">
        <v>430</v>
      </c>
      <c r="E28" s="2" t="s">
        <v>80</v>
      </c>
      <c r="F28" s="2" t="s">
        <v>199</v>
      </c>
      <c r="G28" s="2" t="s">
        <v>325</v>
      </c>
      <c r="H28" s="2" t="s">
        <v>431</v>
      </c>
      <c r="I28" s="2" t="s">
        <v>432</v>
      </c>
      <c r="J28" s="2" t="s">
        <v>433</v>
      </c>
      <c r="K28" s="2" t="s">
        <v>434</v>
      </c>
    </row>
    <row r="29" s="1" customFormat="1" ht="20" customHeight="1" spans="1:11">
      <c r="A29" s="2" t="s">
        <v>116</v>
      </c>
      <c r="B29" s="2" t="s">
        <v>117</v>
      </c>
      <c r="C29" s="2" t="s">
        <v>119</v>
      </c>
      <c r="D29" s="2" t="s">
        <v>435</v>
      </c>
      <c r="E29" s="2" t="s">
        <v>122</v>
      </c>
      <c r="F29" s="2" t="s">
        <v>123</v>
      </c>
      <c r="G29" s="2" t="s">
        <v>325</v>
      </c>
      <c r="H29" s="2" t="s">
        <v>436</v>
      </c>
      <c r="I29" s="2" t="s">
        <v>120</v>
      </c>
      <c r="J29" s="2" t="s">
        <v>437</v>
      </c>
      <c r="K29" s="2" t="s">
        <v>438</v>
      </c>
    </row>
    <row r="30" s="1" customFormat="1" ht="20" customHeight="1" spans="1:11">
      <c r="A30" s="2" t="s">
        <v>128</v>
      </c>
      <c r="B30" s="2" t="s">
        <v>129</v>
      </c>
      <c r="C30" s="2" t="s">
        <v>131</v>
      </c>
      <c r="D30" s="2" t="s">
        <v>439</v>
      </c>
      <c r="E30" s="2" t="s">
        <v>80</v>
      </c>
      <c r="F30" s="2" t="s">
        <v>123</v>
      </c>
      <c r="G30" s="2" t="s">
        <v>325</v>
      </c>
      <c r="H30" s="2" t="s">
        <v>440</v>
      </c>
      <c r="I30" s="2" t="s">
        <v>441</v>
      </c>
      <c r="J30" s="2" t="s">
        <v>442</v>
      </c>
      <c r="K30" s="2" t="s">
        <v>443</v>
      </c>
    </row>
    <row r="31" s="1" customFormat="1" ht="20" customHeight="1" spans="1:11">
      <c r="A31" s="2" t="s">
        <v>275</v>
      </c>
      <c r="B31" s="2" t="s">
        <v>276</v>
      </c>
      <c r="C31" s="2" t="s">
        <v>101</v>
      </c>
      <c r="D31" s="2" t="s">
        <v>444</v>
      </c>
      <c r="E31" s="2" t="s">
        <v>263</v>
      </c>
      <c r="F31" s="2" t="s">
        <v>279</v>
      </c>
      <c r="G31" s="2" t="s">
        <v>325</v>
      </c>
      <c r="H31" s="2" t="s">
        <v>445</v>
      </c>
      <c r="I31" s="2" t="s">
        <v>277</v>
      </c>
      <c r="J31" s="2" t="s">
        <v>446</v>
      </c>
      <c r="K31" s="2" t="s">
        <v>447</v>
      </c>
    </row>
    <row r="32" s="1" customFormat="1" ht="20" customHeight="1" spans="1:11">
      <c r="A32" s="2" t="s">
        <v>295</v>
      </c>
      <c r="B32" s="2" t="s">
        <v>296</v>
      </c>
      <c r="C32" s="2" t="s">
        <v>448</v>
      </c>
      <c r="D32" s="2" t="s">
        <v>449</v>
      </c>
      <c r="E32" s="2" t="s">
        <v>271</v>
      </c>
      <c r="F32" s="2" t="s">
        <v>279</v>
      </c>
      <c r="G32" s="2" t="s">
        <v>325</v>
      </c>
      <c r="H32" s="2" t="s">
        <v>450</v>
      </c>
      <c r="I32" s="2" t="s">
        <v>451</v>
      </c>
      <c r="J32" s="2" t="s">
        <v>452</v>
      </c>
      <c r="K32" s="2" t="s">
        <v>453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2021-02-23T07:22:41Z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