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925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<sst xmlns="http://schemas.openxmlformats.org/spreadsheetml/2006/main" count="344" uniqueCount="186">
  <si>
    <t>​</t>
  </si>
  <si>
    <r>
      <t>                                                                                                      </t>
    </r>
    <r>
      <rPr>
        <b/>
        <sz val="18"/>
        <color theme="1"/>
        <rFont val="Arial Unicode MS"/>
        <charset val="134"/>
      </rPr>
      <t>供應商對帳單</t>
    </r>
  </si>
  <si>
    <t>致:香港盛景（海外）财务接口专用 (ID:5931900)</t>
  </si>
  <si>
    <t>日期:2021-02-22</t>
  </si>
  <si>
    <t>以下是本公司與貴司的結款明細，您可登錄https://ebooking.trip.com "財務結算"完成對賬和提現工作。</t>
  </si>
  <si>
    <t>描述</t>
  </si>
  <si>
    <t>間夜</t>
  </si>
  <si>
    <t>買斷訂單合計金額</t>
  </si>
  <si>
    <r>
      <t>實際付款</t>
    </r>
    <r>
      <rPr>
        <b/>
        <sz val="11"/>
        <color theme="1"/>
        <rFont val="Arial"/>
        <charset val="134"/>
      </rPr>
      <t>金額</t>
    </r>
  </si>
  <si>
    <t>訂單（離店日15/2/2021-21/2/2021）</t>
  </si>
  <si>
    <t>HKD 0.00</t>
  </si>
  <si>
    <t>HKD 2280.31</t>
  </si>
  <si>
    <t>金額總計</t>
  </si>
  <si>
    <t>若您需要變更帳戶資訊，請在https://ebooking.trip.com "財務結算"自助線上提交修改資料或請及時聯繫相關業務團隊。</t>
  </si>
  <si>
    <t>全稱：SHINVIEW INTERNATIONAL TRAVEL COMPANY LIMITED</t>
  </si>
  <si>
    <t>帳號：124256637838</t>
  </si>
  <si>
    <t>開戶行：HSBC Hongkong</t>
  </si>
  <si>
    <t>Swift Code：</t>
  </si>
  <si>
    <t>請在 http://ebooking.trip.com “財務結算”模組下瞭解更多財務功能!</t>
  </si>
  <si>
    <r>
      <t>如您對帳單有任何問題請聯繫電話8621-34064880 ext.715897 ， </t>
    </r>
    <r>
      <rPr>
        <b/>
        <sz val="9.75"/>
        <color rgb="FF333333"/>
        <rFont val="Arial"/>
        <charset val="134"/>
      </rPr>
      <t>郵箱</t>
    </r>
    <r>
      <rPr>
        <b/>
        <sz val="10"/>
        <color theme="1"/>
        <rFont val="Arial Unicode MS"/>
        <charset val="134"/>
      </rPr>
      <t>supplier_payment@trip.com，謝謝!</t>
    </r>
  </si>
  <si>
    <t>Prepaid Order Details:</t>
  </si>
  <si>
    <t>Booking Type</t>
  </si>
  <si>
    <t>Booking No.</t>
  </si>
  <si>
    <t>Confirmation No.</t>
  </si>
  <si>
    <t>Hotel Name</t>
  </si>
  <si>
    <t>C/I Date</t>
  </si>
  <si>
    <t>C/O Date</t>
  </si>
  <si>
    <t>Guest Name</t>
  </si>
  <si>
    <t>Amount</t>
  </si>
  <si>
    <t>Additional Charge</t>
  </si>
  <si>
    <t>Total promotion amount</t>
  </si>
  <si>
    <t>Currency</t>
  </si>
  <si>
    <t>Room Type</t>
  </si>
  <si>
    <t>Nights</t>
  </si>
  <si>
    <t>Supplier Ref No.</t>
  </si>
  <si>
    <t>Status</t>
  </si>
  <si>
    <t>other option</t>
  </si>
  <si>
    <t>Prebuy order</t>
  </si>
  <si>
    <t>Fast Pass</t>
  </si>
  <si>
    <t>正常訂單</t>
  </si>
  <si>
    <t>13865499638</t>
  </si>
  <si>
    <t>58210</t>
  </si>
  <si>
    <t>富国岛伊甸园度假村(Eden Resort Phu Quoc)</t>
  </si>
  <si>
    <t>HUANG/HAIYAN,LIU/Zhiwei</t>
  </si>
  <si>
    <t>USD</t>
  </si>
  <si>
    <t>园景豪华房&lt;不退款&gt;&lt;2人入住&gt;</t>
  </si>
  <si>
    <t>1900983</t>
  </si>
  <si>
    <t>Collectable orders</t>
  </si>
  <si>
    <t>12078906750</t>
  </si>
  <si>
    <t>薄荷岛孔雀园酒店(The Peacock Garden Bohol)</t>
  </si>
  <si>
    <t>LI/FENG,ZHAO/QIUPING</t>
  </si>
  <si>
    <t>海景豪华房(双床)&lt;2人入住&gt;&lt;不退款&gt;</t>
  </si>
  <si>
    <t>1799419</t>
  </si>
  <si>
    <t>階梯取消訂單</t>
  </si>
  <si>
    <t>Total Amount:2280.31HKD</t>
  </si>
  <si>
    <t>,</t>
  </si>
  <si>
    <t>A210223095331459</t>
  </si>
  <si>
    <t>A2102230954412566</t>
  </si>
  <si>
    <t>合计294.11USD/2280.31HKD</t>
  </si>
  <si>
    <t>汇率：USD 7.753260005</t>
  </si>
  <si>
    <t>客户订单号</t>
  </si>
  <si>
    <t>汇智订单号</t>
  </si>
  <si>
    <t>酒店名称</t>
  </si>
  <si>
    <t>客户姓名</t>
  </si>
  <si>
    <t>入住日期</t>
  </si>
  <si>
    <t>退房日期</t>
  </si>
  <si>
    <t>币种</t>
  </si>
  <si>
    <t>金额</t>
  </si>
  <si>
    <t>联系人</t>
  </si>
  <si>
    <t>手机</t>
  </si>
  <si>
    <t>预订日期</t>
  </si>
  <si>
    <t>莫斯科克拉斯诺瑟尔斯卡亚希尔顿花园酒店</t>
  </si>
  <si>
    <t>Basistov Gleb</t>
  </si>
  <si>
    <t>2021-02-16</t>
  </si>
  <si>
    <t>2021-02-17</t>
  </si>
  <si>
    <t>41.00</t>
  </si>
  <si>
    <t/>
  </si>
  <si>
    <t>2021/2/16 20:26:35</t>
  </si>
  <si>
    <t>瑞士贝林现代芝坎德酒店</t>
  </si>
  <si>
    <t>NUGRAHA EGA</t>
  </si>
  <si>
    <t>27.00</t>
  </si>
  <si>
    <t>2021/2/16 17:33:33</t>
  </si>
  <si>
    <t>Fairfield Inn Manhattan</t>
  </si>
  <si>
    <t>FISHER-HALL TANYA</t>
  </si>
  <si>
    <t>72.00</t>
  </si>
  <si>
    <t>2021/2/16 16:35:18</t>
  </si>
  <si>
    <t>首尔时代广场万怡酒店</t>
  </si>
  <si>
    <t>Lim jisoo</t>
  </si>
  <si>
    <t>94.00</t>
  </si>
  <si>
    <t>2021/2/16 15:25:43</t>
  </si>
  <si>
    <t>雅加达印尼珊迪卡酒店&amp;度假村</t>
  </si>
  <si>
    <t>Qurdeea Alie,Qurdeea Alie</t>
  </si>
  <si>
    <t>76.00</t>
  </si>
  <si>
    <t>2021/2/16 14:22:05</t>
  </si>
  <si>
    <t>zhang lei</t>
  </si>
  <si>
    <t>2021/2/16 12:20:46</t>
  </si>
  <si>
    <t>温德姆费城机场豪顿套房酒店</t>
  </si>
  <si>
    <t>Jones Vandell</t>
  </si>
  <si>
    <t>2021-02-15</t>
  </si>
  <si>
    <t>0.00</t>
  </si>
  <si>
    <t>2021/2/15 20:34:55</t>
  </si>
  <si>
    <t>帝国酒店</t>
  </si>
  <si>
    <t>Oo Kai Xiang</t>
  </si>
  <si>
    <t>25.00</t>
  </si>
  <si>
    <t>2021/2/15 15:54:23</t>
  </si>
  <si>
    <t>文德甲哲莱酒店</t>
  </si>
  <si>
    <t>Razali Che</t>
  </si>
  <si>
    <t>13.00</t>
  </si>
  <si>
    <t>2021/2/15 14:41:50</t>
  </si>
  <si>
    <t>钻石吧艾尔斯酒店</t>
  </si>
  <si>
    <t>Cai Shuxiong</t>
  </si>
  <si>
    <t>118.00</t>
  </si>
  <si>
    <t>2021/2/15 12:57:16</t>
  </si>
  <si>
    <t>日惹精品酒店</t>
  </si>
  <si>
    <t>Herjawan Apriwindiany,Herjawan Apriwindiany</t>
  </si>
  <si>
    <t>14.00</t>
  </si>
  <si>
    <t>2021/2/14 19:36:01</t>
  </si>
  <si>
    <t>麦迪逊戴斯酒店</t>
  </si>
  <si>
    <t>Tyndall Joe</t>
  </si>
  <si>
    <t>2021-02-14</t>
  </si>
  <si>
    <t>106.00</t>
  </si>
  <si>
    <t>2021/2/14 4:36:35</t>
  </si>
  <si>
    <t>梅加精品酒店</t>
  </si>
  <si>
    <t>RAHARJO MOHAMAD,RAHARJO MOHAMAD</t>
  </si>
  <si>
    <t>34.00</t>
  </si>
  <si>
    <t>2021/2/13 21:23:33</t>
  </si>
  <si>
    <t>格兰德大酒店</t>
  </si>
  <si>
    <t>Sutar Sufail</t>
  </si>
  <si>
    <t>2021-02-13</t>
  </si>
  <si>
    <t>90.00</t>
  </si>
  <si>
    <t>2021/2/13 15:26:22</t>
  </si>
  <si>
    <t>雷斯迪家图卢兹奥西塔尼亚</t>
  </si>
  <si>
    <t>ZHANG DURUO,Yin Qihong</t>
  </si>
  <si>
    <t>122.00</t>
  </si>
  <si>
    <t>2021/2/13 14:10:39</t>
  </si>
  <si>
    <t>贝克弗瑞太平洋大酒店</t>
  </si>
  <si>
    <t>Metcalfe Dean Edward</t>
  </si>
  <si>
    <t>346.00</t>
  </si>
  <si>
    <t>2021/2/13 11:59:12</t>
  </si>
  <si>
    <t>班夫洛基山度假酒店</t>
  </si>
  <si>
    <t>Skroch Danny</t>
  </si>
  <si>
    <t>268.00</t>
  </si>
  <si>
    <t>2021/2/13 7:12:38</t>
  </si>
  <si>
    <t>纽约阿菲尼亚谢尔伯恩套房酒店</t>
  </si>
  <si>
    <t>Battaglia Christine</t>
  </si>
  <si>
    <t>93.00</t>
  </si>
  <si>
    <t>2021/2/12 23:43:18</t>
  </si>
  <si>
    <t xml:space="preserve">阿布扎比门诺富特酒店 </t>
  </si>
  <si>
    <t>XIA CHUNYU</t>
  </si>
  <si>
    <t>207.00</t>
  </si>
  <si>
    <t>2021/2/12 22:50:12</t>
  </si>
  <si>
    <t>可可比奇海滩戴斯酒店</t>
  </si>
  <si>
    <t>Redick Daniel Verl,Redick Theresa</t>
  </si>
  <si>
    <t>84.00</t>
  </si>
  <si>
    <t>2021/2/12 0:24:28</t>
  </si>
  <si>
    <t>济州岛西归浦Js价值酒店</t>
  </si>
  <si>
    <t>Kwangmin Lee,Kwangmin Lee</t>
  </si>
  <si>
    <t>74.00</t>
  </si>
  <si>
    <t>2021/2/11 19:40:58</t>
  </si>
  <si>
    <t>新加坡优良酒店 - 汤申</t>
  </si>
  <si>
    <t>Tay Oliver</t>
  </si>
  <si>
    <t>56.00</t>
  </si>
  <si>
    <t>2021/2/10 23:04:34</t>
  </si>
  <si>
    <t>仁川松岛假日酒店</t>
  </si>
  <si>
    <t>jeong sieun</t>
  </si>
  <si>
    <t>130.00</t>
  </si>
  <si>
    <t>2021/2/10 10:51:15</t>
  </si>
  <si>
    <t>利兹希尔顿逸林酒店</t>
  </si>
  <si>
    <t>Xavier Eugene</t>
  </si>
  <si>
    <t>85.00</t>
  </si>
  <si>
    <t>2021/2/10 3:49:43</t>
  </si>
  <si>
    <t>北碧府佑茵禅特里酒店</t>
  </si>
  <si>
    <t>Heitmann Tharida,Heitmann Tharida,Heitmann Tharida</t>
  </si>
  <si>
    <t>2021/2/8 15:41:05</t>
  </si>
  <si>
    <t>釜山海云台温德姆华美达安可酒店</t>
  </si>
  <si>
    <t>Hahn SeungHyeon</t>
  </si>
  <si>
    <t>96.00</t>
  </si>
  <si>
    <t>2021/1/21 17:59:22</t>
  </si>
  <si>
    <t>翠竹村庄海滩水疗度假酒店</t>
  </si>
  <si>
    <t>NGUYEN THI MAI THU</t>
  </si>
  <si>
    <t>388.00</t>
  </si>
  <si>
    <t>2021/1/14 13:53:20</t>
  </si>
  <si>
    <t>富国岛伊甸园度假村</t>
  </si>
  <si>
    <t>HUANG HAIYAN,LIU Zhiwei</t>
  </si>
  <si>
    <t>165.00</t>
  </si>
  <si>
    <t>2020/11/6 0:04:13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</si>
</sst>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3">
    <font>
      <sz val="11"/>
      <color theme="1"/>
      <name val="宋体"/>
      <charset val="134"/>
      <scheme val="minor"/>
    </font>
    <font>
      <sz val="10"/>
      <name val="Arial"/>
      <charset val="0"/>
    </font>
    <font>
      <sz val="12"/>
      <name val="宋体"/>
      <charset val="0"/>
    </font>
    <font>
      <sz val="11"/>
      <color theme="1"/>
      <name val="宋体"/>
      <charset val="134"/>
      <scheme val="minor"/>
    </font>
    <font>
      <b/>
      <sz val="9"/>
      <color theme="1"/>
      <name val="Arial Unicode MS"/>
      <charset val="134"/>
    </font>
    <font>
      <sz val="9"/>
      <color theme="1"/>
      <name val="Arial Unicode MS"/>
      <charset val="134"/>
    </font>
    <font>
      <sz val="10"/>
      <color theme="1"/>
      <name val="Arial Unicode MS"/>
      <charset val="134"/>
    </font>
    <font>
      <b/>
      <sz val="11"/>
      <color theme="1"/>
      <name val="Arial"/>
      <charset val="134"/>
    </font>
    <font>
      <sz val="11"/>
      <color theme="1"/>
      <name val="Arial"/>
      <charset val="134"/>
    </font>
    <font>
      <b/>
      <sz val="10"/>
      <color theme="1"/>
      <name val="Arial Unicode MS"/>
      <charset val="134"/>
    </font>
    <font>
      <b/>
      <sz val="11"/>
      <color theme="1"/>
      <name val="Arial Unicode MS"/>
      <charset val="134"/>
    </font>
    <font>
      <sz val="9"/>
      <color theme="1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8"/>
      <color theme="1"/>
      <name val="Arial Unicode MS"/>
      <charset val="134"/>
    </font>
    <font>
      <b/>
      <sz val="9.75"/>
      <color rgb="FF333333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</fills>
  <borders count="14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21" fillId="9" borderId="10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" fillId="12" borderId="11" applyNumberFormat="0" applyFont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28" fillId="5" borderId="10" applyNumberFormat="0" applyAlignment="0" applyProtection="0">
      <alignment vertical="center"/>
    </xf>
    <xf numFmtId="0" fontId="12" fillId="2" borderId="6" applyNumberFormat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 wrapText="1"/>
    </xf>
    <xf numFmtId="49" fontId="5" fillId="0" borderId="0" xfId="0" applyNumberFormat="1" applyFont="1" applyFill="1" applyAlignment="1">
      <alignment horizontal="center" vertical="center" wrapText="1"/>
    </xf>
    <xf numFmtId="49" fontId="3" fillId="0" borderId="0" xfId="0" applyNumberFormat="1" applyFont="1" applyFill="1" applyAlignment="1">
      <alignment vertical="center"/>
    </xf>
    <xf numFmtId="0" fontId="6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vertical="center" wrapText="1"/>
    </xf>
    <xf numFmtId="0" fontId="7" fillId="0" borderId="0" xfId="0" applyFont="1" applyFill="1" applyAlignment="1">
      <alignment horizontal="center" vertical="center" wrapText="1"/>
    </xf>
    <xf numFmtId="0" fontId="8" fillId="0" borderId="4" xfId="0" applyFont="1" applyFill="1" applyBorder="1" applyAlignment="1">
      <alignment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vertical="center" wrapText="1"/>
    </xf>
    <xf numFmtId="0" fontId="9" fillId="0" borderId="0" xfId="0" applyFont="1" applyFill="1" applyAlignment="1">
      <alignment vertical="center" wrapText="1"/>
    </xf>
    <xf numFmtId="0" fontId="10" fillId="0" borderId="0" xfId="0" applyFont="1" applyFill="1" applyAlignment="1">
      <alignment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16" fontId="5" fillId="0" borderId="2" xfId="0" applyNumberFormat="1" applyFont="1" applyFill="1" applyBorder="1" applyAlignment="1">
      <alignment horizontal="center" vertical="center" wrapText="1"/>
    </xf>
    <xf numFmtId="49" fontId="11" fillId="0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6</xdr:row>
      <xdr:rowOff>0</xdr:rowOff>
    </xdr:from>
    <xdr:to>
      <xdr:col>2</xdr:col>
      <xdr:colOff>238760</xdr:colOff>
      <xdr:row>7</xdr:row>
      <xdr:rowOff>143510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1028700"/>
          <a:ext cx="3210560" cy="4292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43"/>
  <sheetViews>
    <sheetView topLeftCell="A13" workbookViewId="0">
      <selection activeCell="E50" sqref="E50"/>
    </sheetView>
  </sheetViews>
  <sheetFormatPr defaultColWidth="9" defaultRowHeight="13.5"/>
  <cols>
    <col min="1" max="1" width="27.875" style="4"/>
    <col min="2" max="2" width="11.125" style="4"/>
    <col min="3" max="3" width="16" style="4"/>
    <col min="4" max="4" width="35.375" style="4"/>
    <col min="5" max="6" width="8.375" style="4"/>
    <col min="7" max="7" width="19.625" style="4"/>
    <col min="8" max="8" width="14.75" style="4"/>
    <col min="9" max="9" width="18.25" style="4"/>
    <col min="10" max="10" width="21.875" style="4"/>
    <col min="11" max="11" width="8.375" style="4"/>
    <col min="12" max="12" width="27.875" style="4"/>
    <col min="13" max="13" width="6.625" style="4"/>
    <col min="14" max="14" width="16" style="4"/>
    <col min="15" max="15" width="15.375" style="4"/>
    <col min="16" max="17" width="12.125" style="4"/>
    <col min="18" max="18" width="9.25" style="4"/>
    <col min="19" max="16384" width="9" style="4"/>
  </cols>
  <sheetData>
    <row r="1" s="4" customFormat="1" customHeight="1" spans="1:19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</row>
    <row r="2" s="4" customFormat="1" spans="1:19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</row>
    <row r="3" s="4" customFormat="1" customHeight="1" spans="1:19">
      <c r="A3" s="9" t="s">
        <v>0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</row>
    <row r="4" s="4" customFormat="1" spans="1:19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</row>
    <row r="5" s="4" customFormat="1" spans="1:19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</row>
    <row r="6" s="4" customFormat="1" spans="1:19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</row>
    <row r="7" s="4" customFormat="1" ht="22.5" customHeight="1" spans="1:19">
      <c r="A7" s="9" t="s">
        <v>1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</row>
    <row r="8" s="4" customFormat="1" spans="1:19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</row>
    <row r="9" s="4" customFormat="1" spans="1:19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</row>
    <row r="10" s="4" customFormat="1" spans="1:19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</row>
    <row r="11" s="4" customFormat="1" ht="30" customHeight="1" spans="1:19">
      <c r="A11" s="11"/>
      <c r="B11" s="11"/>
      <c r="C11" s="11"/>
      <c r="D11" s="11"/>
      <c r="E11" s="11"/>
      <c r="F11" s="11"/>
      <c r="G11" s="11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</row>
    <row r="12" s="4" customFormat="1" ht="15" customHeight="1" spans="1:18">
      <c r="A12" s="11" t="s">
        <v>2</v>
      </c>
      <c r="B12" s="11"/>
      <c r="C12" s="11"/>
      <c r="D12" s="11"/>
      <c r="E12" s="11"/>
      <c r="F12" s="11"/>
      <c r="G12" s="11"/>
      <c r="H12" s="12" t="s">
        <v>3</v>
      </c>
      <c r="I12" s="12"/>
      <c r="J12" s="12"/>
      <c r="K12" s="12"/>
      <c r="L12" s="12"/>
      <c r="M12" s="12"/>
      <c r="N12" s="12"/>
      <c r="O12" s="12"/>
      <c r="P12" s="12"/>
      <c r="Q12" s="12"/>
      <c r="R12" s="12"/>
    </row>
    <row r="13" s="4" customFormat="1" ht="14.25" customHeight="1"/>
    <row r="14" s="4" customFormat="1" ht="14.25" customHeight="1"/>
    <row r="15" s="4" customFormat="1" ht="14.25" customHeight="1" spans="1:9">
      <c r="A15" s="12" t="s">
        <v>4</v>
      </c>
      <c r="B15" s="12"/>
      <c r="C15" s="12"/>
      <c r="D15" s="12"/>
      <c r="E15" s="12"/>
      <c r="F15" s="12"/>
      <c r="G15" s="12"/>
      <c r="H15" s="12"/>
      <c r="I15" s="12"/>
    </row>
    <row r="16" s="4" customFormat="1" ht="14.25" customHeight="1" spans="1:9">
      <c r="A16" s="12"/>
      <c r="B16" s="12"/>
      <c r="C16" s="12"/>
      <c r="D16" s="12"/>
      <c r="E16" s="12"/>
      <c r="F16" s="12"/>
      <c r="G16" s="12"/>
      <c r="H16" s="12"/>
      <c r="I16" s="12"/>
    </row>
    <row r="17" s="4" customFormat="1" ht="15.75" customHeight="1" spans="1:10">
      <c r="A17" s="13" t="s">
        <v>5</v>
      </c>
      <c r="B17" s="13"/>
      <c r="C17" s="13"/>
      <c r="D17" s="13"/>
      <c r="E17" s="13"/>
      <c r="F17" s="13"/>
      <c r="G17" s="13"/>
      <c r="H17" s="13" t="s">
        <v>6</v>
      </c>
      <c r="I17" s="13" t="s">
        <v>7</v>
      </c>
      <c r="J17" s="13" t="s">
        <v>8</v>
      </c>
    </row>
    <row r="18" s="4" customFormat="1" ht="14.25" customHeight="1" spans="1:10">
      <c r="A18" s="14" t="s">
        <v>9</v>
      </c>
      <c r="B18" s="14"/>
      <c r="C18" s="14"/>
      <c r="D18" s="14"/>
      <c r="E18" s="14"/>
      <c r="F18" s="14"/>
      <c r="G18" s="14"/>
      <c r="H18" s="15">
        <v>3</v>
      </c>
      <c r="I18" s="14" t="s">
        <v>10</v>
      </c>
      <c r="J18" s="14" t="s">
        <v>11</v>
      </c>
    </row>
    <row r="19" s="4" customFormat="1" ht="15" customHeight="1" spans="1:10">
      <c r="A19" s="16" t="s">
        <v>12</v>
      </c>
      <c r="B19" s="16"/>
      <c r="C19" s="16"/>
      <c r="D19" s="16"/>
      <c r="E19" s="16"/>
      <c r="F19" s="16"/>
      <c r="G19" s="16"/>
      <c r="H19" s="16"/>
      <c r="I19" s="16"/>
      <c r="J19" s="16" t="s">
        <v>11</v>
      </c>
    </row>
    <row r="20" s="4" customFormat="1" ht="14.25" spans="1:19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</row>
    <row r="21" s="4" customFormat="1" spans="1:19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</row>
    <row r="22" s="4" customFormat="1" spans="1:19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</row>
    <row r="23" s="4" customFormat="1" spans="1:7">
      <c r="A23" s="12"/>
      <c r="B23" s="12"/>
      <c r="C23" s="12"/>
      <c r="D23" s="12"/>
      <c r="E23" s="12"/>
      <c r="F23" s="12"/>
      <c r="G23" s="12"/>
    </row>
    <row r="24" s="4" customFormat="1" customHeight="1" spans="1:7">
      <c r="A24" s="12" t="s">
        <v>13</v>
      </c>
      <c r="B24" s="12"/>
      <c r="C24" s="12"/>
      <c r="D24" s="12"/>
      <c r="E24" s="12"/>
      <c r="F24" s="12"/>
      <c r="G24" s="12"/>
    </row>
    <row r="25" s="4" customFormat="1" customHeight="1" spans="1:7">
      <c r="A25" s="12" t="s">
        <v>14</v>
      </c>
      <c r="B25" s="12"/>
      <c r="C25" s="12"/>
      <c r="D25" s="12"/>
      <c r="E25" s="12"/>
      <c r="F25" s="12"/>
      <c r="G25" s="12"/>
    </row>
    <row r="26" s="4" customFormat="1" customHeight="1" spans="1:7">
      <c r="A26" s="12" t="s">
        <v>15</v>
      </c>
      <c r="B26" s="12"/>
      <c r="C26" s="12"/>
      <c r="D26" s="12"/>
      <c r="E26" s="12"/>
      <c r="F26" s="12"/>
      <c r="G26" s="12"/>
    </row>
    <row r="27" s="4" customFormat="1" customHeight="1" spans="1:7">
      <c r="A27" s="12" t="s">
        <v>16</v>
      </c>
      <c r="B27" s="12"/>
      <c r="C27" s="12"/>
      <c r="D27" s="12"/>
      <c r="E27" s="12"/>
      <c r="F27" s="12"/>
      <c r="G27" s="12"/>
    </row>
    <row r="28" s="4" customFormat="1" customHeight="1" spans="1:7">
      <c r="A28" s="12" t="s">
        <v>17</v>
      </c>
      <c r="B28" s="12"/>
      <c r="C28" s="12"/>
      <c r="D28" s="12"/>
      <c r="E28" s="12"/>
      <c r="F28" s="12"/>
      <c r="G28" s="12"/>
    </row>
    <row r="29" s="4" customFormat="1" spans="1:7">
      <c r="A29" s="12"/>
      <c r="B29" s="12"/>
      <c r="C29" s="12"/>
      <c r="D29" s="12"/>
      <c r="E29" s="12"/>
      <c r="F29" s="12"/>
      <c r="G29" s="12"/>
    </row>
    <row r="31" s="4" customFormat="1" customHeight="1" spans="1:7">
      <c r="A31" s="17" t="s">
        <v>18</v>
      </c>
      <c r="B31" s="17"/>
      <c r="C31" s="17"/>
      <c r="D31" s="17"/>
      <c r="E31" s="17"/>
      <c r="F31" s="17"/>
      <c r="G31" s="17"/>
    </row>
    <row r="32" s="4" customFormat="1" customHeight="1" spans="1:7">
      <c r="A32" s="17" t="s">
        <v>19</v>
      </c>
      <c r="B32" s="17"/>
      <c r="C32" s="17"/>
      <c r="D32" s="17"/>
      <c r="E32" s="17"/>
      <c r="F32" s="17"/>
      <c r="G32" s="17"/>
    </row>
    <row r="33" s="4" customFormat="1" spans="1:19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</row>
    <row r="34" s="4" customFormat="1" spans="1:19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</row>
    <row r="35" s="4" customFormat="1" spans="1:19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</row>
    <row r="36" s="4" customFormat="1" ht="14.25" customHeight="1" spans="8:9">
      <c r="H36" s="12"/>
      <c r="I36" s="12"/>
    </row>
    <row r="37" s="4" customFormat="1" spans="1:1">
      <c r="A37" s="18" t="s">
        <v>20</v>
      </c>
    </row>
    <row r="38" s="4" customFormat="1" ht="14.25" spans="1:18">
      <c r="A38" s="5" t="s">
        <v>21</v>
      </c>
      <c r="B38" s="5" t="s">
        <v>22</v>
      </c>
      <c r="C38" s="5" t="s">
        <v>23</v>
      </c>
      <c r="D38" s="5" t="s">
        <v>24</v>
      </c>
      <c r="E38" s="5" t="s">
        <v>25</v>
      </c>
      <c r="F38" s="5" t="s">
        <v>26</v>
      </c>
      <c r="G38" s="5" t="s">
        <v>27</v>
      </c>
      <c r="H38" s="5" t="s">
        <v>28</v>
      </c>
      <c r="I38" s="5" t="s">
        <v>29</v>
      </c>
      <c r="J38" s="5" t="s">
        <v>30</v>
      </c>
      <c r="K38" s="5" t="s">
        <v>31</v>
      </c>
      <c r="L38" s="5" t="s">
        <v>32</v>
      </c>
      <c r="M38" s="5" t="s">
        <v>33</v>
      </c>
      <c r="N38" s="5" t="s">
        <v>34</v>
      </c>
      <c r="O38" s="5" t="s">
        <v>35</v>
      </c>
      <c r="P38" s="5" t="s">
        <v>36</v>
      </c>
      <c r="Q38" s="5" t="s">
        <v>37</v>
      </c>
      <c r="R38" s="5" t="s">
        <v>38</v>
      </c>
    </row>
    <row r="39" s="4" customFormat="1" ht="14.25" spans="1:18">
      <c r="A39" s="7" t="s">
        <v>39</v>
      </c>
      <c r="B39" s="19" t="s">
        <v>40</v>
      </c>
      <c r="C39" s="19" t="s">
        <v>41</v>
      </c>
      <c r="D39" s="7" t="s">
        <v>42</v>
      </c>
      <c r="E39" s="20">
        <v>44240</v>
      </c>
      <c r="F39" s="20">
        <v>44243</v>
      </c>
      <c r="G39" s="7" t="s">
        <v>43</v>
      </c>
      <c r="H39" s="7">
        <v>165</v>
      </c>
      <c r="I39" s="7">
        <v>0</v>
      </c>
      <c r="J39" s="7">
        <v>0</v>
      </c>
      <c r="K39" s="7" t="s">
        <v>44</v>
      </c>
      <c r="L39" s="7" t="s">
        <v>45</v>
      </c>
      <c r="M39" s="7">
        <v>3</v>
      </c>
      <c r="N39" s="19" t="s">
        <v>46</v>
      </c>
      <c r="O39" s="7" t="s">
        <v>47</v>
      </c>
      <c r="P39" s="7">
        <v>0</v>
      </c>
      <c r="Q39" s="7"/>
      <c r="R39" s="7"/>
    </row>
    <row r="40" s="4" customFormat="1" ht="14.25" spans="1:18">
      <c r="A40" s="7" t="s">
        <v>39</v>
      </c>
      <c r="B40" s="19" t="s">
        <v>48</v>
      </c>
      <c r="C40" s="21"/>
      <c r="D40" s="7" t="s">
        <v>49</v>
      </c>
      <c r="E40" s="20">
        <v>44238</v>
      </c>
      <c r="F40" s="20">
        <v>44244</v>
      </c>
      <c r="G40" s="7" t="s">
        <v>50</v>
      </c>
      <c r="H40" s="7">
        <v>774</v>
      </c>
      <c r="I40" s="7">
        <v>0</v>
      </c>
      <c r="J40" s="7">
        <v>0</v>
      </c>
      <c r="K40" s="7" t="s">
        <v>44</v>
      </c>
      <c r="L40" s="7" t="s">
        <v>51</v>
      </c>
      <c r="M40" s="7">
        <v>6</v>
      </c>
      <c r="N40" s="19" t="s">
        <v>52</v>
      </c>
      <c r="O40" s="7" t="s">
        <v>47</v>
      </c>
      <c r="P40" s="7">
        <v>0</v>
      </c>
      <c r="Q40" s="7"/>
      <c r="R40" s="7"/>
    </row>
    <row r="41" s="4" customFormat="1" ht="14.25" spans="1:18">
      <c r="A41" s="7" t="s">
        <v>53</v>
      </c>
      <c r="B41" s="19" t="s">
        <v>48</v>
      </c>
      <c r="C41" s="21"/>
      <c r="D41" s="7" t="s">
        <v>49</v>
      </c>
      <c r="E41" s="20">
        <v>44238</v>
      </c>
      <c r="F41" s="20">
        <v>44244</v>
      </c>
      <c r="G41" s="7" t="s">
        <v>50</v>
      </c>
      <c r="H41" s="7">
        <v>129.11</v>
      </c>
      <c r="I41" s="7">
        <v>0</v>
      </c>
      <c r="J41" s="7">
        <v>0</v>
      </c>
      <c r="K41" s="7" t="s">
        <v>44</v>
      </c>
      <c r="L41" s="7" t="s">
        <v>51</v>
      </c>
      <c r="M41" s="7">
        <v>0</v>
      </c>
      <c r="N41" s="21"/>
      <c r="O41" s="7" t="s">
        <v>47</v>
      </c>
      <c r="P41" s="7">
        <v>0</v>
      </c>
      <c r="Q41" s="7"/>
      <c r="R41" s="7"/>
    </row>
    <row r="42" s="4" customFormat="1" ht="14.25" spans="1:18">
      <c r="A42" s="7" t="s">
        <v>39</v>
      </c>
      <c r="B42" s="19" t="s">
        <v>48</v>
      </c>
      <c r="C42" s="21"/>
      <c r="D42" s="7" t="s">
        <v>49</v>
      </c>
      <c r="E42" s="20">
        <v>44238</v>
      </c>
      <c r="F42" s="20">
        <v>44244</v>
      </c>
      <c r="G42" s="7" t="s">
        <v>50</v>
      </c>
      <c r="H42" s="7">
        <v>-774</v>
      </c>
      <c r="I42" s="7">
        <v>0</v>
      </c>
      <c r="J42" s="7">
        <v>0</v>
      </c>
      <c r="K42" s="7" t="s">
        <v>44</v>
      </c>
      <c r="L42" s="7" t="s">
        <v>51</v>
      </c>
      <c r="M42" s="7">
        <v>-6</v>
      </c>
      <c r="N42" s="19" t="s">
        <v>52</v>
      </c>
      <c r="O42" s="7" t="s">
        <v>47</v>
      </c>
      <c r="P42" s="7">
        <v>0</v>
      </c>
      <c r="Q42" s="7"/>
      <c r="R42" s="7"/>
    </row>
    <row r="43" s="4" customFormat="1" customHeight="1" spans="1:18">
      <c r="A43" s="8" t="s">
        <v>54</v>
      </c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</row>
  </sheetData>
  <mergeCells count="36">
    <mergeCell ref="A1:S1"/>
    <mergeCell ref="A2:S2"/>
    <mergeCell ref="A3:S3"/>
    <mergeCell ref="A4:S4"/>
    <mergeCell ref="A5:S5"/>
    <mergeCell ref="A6:S6"/>
    <mergeCell ref="A7:S7"/>
    <mergeCell ref="A8:S8"/>
    <mergeCell ref="A9:S9"/>
    <mergeCell ref="A10:S10"/>
    <mergeCell ref="A11:G11"/>
    <mergeCell ref="A12:G12"/>
    <mergeCell ref="A15:I15"/>
    <mergeCell ref="A16:C16"/>
    <mergeCell ref="A17:G17"/>
    <mergeCell ref="A18:G18"/>
    <mergeCell ref="A19:G19"/>
    <mergeCell ref="A20:S20"/>
    <mergeCell ref="A21:S21"/>
    <mergeCell ref="A22:S22"/>
    <mergeCell ref="A23:G23"/>
    <mergeCell ref="A24:G24"/>
    <mergeCell ref="A25:G25"/>
    <mergeCell ref="A26:G26"/>
    <mergeCell ref="A27:G27"/>
    <mergeCell ref="A28:G28"/>
    <mergeCell ref="A29:G29"/>
    <mergeCell ref="A30:G30"/>
    <mergeCell ref="A31:G31"/>
    <mergeCell ref="A32:G32"/>
    <mergeCell ref="A33:S33"/>
    <mergeCell ref="A34:S34"/>
    <mergeCell ref="A35:S35"/>
    <mergeCell ref="A36:G36"/>
    <mergeCell ref="A43:R43"/>
    <mergeCell ref="A13:P14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tabSelected="1" workbookViewId="0">
      <selection activeCell="H11" sqref="H11"/>
    </sheetView>
  </sheetViews>
  <sheetFormatPr defaultColWidth="9" defaultRowHeight="13.5"/>
  <cols>
    <col min="1" max="1" width="11.125" style="4"/>
    <col min="2" max="2" width="14.75" style="4"/>
    <col min="3" max="16372" width="9" style="4"/>
  </cols>
  <sheetData>
    <row r="1" s="4" customFormat="1" ht="14.25" spans="1:11">
      <c r="A1" s="5" t="s">
        <v>22</v>
      </c>
      <c r="B1" s="5" t="s">
        <v>28</v>
      </c>
      <c r="K1" s="4" t="s">
        <v>55</v>
      </c>
    </row>
    <row r="2" s="4" customFormat="1" ht="14.25" spans="1:11">
      <c r="A2" s="6">
        <v>13865499638</v>
      </c>
      <c r="B2" s="7">
        <v>165</v>
      </c>
      <c r="C2" s="4" t="str">
        <f>VLOOKUP(A2,HOP!A:H,8,0)</f>
        <v>165.00</v>
      </c>
      <c r="D2" s="4">
        <f>VLOOKUP(A2:A2,HOP!A:B,2,0)</f>
        <v>1900983</v>
      </c>
      <c r="E2" s="4">
        <f>B2-C2</f>
        <v>0</v>
      </c>
      <c r="K2" s="4" t="str">
        <f>$K$1&amp;D2</f>
        <v>,1900983</v>
      </c>
    </row>
    <row r="3" s="4" customFormat="1" ht="14.25" spans="1:11">
      <c r="A3" s="6">
        <v>12078906750</v>
      </c>
      <c r="B3" s="7">
        <v>129.11</v>
      </c>
      <c r="C3" s="4">
        <v>0</v>
      </c>
      <c r="D3" s="4">
        <v>1799419</v>
      </c>
      <c r="E3" s="4">
        <f>B3-C3</f>
        <v>129.11</v>
      </c>
      <c r="K3" s="4" t="str">
        <f>$K$1&amp;D3</f>
        <v>,1799419</v>
      </c>
    </row>
    <row r="4" s="4" customFormat="1" customHeight="1" spans="1:2">
      <c r="A4" s="8"/>
      <c r="B4" s="8"/>
    </row>
    <row r="5" spans="2:2">
      <c r="B5" s="4">
        <f>SUM(B2:B4)</f>
        <v>294.11</v>
      </c>
    </row>
    <row r="7" spans="1:1">
      <c r="A7" s="4" t="s">
        <v>56</v>
      </c>
    </row>
    <row r="8" spans="1:1">
      <c r="A8" s="4" t="s">
        <v>57</v>
      </c>
    </row>
    <row r="9" spans="1:1">
      <c r="A9" s="4" t="s">
        <v>58</v>
      </c>
    </row>
    <row r="10" spans="1:1">
      <c r="A10" s="4" t="s">
        <v>59</v>
      </c>
    </row>
  </sheetData>
  <mergeCells count="1">
    <mergeCell ref="A4:B4"/>
  </mergeCells>
  <conditionalFormatting sqref="A2:A3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9"/>
  <sheetViews>
    <sheetView workbookViewId="0">
      <selection activeCell="A2" sqref="A2:B29"/>
    </sheetView>
  </sheetViews>
  <sheetFormatPr defaultColWidth="8" defaultRowHeight="12.75"/>
  <cols>
    <col min="1" max="1" width="20.125" style="1" customWidth="1"/>
    <col min="2" max="2" width="22.75" style="1" customWidth="1"/>
    <col min="3" max="3" width="30.625" style="1" customWidth="1"/>
    <col min="4" max="4" width="20.125" style="1" customWidth="1"/>
    <col min="5" max="7" width="17.5" style="1" customWidth="1"/>
    <col min="8" max="8" width="22.75" style="1" customWidth="1"/>
    <col min="9" max="16384" width="8" style="1"/>
  </cols>
  <sheetData>
    <row r="1" s="1" customFormat="1" ht="20" customHeight="1" spans="1:11">
      <c r="A1" s="2" t="s">
        <v>60</v>
      </c>
      <c r="B1" s="2" t="s">
        <v>61</v>
      </c>
      <c r="C1" s="2" t="s">
        <v>62</v>
      </c>
      <c r="D1" s="2" t="s">
        <v>63</v>
      </c>
      <c r="E1" s="2" t="s">
        <v>64</v>
      </c>
      <c r="F1" s="2" t="s">
        <v>65</v>
      </c>
      <c r="G1" s="2" t="s">
        <v>66</v>
      </c>
      <c r="H1" s="2" t="s">
        <v>67</v>
      </c>
      <c r="I1" s="2" t="s">
        <v>68</v>
      </c>
      <c r="J1" s="2" t="s">
        <v>69</v>
      </c>
      <c r="K1" s="2" t="s">
        <v>70</v>
      </c>
    </row>
    <row r="2" s="1" customFormat="1" ht="20" customHeight="1" spans="1:11">
      <c r="A2" s="3">
        <v>14414730432</v>
      </c>
      <c r="B2" s="3">
        <v>1984194</v>
      </c>
      <c r="C2" s="2" t="s">
        <v>71</v>
      </c>
      <c r="D2" s="2" t="s">
        <v>72</v>
      </c>
      <c r="E2" s="2" t="s">
        <v>73</v>
      </c>
      <c r="F2" s="2" t="s">
        <v>74</v>
      </c>
      <c r="G2" s="2" t="s">
        <v>44</v>
      </c>
      <c r="H2" s="2" t="s">
        <v>75</v>
      </c>
      <c r="I2" s="2" t="s">
        <v>76</v>
      </c>
      <c r="J2" s="2" t="s">
        <v>76</v>
      </c>
      <c r="K2" s="2" t="s">
        <v>77</v>
      </c>
    </row>
    <row r="3" s="1" customFormat="1" ht="20" customHeight="1" spans="1:11">
      <c r="A3" s="3">
        <v>14414132952</v>
      </c>
      <c r="B3" s="3">
        <v>1983944</v>
      </c>
      <c r="C3" s="2" t="s">
        <v>78</v>
      </c>
      <c r="D3" s="2" t="s">
        <v>79</v>
      </c>
      <c r="E3" s="2" t="s">
        <v>73</v>
      </c>
      <c r="F3" s="2" t="s">
        <v>74</v>
      </c>
      <c r="G3" s="2" t="s">
        <v>44</v>
      </c>
      <c r="H3" s="2" t="s">
        <v>80</v>
      </c>
      <c r="I3" s="2" t="s">
        <v>76</v>
      </c>
      <c r="J3" s="2" t="s">
        <v>76</v>
      </c>
      <c r="K3" s="2" t="s">
        <v>81</v>
      </c>
    </row>
    <row r="4" s="1" customFormat="1" ht="20" customHeight="1" spans="1:11">
      <c r="A4" s="3">
        <v>14413947920</v>
      </c>
      <c r="B4" s="3">
        <v>1983901</v>
      </c>
      <c r="C4" s="2" t="s">
        <v>82</v>
      </c>
      <c r="D4" s="2" t="s">
        <v>83</v>
      </c>
      <c r="E4" s="2" t="s">
        <v>73</v>
      </c>
      <c r="F4" s="2" t="s">
        <v>74</v>
      </c>
      <c r="G4" s="2" t="s">
        <v>44</v>
      </c>
      <c r="H4" s="2" t="s">
        <v>84</v>
      </c>
      <c r="I4" s="2" t="s">
        <v>76</v>
      </c>
      <c r="J4" s="2" t="s">
        <v>76</v>
      </c>
      <c r="K4" s="2" t="s">
        <v>85</v>
      </c>
    </row>
    <row r="5" s="1" customFormat="1" ht="20" customHeight="1" spans="1:11">
      <c r="A5" s="3">
        <v>14413735425</v>
      </c>
      <c r="B5" s="3">
        <v>1983850</v>
      </c>
      <c r="C5" s="2" t="s">
        <v>86</v>
      </c>
      <c r="D5" s="2" t="s">
        <v>87</v>
      </c>
      <c r="E5" s="2" t="s">
        <v>73</v>
      </c>
      <c r="F5" s="2" t="s">
        <v>74</v>
      </c>
      <c r="G5" s="2" t="s">
        <v>44</v>
      </c>
      <c r="H5" s="2" t="s">
        <v>88</v>
      </c>
      <c r="I5" s="2" t="s">
        <v>76</v>
      </c>
      <c r="J5" s="2" t="s">
        <v>76</v>
      </c>
      <c r="K5" s="2" t="s">
        <v>89</v>
      </c>
    </row>
    <row r="6" s="1" customFormat="1" ht="20" customHeight="1" spans="1:11">
      <c r="A6" s="3">
        <v>14413546199</v>
      </c>
      <c r="B6" s="3">
        <v>1983806</v>
      </c>
      <c r="C6" s="2" t="s">
        <v>90</v>
      </c>
      <c r="D6" s="2" t="s">
        <v>91</v>
      </c>
      <c r="E6" s="2" t="s">
        <v>73</v>
      </c>
      <c r="F6" s="2" t="s">
        <v>74</v>
      </c>
      <c r="G6" s="2" t="s">
        <v>44</v>
      </c>
      <c r="H6" s="2" t="s">
        <v>92</v>
      </c>
      <c r="I6" s="2" t="s">
        <v>76</v>
      </c>
      <c r="J6" s="2" t="s">
        <v>76</v>
      </c>
      <c r="K6" s="2" t="s">
        <v>93</v>
      </c>
    </row>
    <row r="7" s="1" customFormat="1" ht="20" customHeight="1" spans="1:11">
      <c r="A7" s="3">
        <v>14413179377</v>
      </c>
      <c r="B7" s="3">
        <v>1983750</v>
      </c>
      <c r="C7" s="2" t="s">
        <v>78</v>
      </c>
      <c r="D7" s="2" t="s">
        <v>94</v>
      </c>
      <c r="E7" s="2" t="s">
        <v>73</v>
      </c>
      <c r="F7" s="2" t="s">
        <v>74</v>
      </c>
      <c r="G7" s="2" t="s">
        <v>44</v>
      </c>
      <c r="H7" s="2" t="s">
        <v>80</v>
      </c>
      <c r="I7" s="2" t="s">
        <v>76</v>
      </c>
      <c r="J7" s="2" t="s">
        <v>76</v>
      </c>
      <c r="K7" s="2" t="s">
        <v>95</v>
      </c>
    </row>
    <row r="8" s="1" customFormat="1" ht="20" customHeight="1" spans="1:11">
      <c r="A8" s="3">
        <v>14411649255</v>
      </c>
      <c r="B8" s="3">
        <v>1983310</v>
      </c>
      <c r="C8" s="2" t="s">
        <v>96</v>
      </c>
      <c r="D8" s="2" t="s">
        <v>97</v>
      </c>
      <c r="E8" s="2" t="s">
        <v>98</v>
      </c>
      <c r="F8" s="2" t="s">
        <v>73</v>
      </c>
      <c r="G8" s="2" t="s">
        <v>44</v>
      </c>
      <c r="H8" s="2" t="s">
        <v>99</v>
      </c>
      <c r="I8" s="2" t="s">
        <v>76</v>
      </c>
      <c r="J8" s="2" t="s">
        <v>76</v>
      </c>
      <c r="K8" s="2" t="s">
        <v>100</v>
      </c>
    </row>
    <row r="9" s="1" customFormat="1" ht="20" customHeight="1" spans="1:11">
      <c r="A9" s="3">
        <v>14408427393</v>
      </c>
      <c r="B9" s="3">
        <v>1982906</v>
      </c>
      <c r="C9" s="2" t="s">
        <v>101</v>
      </c>
      <c r="D9" s="2" t="s">
        <v>102</v>
      </c>
      <c r="E9" s="2" t="s">
        <v>98</v>
      </c>
      <c r="F9" s="2" t="s">
        <v>73</v>
      </c>
      <c r="G9" s="2" t="s">
        <v>44</v>
      </c>
      <c r="H9" s="2" t="s">
        <v>103</v>
      </c>
      <c r="I9" s="2" t="s">
        <v>76</v>
      </c>
      <c r="J9" s="2" t="s">
        <v>76</v>
      </c>
      <c r="K9" s="2" t="s">
        <v>104</v>
      </c>
    </row>
    <row r="10" s="1" customFormat="1" ht="20" customHeight="1" spans="1:11">
      <c r="A10" s="3">
        <v>14408214033</v>
      </c>
      <c r="B10" s="3">
        <v>1982851</v>
      </c>
      <c r="C10" s="2" t="s">
        <v>105</v>
      </c>
      <c r="D10" s="2" t="s">
        <v>106</v>
      </c>
      <c r="E10" s="2" t="s">
        <v>98</v>
      </c>
      <c r="F10" s="2" t="s">
        <v>73</v>
      </c>
      <c r="G10" s="2" t="s">
        <v>44</v>
      </c>
      <c r="H10" s="2" t="s">
        <v>107</v>
      </c>
      <c r="I10" s="2" t="s">
        <v>76</v>
      </c>
      <c r="J10" s="2" t="s">
        <v>76</v>
      </c>
      <c r="K10" s="2" t="s">
        <v>108</v>
      </c>
    </row>
    <row r="11" s="1" customFormat="1" ht="20" customHeight="1" spans="1:11">
      <c r="A11" s="3">
        <v>14407880653</v>
      </c>
      <c r="B11" s="3">
        <v>1982788</v>
      </c>
      <c r="C11" s="2" t="s">
        <v>109</v>
      </c>
      <c r="D11" s="2" t="s">
        <v>110</v>
      </c>
      <c r="E11" s="2" t="s">
        <v>73</v>
      </c>
      <c r="F11" s="2" t="s">
        <v>74</v>
      </c>
      <c r="G11" s="2" t="s">
        <v>44</v>
      </c>
      <c r="H11" s="2" t="s">
        <v>111</v>
      </c>
      <c r="I11" s="2" t="s">
        <v>76</v>
      </c>
      <c r="J11" s="2" t="s">
        <v>76</v>
      </c>
      <c r="K11" s="2" t="s">
        <v>112</v>
      </c>
    </row>
    <row r="12" s="1" customFormat="1" ht="20" customHeight="1" spans="1:11">
      <c r="A12" s="3">
        <v>14405969961</v>
      </c>
      <c r="B12" s="3">
        <v>1982136</v>
      </c>
      <c r="C12" s="2" t="s">
        <v>113</v>
      </c>
      <c r="D12" s="2" t="s">
        <v>114</v>
      </c>
      <c r="E12" s="2" t="s">
        <v>98</v>
      </c>
      <c r="F12" s="2" t="s">
        <v>73</v>
      </c>
      <c r="G12" s="2" t="s">
        <v>44</v>
      </c>
      <c r="H12" s="2" t="s">
        <v>115</v>
      </c>
      <c r="I12" s="2" t="s">
        <v>76</v>
      </c>
      <c r="J12" s="2" t="s">
        <v>76</v>
      </c>
      <c r="K12" s="2" t="s">
        <v>116</v>
      </c>
    </row>
    <row r="13" s="1" customFormat="1" ht="20" customHeight="1" spans="1:11">
      <c r="A13" s="3">
        <v>14401972403</v>
      </c>
      <c r="B13" s="3">
        <v>1981674</v>
      </c>
      <c r="C13" s="2" t="s">
        <v>117</v>
      </c>
      <c r="D13" s="2" t="s">
        <v>118</v>
      </c>
      <c r="E13" s="2" t="s">
        <v>119</v>
      </c>
      <c r="F13" s="2" t="s">
        <v>73</v>
      </c>
      <c r="G13" s="2" t="s">
        <v>44</v>
      </c>
      <c r="H13" s="2" t="s">
        <v>120</v>
      </c>
      <c r="I13" s="2" t="s">
        <v>76</v>
      </c>
      <c r="J13" s="2" t="s">
        <v>76</v>
      </c>
      <c r="K13" s="2" t="s">
        <v>121</v>
      </c>
    </row>
    <row r="14" s="1" customFormat="1" ht="20" customHeight="1" spans="1:11">
      <c r="A14" s="3">
        <v>14401255852</v>
      </c>
      <c r="B14" s="3">
        <v>1981346</v>
      </c>
      <c r="C14" s="2" t="s">
        <v>122</v>
      </c>
      <c r="D14" s="2" t="s">
        <v>123</v>
      </c>
      <c r="E14" s="2" t="s">
        <v>119</v>
      </c>
      <c r="F14" s="2" t="s">
        <v>73</v>
      </c>
      <c r="G14" s="2" t="s">
        <v>44</v>
      </c>
      <c r="H14" s="2" t="s">
        <v>124</v>
      </c>
      <c r="I14" s="2" t="s">
        <v>76</v>
      </c>
      <c r="J14" s="2" t="s">
        <v>76</v>
      </c>
      <c r="K14" s="2" t="s">
        <v>125</v>
      </c>
    </row>
    <row r="15" s="1" customFormat="1" ht="20" customHeight="1" spans="1:11">
      <c r="A15" s="3">
        <v>14400220788</v>
      </c>
      <c r="B15" s="3">
        <v>1980554</v>
      </c>
      <c r="C15" s="2" t="s">
        <v>126</v>
      </c>
      <c r="D15" s="2" t="s">
        <v>127</v>
      </c>
      <c r="E15" s="2" t="s">
        <v>128</v>
      </c>
      <c r="F15" s="2" t="s">
        <v>73</v>
      </c>
      <c r="G15" s="2" t="s">
        <v>44</v>
      </c>
      <c r="H15" s="2" t="s">
        <v>129</v>
      </c>
      <c r="I15" s="2" t="s">
        <v>76</v>
      </c>
      <c r="J15" s="2" t="s">
        <v>76</v>
      </c>
      <c r="K15" s="2" t="s">
        <v>130</v>
      </c>
    </row>
    <row r="16" s="1" customFormat="1" ht="20" customHeight="1" spans="1:11">
      <c r="A16" s="3">
        <v>14400046046</v>
      </c>
      <c r="B16" s="3">
        <v>1980480</v>
      </c>
      <c r="C16" s="2" t="s">
        <v>131</v>
      </c>
      <c r="D16" s="2" t="s">
        <v>132</v>
      </c>
      <c r="E16" s="2" t="s">
        <v>98</v>
      </c>
      <c r="F16" s="2" t="s">
        <v>74</v>
      </c>
      <c r="G16" s="2" t="s">
        <v>44</v>
      </c>
      <c r="H16" s="2" t="s">
        <v>133</v>
      </c>
      <c r="I16" s="2" t="s">
        <v>76</v>
      </c>
      <c r="J16" s="2" t="s">
        <v>76</v>
      </c>
      <c r="K16" s="2" t="s">
        <v>134</v>
      </c>
    </row>
    <row r="17" s="1" customFormat="1" ht="20" customHeight="1" spans="1:11">
      <c r="A17" s="3">
        <v>14399739744</v>
      </c>
      <c r="B17" s="3">
        <v>1980308</v>
      </c>
      <c r="C17" s="2" t="s">
        <v>135</v>
      </c>
      <c r="D17" s="2" t="s">
        <v>136</v>
      </c>
      <c r="E17" s="2" t="s">
        <v>98</v>
      </c>
      <c r="F17" s="2" t="s">
        <v>74</v>
      </c>
      <c r="G17" s="2" t="s">
        <v>44</v>
      </c>
      <c r="H17" s="2" t="s">
        <v>137</v>
      </c>
      <c r="I17" s="2" t="s">
        <v>76</v>
      </c>
      <c r="J17" s="2" t="s">
        <v>76</v>
      </c>
      <c r="K17" s="2" t="s">
        <v>138</v>
      </c>
    </row>
    <row r="18" s="1" customFormat="1" ht="20" customHeight="1" spans="1:11">
      <c r="A18" s="3">
        <v>14399291700</v>
      </c>
      <c r="B18" s="3">
        <v>1980106</v>
      </c>
      <c r="C18" s="2" t="s">
        <v>139</v>
      </c>
      <c r="D18" s="2" t="s">
        <v>140</v>
      </c>
      <c r="E18" s="2" t="s">
        <v>119</v>
      </c>
      <c r="F18" s="2" t="s">
        <v>73</v>
      </c>
      <c r="G18" s="2" t="s">
        <v>44</v>
      </c>
      <c r="H18" s="2" t="s">
        <v>141</v>
      </c>
      <c r="I18" s="2" t="s">
        <v>76</v>
      </c>
      <c r="J18" s="2" t="s">
        <v>76</v>
      </c>
      <c r="K18" s="2" t="s">
        <v>142</v>
      </c>
    </row>
    <row r="19" s="1" customFormat="1" ht="20" customHeight="1" spans="1:11">
      <c r="A19" s="3">
        <v>14398833385</v>
      </c>
      <c r="B19" s="3">
        <v>1979958</v>
      </c>
      <c r="C19" s="2" t="s">
        <v>143</v>
      </c>
      <c r="D19" s="2" t="s">
        <v>144</v>
      </c>
      <c r="E19" s="2" t="s">
        <v>98</v>
      </c>
      <c r="F19" s="2" t="s">
        <v>73</v>
      </c>
      <c r="G19" s="2" t="s">
        <v>44</v>
      </c>
      <c r="H19" s="2" t="s">
        <v>145</v>
      </c>
      <c r="I19" s="2" t="s">
        <v>76</v>
      </c>
      <c r="J19" s="2" t="s">
        <v>76</v>
      </c>
      <c r="K19" s="2" t="s">
        <v>146</v>
      </c>
    </row>
    <row r="20" s="1" customFormat="1" ht="20" customHeight="1" spans="1:11">
      <c r="A20" s="3">
        <v>14397024627</v>
      </c>
      <c r="B20" s="3">
        <v>1979913</v>
      </c>
      <c r="C20" s="2" t="s">
        <v>147</v>
      </c>
      <c r="D20" s="2" t="s">
        <v>148</v>
      </c>
      <c r="E20" s="2" t="s">
        <v>128</v>
      </c>
      <c r="F20" s="2" t="s">
        <v>73</v>
      </c>
      <c r="G20" s="2" t="s">
        <v>44</v>
      </c>
      <c r="H20" s="2" t="s">
        <v>149</v>
      </c>
      <c r="I20" s="2" t="s">
        <v>76</v>
      </c>
      <c r="J20" s="2" t="s">
        <v>76</v>
      </c>
      <c r="K20" s="2" t="s">
        <v>150</v>
      </c>
    </row>
    <row r="21" s="1" customFormat="1" ht="20" customHeight="1" spans="1:11">
      <c r="A21" s="3">
        <v>14395810528</v>
      </c>
      <c r="B21" s="3">
        <v>1978834</v>
      </c>
      <c r="C21" s="2" t="s">
        <v>151</v>
      </c>
      <c r="D21" s="2" t="s">
        <v>152</v>
      </c>
      <c r="E21" s="2" t="s">
        <v>98</v>
      </c>
      <c r="F21" s="2" t="s">
        <v>73</v>
      </c>
      <c r="G21" s="2" t="s">
        <v>44</v>
      </c>
      <c r="H21" s="2" t="s">
        <v>153</v>
      </c>
      <c r="I21" s="2" t="s">
        <v>76</v>
      </c>
      <c r="J21" s="2" t="s">
        <v>76</v>
      </c>
      <c r="K21" s="2" t="s">
        <v>154</v>
      </c>
    </row>
    <row r="22" s="1" customFormat="1" ht="20" customHeight="1" spans="1:11">
      <c r="A22" s="3">
        <v>14395487907</v>
      </c>
      <c r="B22" s="3">
        <v>1978657</v>
      </c>
      <c r="C22" s="2" t="s">
        <v>155</v>
      </c>
      <c r="D22" s="2" t="s">
        <v>156</v>
      </c>
      <c r="E22" s="2" t="s">
        <v>98</v>
      </c>
      <c r="F22" s="2" t="s">
        <v>74</v>
      </c>
      <c r="G22" s="2" t="s">
        <v>44</v>
      </c>
      <c r="H22" s="2" t="s">
        <v>157</v>
      </c>
      <c r="I22" s="2" t="s">
        <v>76</v>
      </c>
      <c r="J22" s="2" t="s">
        <v>76</v>
      </c>
      <c r="K22" s="2" t="s">
        <v>158</v>
      </c>
    </row>
    <row r="23" s="1" customFormat="1" ht="20" customHeight="1" spans="1:11">
      <c r="A23" s="3">
        <v>14394451424</v>
      </c>
      <c r="B23" s="3">
        <v>1978185</v>
      </c>
      <c r="C23" s="2" t="s">
        <v>159</v>
      </c>
      <c r="D23" s="2" t="s">
        <v>160</v>
      </c>
      <c r="E23" s="2" t="s">
        <v>98</v>
      </c>
      <c r="F23" s="2" t="s">
        <v>73</v>
      </c>
      <c r="G23" s="2" t="s">
        <v>44</v>
      </c>
      <c r="H23" s="2" t="s">
        <v>161</v>
      </c>
      <c r="I23" s="2" t="s">
        <v>76</v>
      </c>
      <c r="J23" s="2" t="s">
        <v>76</v>
      </c>
      <c r="K23" s="2" t="s">
        <v>162</v>
      </c>
    </row>
    <row r="24" s="1" customFormat="1" ht="20" customHeight="1" spans="1:11">
      <c r="A24" s="3">
        <v>14392886761</v>
      </c>
      <c r="B24" s="3">
        <v>1977710</v>
      </c>
      <c r="C24" s="2" t="s">
        <v>163</v>
      </c>
      <c r="D24" s="2" t="s">
        <v>164</v>
      </c>
      <c r="E24" s="2" t="s">
        <v>98</v>
      </c>
      <c r="F24" s="2" t="s">
        <v>74</v>
      </c>
      <c r="G24" s="2" t="s">
        <v>44</v>
      </c>
      <c r="H24" s="2" t="s">
        <v>165</v>
      </c>
      <c r="I24" s="2" t="s">
        <v>76</v>
      </c>
      <c r="J24" s="2" t="s">
        <v>76</v>
      </c>
      <c r="K24" s="2" t="s">
        <v>166</v>
      </c>
    </row>
    <row r="25" s="1" customFormat="1" ht="20" customHeight="1" spans="1:11">
      <c r="A25" s="3">
        <v>14390616610</v>
      </c>
      <c r="B25" s="3">
        <v>1977649</v>
      </c>
      <c r="C25" s="2" t="s">
        <v>167</v>
      </c>
      <c r="D25" s="2" t="s">
        <v>168</v>
      </c>
      <c r="E25" s="2" t="s">
        <v>98</v>
      </c>
      <c r="F25" s="2" t="s">
        <v>73</v>
      </c>
      <c r="G25" s="2" t="s">
        <v>44</v>
      </c>
      <c r="H25" s="2" t="s">
        <v>169</v>
      </c>
      <c r="I25" s="2" t="s">
        <v>76</v>
      </c>
      <c r="J25" s="2" t="s">
        <v>76</v>
      </c>
      <c r="K25" s="2" t="s">
        <v>170</v>
      </c>
    </row>
    <row r="26" s="1" customFormat="1" ht="20" customHeight="1" spans="1:11">
      <c r="A26" s="3">
        <v>14387394170</v>
      </c>
      <c r="B26" s="3">
        <v>1976621</v>
      </c>
      <c r="C26" s="2" t="s">
        <v>171</v>
      </c>
      <c r="D26" s="2" t="s">
        <v>172</v>
      </c>
      <c r="E26" s="2" t="s">
        <v>98</v>
      </c>
      <c r="F26" s="2" t="s">
        <v>73</v>
      </c>
      <c r="G26" s="2" t="s">
        <v>44</v>
      </c>
      <c r="H26" s="2" t="s">
        <v>88</v>
      </c>
      <c r="I26" s="2" t="s">
        <v>76</v>
      </c>
      <c r="J26" s="2" t="s">
        <v>76</v>
      </c>
      <c r="K26" s="2" t="s">
        <v>173</v>
      </c>
    </row>
    <row r="27" s="1" customFormat="1" ht="20" customHeight="1" spans="1:11">
      <c r="A27" s="3">
        <v>14322868093</v>
      </c>
      <c r="B27" s="3">
        <v>1958853</v>
      </c>
      <c r="C27" s="2" t="s">
        <v>174</v>
      </c>
      <c r="D27" s="2" t="s">
        <v>175</v>
      </c>
      <c r="E27" s="2" t="s">
        <v>98</v>
      </c>
      <c r="F27" s="2" t="s">
        <v>74</v>
      </c>
      <c r="G27" s="2" t="s">
        <v>44</v>
      </c>
      <c r="H27" s="2" t="s">
        <v>176</v>
      </c>
      <c r="I27" s="2" t="s">
        <v>76</v>
      </c>
      <c r="J27" s="2" t="s">
        <v>76</v>
      </c>
      <c r="K27" s="2" t="s">
        <v>177</v>
      </c>
    </row>
    <row r="28" s="1" customFormat="1" ht="20" customHeight="1" spans="1:11">
      <c r="A28" s="3">
        <v>14293751435</v>
      </c>
      <c r="B28" s="3">
        <v>1946668</v>
      </c>
      <c r="C28" s="2" t="s">
        <v>178</v>
      </c>
      <c r="D28" s="2" t="s">
        <v>179</v>
      </c>
      <c r="E28" s="2" t="s">
        <v>98</v>
      </c>
      <c r="F28" s="2" t="s">
        <v>74</v>
      </c>
      <c r="G28" s="2" t="s">
        <v>44</v>
      </c>
      <c r="H28" s="2" t="s">
        <v>180</v>
      </c>
      <c r="I28" s="2" t="s">
        <v>76</v>
      </c>
      <c r="J28" s="2" t="s">
        <v>76</v>
      </c>
      <c r="K28" s="2" t="s">
        <v>181</v>
      </c>
    </row>
    <row r="29" s="1" customFormat="1" ht="20" customHeight="1" spans="1:11">
      <c r="A29" s="3">
        <v>13865499638</v>
      </c>
      <c r="B29" s="3">
        <v>1900983</v>
      </c>
      <c r="C29" s="2" t="s">
        <v>182</v>
      </c>
      <c r="D29" s="2" t="s">
        <v>183</v>
      </c>
      <c r="E29" s="2" t="s">
        <v>128</v>
      </c>
      <c r="F29" s="2" t="s">
        <v>73</v>
      </c>
      <c r="G29" s="2" t="s">
        <v>44</v>
      </c>
      <c r="H29" s="2" t="s">
        <v>184</v>
      </c>
      <c r="I29" s="2" t="s">
        <v>76</v>
      </c>
      <c r="J29" s="2" t="s">
        <v>76</v>
      </c>
      <c r="K29" s="2" t="s">
        <v>185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苑子1381885933</cp:lastModifiedBy>
  <dcterms:created xsi:type="dcterms:W3CDTF">2021-02-23T01:41:21Z</dcterms:created>
  <dcterms:modified xsi:type="dcterms:W3CDTF">2021-02-23T02:01:28Z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