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对账!$A$1:$P$53</definedName>
  </definedNames>
  <calcPr calcId="144525"/>
</workbook>
</file>

<file path=xl/sharedStrings.xml><?xml version="1.0" encoding="utf-8"?>
<sst xmlns="http://schemas.openxmlformats.org/spreadsheetml/2006/main" count="1001" uniqueCount="287">
  <si>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</si>
  <si>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</si>
  <si>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</si>
  <si>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</si>
  <si>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</si>
  <si>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</si>
  <si>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</si>
  <si>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</si>
  <si>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</si>
  <si>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</si>
  <si>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</si>
  <si>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</si>
  <si>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</si>
  <si>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</si>
  <si>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</si>
  <si>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</si>
  <si>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</si>
  <si>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</si>
  <si>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</si>
  <si>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</si>
  <si>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</si>
  <si>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</si>
  <si>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正常</t>
  </si>
  <si>
    <t>[广州]广州美港酒店(60981629)</t>
  </si>
  <si>
    <t>标准大床房&lt;内宾&gt;&lt;双人入住&gt;&lt;预付&gt;&lt;无早&gt;</t>
  </si>
  <si>
    <t>CNY</t>
  </si>
  <si>
    <t>黄嘉丹</t>
  </si>
  <si>
    <t>CA11323210222CNY</t>
  </si>
  <si>
    <t>未提现</t>
  </si>
  <si>
    <t>携程开票</t>
  </si>
  <si>
    <t>林胜冲</t>
  </si>
  <si>
    <t>[桂林]桂林绿舍江畔小院旅行酒店(60983667)</t>
  </si>
  <si>
    <t>雅致大床房&lt;内宾&gt;&lt;双人入住&gt;&lt;预付&gt;&lt;无早&gt;</t>
  </si>
  <si>
    <t>胡梦琪</t>
  </si>
  <si>
    <t>[十堰]十堰希尔顿花园酒店(60985271)</t>
  </si>
  <si>
    <t>花园大床房&lt;内宾&gt;&lt;双人入住&gt;&lt;预付&gt;&lt;无早&gt;</t>
  </si>
  <si>
    <t>代雨翔</t>
  </si>
  <si>
    <t>[上海]上海城市酒店(64183316)</t>
  </si>
  <si>
    <t>行政房&lt;内宾&gt;&lt;双人入住&gt;&lt;预付&gt;&lt;无早&gt;</t>
  </si>
  <si>
    <t>奚大容</t>
  </si>
  <si>
    <t>[梅州]梅州客天下国际大酒店(58073319)</t>
  </si>
  <si>
    <t>客家民俗双床房&lt;双早&gt;&lt;双床&gt;</t>
  </si>
  <si>
    <t>刘晓</t>
  </si>
  <si>
    <t>[巴中]麗枫酒店(巴中财富中心店)(71010561)</t>
  </si>
  <si>
    <t>豪华大床房&lt;内宾&gt;&lt;双人入住&gt;&lt;预付&gt;&lt;无早&gt;</t>
  </si>
  <si>
    <t>钟新茂</t>
  </si>
  <si>
    <t>[广州]7天连锁酒店(广州天河岗顶龙口东路店)(71450557)</t>
  </si>
  <si>
    <t>自主大床房&lt;内宾&gt;&lt;双人入住&gt;&lt;预付&gt;&lt;无早&gt;</t>
  </si>
  <si>
    <t>刘志明</t>
  </si>
  <si>
    <t>[成都]7天连锁酒店(成都五大花园龙爪堰地铁站店)(66065723)</t>
  </si>
  <si>
    <t>高级双床间&lt;内宾&gt;&lt;双人入住&gt;&lt;预付&gt;&lt;无早&gt;</t>
  </si>
  <si>
    <t>何东琼</t>
  </si>
  <si>
    <t>[上海]全季酒店(上海五角场万达广场店)(69040086)</t>
  </si>
  <si>
    <t>高级大床房&lt;内宾&gt;&lt;双人入住&gt;&lt;预付&gt;&lt;无早&gt;</t>
  </si>
  <si>
    <t>李卓玥</t>
  </si>
  <si>
    <t>[长沙]长沙茉莉花国际酒店(64199251)</t>
  </si>
  <si>
    <t>高级双床房&lt;内宾&gt;&lt;双人入住&gt;&lt;预付&gt;&lt;无早&gt;</t>
  </si>
  <si>
    <t>舒志强</t>
  </si>
  <si>
    <t>[北京]IU酒店(北京西客站六里桥东地铁站店)(66107591)</t>
  </si>
  <si>
    <t>小U超级大床房&lt;内宾&gt;&lt;双人入住&gt;&lt;预付&gt;&lt;无早&gt;</t>
  </si>
  <si>
    <t>陈总</t>
  </si>
  <si>
    <t>[北京]北京中关村皇冠假日酒店(54940287)</t>
  </si>
  <si>
    <t>皇冠高级房&lt;内宾&gt;&lt;双人入住&gt;&lt;预付&gt;&lt;无早&gt;</t>
  </si>
  <si>
    <t>牛艳娟</t>
  </si>
  <si>
    <t>[广州]骏怡精选酒店(广州白云机场马鞍山地铁站店)(69028672)</t>
  </si>
  <si>
    <t>温馨豪华大床房&lt;内宾&gt;&lt;双人入住&gt;&lt;预付&gt;&lt;无早&gt;</t>
  </si>
  <si>
    <t>段元娟</t>
  </si>
  <si>
    <t>[西安]凯里亚德酒店(西安高新五龙大厦店)(71010706)</t>
  </si>
  <si>
    <t>优享大床房&lt;内宾&gt;&lt;双人入住&gt;&lt;预付&gt;&lt;无早&gt;</t>
  </si>
  <si>
    <t>雷晨</t>
  </si>
  <si>
    <t>[厦门]厦门五缘湾凯悦酒店(51616923)</t>
  </si>
  <si>
    <t>凯悦大床房&lt;内宾&gt;&lt;双人入住&gt;&lt;预付&gt;&lt;无早&gt;</t>
  </si>
  <si>
    <t>刘铁忠</t>
  </si>
  <si>
    <t>[菏泽]麗枫酒店(菏泽大学路店)(71013766)</t>
  </si>
  <si>
    <t>豪华双床房&lt;内宾&gt;&lt;双人入住&gt;&lt;预付&gt;&lt;无早&gt;</t>
  </si>
  <si>
    <t>宋相蒙</t>
  </si>
  <si>
    <t>[建湖]格林豪泰(建湖上冈汽车站204国道店)(60983399)</t>
  </si>
  <si>
    <t>明窗家庭房&lt;内宾&gt;&lt;双人入住&gt;&lt;预付&gt;&lt;无早&gt;</t>
  </si>
  <si>
    <t>王胜</t>
  </si>
  <si>
    <t>取消</t>
  </si>
  <si>
    <t>[咸宁]麗枫酒店(咸宁同惠广场店)(70869987)</t>
  </si>
  <si>
    <t>曹春光,王建宁</t>
  </si>
  <si>
    <t>黃志瑜</t>
  </si>
  <si>
    <t>[佛山]佛山华美达酒店(65978944)</t>
  </si>
  <si>
    <t>特价双床房(无窗)&lt;内宾&gt;&lt;双人入住&gt;&lt;预付&gt;&lt;无早&gt;</t>
  </si>
  <si>
    <t>莫凡</t>
  </si>
  <si>
    <t>[合肥]喆啡酒店(合肥工业大学屯溪路校区大钟楼店)(71009917)</t>
  </si>
  <si>
    <t>啡凡商旅套房&lt;内宾&gt;&lt;双人入住&gt;&lt;预付&gt;&lt;无早&gt;</t>
  </si>
  <si>
    <t>陶芳园</t>
  </si>
  <si>
    <t>陈志杭</t>
  </si>
  <si>
    <t>朱敬先</t>
  </si>
  <si>
    <t>[广州]岭南佳园连锁酒店(广州怡乐路中大西门店)(60984795)</t>
  </si>
  <si>
    <t>标准双床房&lt;内宾&gt;&lt;双人入住&gt;&lt;预付&gt;&lt;无早&gt;</t>
  </si>
  <si>
    <t>黎振飞</t>
  </si>
  <si>
    <t>U+游戏主题双床房&lt;内宾&gt;&lt;双人入住&gt;&lt;预付&gt;&lt;无早&gt;</t>
  </si>
  <si>
    <t>李想</t>
  </si>
  <si>
    <t>于昌佑</t>
  </si>
  <si>
    <t>吴作光</t>
  </si>
  <si>
    <t>[广州]广州珀丽酒店(54888937)</t>
  </si>
  <si>
    <t>豪华双床房&lt;内宾&gt;&lt;双人入住&gt;&lt;预付&gt;&lt;双早&gt;</t>
  </si>
  <si>
    <t>李仕刚</t>
  </si>
  <si>
    <t>[宿迁]麗枫酒店(宿迁水韵城店)(71013702)</t>
  </si>
  <si>
    <t>丁家宏</t>
  </si>
  <si>
    <t>[南京]格林豪泰快捷酒店(南京桥林店)(69044969)</t>
  </si>
  <si>
    <t>双床房&lt;内宾&gt;&lt;双人入住&gt;&lt;预付&gt;&lt;无早&gt;</t>
  </si>
  <si>
    <t>管庆臣</t>
  </si>
  <si>
    <t>CA11323210223CNY</t>
  </si>
  <si>
    <t>周雄伟</t>
  </si>
  <si>
    <t>[重庆]7天连锁酒店(重庆外滩国际店)(70870373)</t>
  </si>
  <si>
    <t>精选大床房&lt;内宾&gt;&lt;双人入住&gt;&lt;预付&gt;&lt;无早&gt;</t>
  </si>
  <si>
    <t>姜政豪</t>
  </si>
  <si>
    <t>何腾达</t>
  </si>
  <si>
    <t>毛冠新</t>
  </si>
  <si>
    <t>[广州]7天优品酒店(广州天河棠下好又多店)(71450535)</t>
  </si>
  <si>
    <t>优享双床房&lt;内宾&gt;&lt;双人入住&gt;&lt;预付&gt;&lt;无早&gt;</t>
  </si>
  <si>
    <t>李梁</t>
  </si>
  <si>
    <t>[深圳]7天连锁酒店(深圳南油地铁站服装城店)(66065625)</t>
  </si>
  <si>
    <t>余雷</t>
  </si>
  <si>
    <t>[抚州]格林豪泰(抚州红星美凯龙店)(71451585)</t>
  </si>
  <si>
    <t>高级棋牌双床房&lt;内宾&gt;&lt;双人入住&gt;&lt;预付&gt;&lt;无早&gt;</t>
  </si>
  <si>
    <t>屈小飞</t>
  </si>
  <si>
    <t>[镇江]镇江国际饭店(60982786)</t>
  </si>
  <si>
    <t>宜居大床房&lt;内宾&gt;&lt;双人入住&gt;&lt;预付&gt;&lt;无早&gt;</t>
  </si>
  <si>
    <t>石伟江</t>
  </si>
  <si>
    <t>李开秀</t>
  </si>
  <si>
    <t>[广州]麗枫酒店(广州市桥地铁站易发步行街)(71009826)</t>
  </si>
  <si>
    <t>张峰</t>
  </si>
  <si>
    <t>[广州]广州新亚大酒店(71450833)</t>
  </si>
  <si>
    <t>陈小华</t>
  </si>
  <si>
    <t>[义乌]义乌之江华美达广场酒店(54947775)</t>
  </si>
  <si>
    <t>郑剑峰</t>
  </si>
  <si>
    <t>[大理市]格林豪泰(大理洱海滨海大道店)(68097968)</t>
  </si>
  <si>
    <t>特惠景观标准间&lt;内宾&gt;&lt;双人入住&gt;&lt;预付&gt;&lt;无早&gt;</t>
  </si>
  <si>
    <t>张建军</t>
  </si>
  <si>
    <t>[昆山]昆山君豪酒店(60985232)</t>
  </si>
  <si>
    <t>精致大床房&lt;内宾&gt;&lt;双人入住&gt;&lt;预付&gt;&lt;无早&gt;</t>
  </si>
  <si>
    <t>杨杰</t>
  </si>
  <si>
    <t>[阆中]麗枫酒店(阆中火车站国际商贸城店)(65986128)</t>
  </si>
  <si>
    <t>伏莉莉</t>
  </si>
  <si>
    <t>[贵阳]7天酒店(贵阳一中金阳奥体中心店)(66007752)</t>
  </si>
  <si>
    <t>杨洪勇</t>
  </si>
  <si>
    <t>退单</t>
  </si>
  <si>
    <t>,</t>
  </si>
  <si>
    <t>A210223113957459</t>
  </si>
  <si>
    <t>合计13674元/16415.86 HKD</t>
  </si>
  <si>
    <t>CNY / HKD 当前参考汇率: 1.200516233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</si>
  <si>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</si>
  <si>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</si>
  <si>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</si>
  <si>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</si>
  <si>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</si>
  <si>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</si>
  <si>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</si>
  <si>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</si>
  <si>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</si>
  <si>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7天酒店(贵阳一中金阳奥体中心店)</t>
  </si>
  <si>
    <t>2021-02-07</t>
  </si>
  <si>
    <t>2021-02-08</t>
  </si>
  <si>
    <t>RMB</t>
  </si>
  <si>
    <t>118.00</t>
  </si>
  <si>
    <t>95010</t>
  </si>
  <si>
    <t>2021/2/7 22:25:33</t>
  </si>
  <si>
    <t>麗枫酒店(阆中火车站国际商贸城店)</t>
  </si>
  <si>
    <t>190.00</t>
  </si>
  <si>
    <t>2021/2/7 22:25:17</t>
  </si>
  <si>
    <t>昆山君豪酒店</t>
  </si>
  <si>
    <t>275.00</t>
  </si>
  <si>
    <t>2021/2/7 22:04:48</t>
  </si>
  <si>
    <t>格林豪泰(大理洱海滨海大道店)</t>
  </si>
  <si>
    <t>0.00</t>
  </si>
  <si>
    <t>2021/2/7 22:01:07</t>
  </si>
  <si>
    <t>义乌之江华美达广场酒店</t>
  </si>
  <si>
    <t>332.00</t>
  </si>
  <si>
    <t>2021/2/7 20:29:47</t>
  </si>
  <si>
    <t>广州新亚大酒店</t>
  </si>
  <si>
    <t>156.00</t>
  </si>
  <si>
    <t>2021/2/7 19:47:16</t>
  </si>
  <si>
    <t>麗枫酒店(广州市桥地铁站易发步行街)</t>
  </si>
  <si>
    <t>248.00</t>
  </si>
  <si>
    <t>2021/2/7 18:27:13</t>
  </si>
  <si>
    <t>麗枫酒店(巴中财富中心店)</t>
  </si>
  <si>
    <t>212.00</t>
  </si>
  <si>
    <t>2021/2/7 18:21:34</t>
  </si>
  <si>
    <t>镇江国际饭店</t>
  </si>
  <si>
    <t>213.00</t>
  </si>
  <si>
    <t>2021/2/7 16:43:06</t>
  </si>
  <si>
    <t>7天连锁酒店(深圳南油地铁站服装城店)</t>
  </si>
  <si>
    <t>178.00</t>
  </si>
  <si>
    <t>2021/2/7 16:12:17</t>
  </si>
  <si>
    <t>格林豪泰(抚州红星美凯龙店)</t>
  </si>
  <si>
    <t>169.00</t>
  </si>
  <si>
    <t>2021/2/7 16:12:15</t>
  </si>
  <si>
    <t>7天优品酒店(广州天河棠下好又多店)</t>
  </si>
  <si>
    <t>133.00</t>
  </si>
  <si>
    <t>2021/2/7 14:15:56</t>
  </si>
  <si>
    <t>7天连锁酒店(广州天河岗顶龙口东路店)</t>
  </si>
  <si>
    <t>119.00</t>
  </si>
  <si>
    <t>2021/2/7 12:24:57</t>
  </si>
  <si>
    <t>IU酒店(北京西客站六里桥东地铁站店)</t>
  </si>
  <si>
    <t>154.00</t>
  </si>
  <si>
    <t>2021/2/7 12:17:09</t>
  </si>
  <si>
    <t>格林豪泰(建湖上冈汽车站204国道店)</t>
  </si>
  <si>
    <t>2021/2/7 11:47:37</t>
  </si>
  <si>
    <t>2021/2/7 9:22:21</t>
  </si>
  <si>
    <t>北京中关村皇冠假日酒店</t>
  </si>
  <si>
    <t>879.00</t>
  </si>
  <si>
    <t>2021/2/7 8:09:01</t>
  </si>
  <si>
    <t>十堰希尔顿花园酒店</t>
  </si>
  <si>
    <t>266.00</t>
  </si>
  <si>
    <t>2021/2/7 6:51:09</t>
  </si>
  <si>
    <t>2021/2/7 4:17:42</t>
  </si>
  <si>
    <t>7天连锁酒店（潼南外滩国际店）</t>
  </si>
  <si>
    <t>148.00</t>
  </si>
  <si>
    <t>2021/2/7 0:41:52</t>
  </si>
  <si>
    <t>麗枫酒店(宿迁水韵城店)</t>
  </si>
  <si>
    <t>2021-02-06</t>
  </si>
  <si>
    <t>241.00</t>
  </si>
  <si>
    <t>2021/2/6 22:58:23</t>
  </si>
  <si>
    <t>广州珀丽酒店</t>
  </si>
  <si>
    <t>295.00</t>
  </si>
  <si>
    <t>2021/2/6 22:30:21</t>
  </si>
  <si>
    <t>厦门五缘湾凯悦酒店</t>
  </si>
  <si>
    <t>527.00</t>
  </si>
  <si>
    <t>2021/2/6 21:41:48</t>
  </si>
  <si>
    <t>180.00</t>
  </si>
  <si>
    <t>2021/2/6 21:37:25</t>
  </si>
  <si>
    <t>2021/2/6 21:19:56</t>
  </si>
  <si>
    <t>岭南佳园连锁酒店(广州怡乐路中大西门店)</t>
  </si>
  <si>
    <t>186.00</t>
  </si>
  <si>
    <t>2021/2/6 21:07:18</t>
  </si>
  <si>
    <t>凯里亚德酒店(西安高新五龙大厦店)</t>
  </si>
  <si>
    <t>206.00</t>
  </si>
  <si>
    <t>2021/2/6 20:08:49</t>
  </si>
  <si>
    <t>麗枫酒店(菏泽大学路店)</t>
  </si>
  <si>
    <t>196.00</t>
  </si>
  <si>
    <t>2021/2/6 18:52:55</t>
  </si>
  <si>
    <t>骏怡精选酒店(广州白云机场马鞍山地铁站店)</t>
  </si>
  <si>
    <t>254.00</t>
  </si>
  <si>
    <t>2021/2/6 18:36:48</t>
  </si>
  <si>
    <t>喆啡酒店(合肥工业大学屯溪路校区大钟楼店)</t>
  </si>
  <si>
    <t>2021/2/6 18:32:27</t>
  </si>
  <si>
    <t>佛山华美达酒店</t>
  </si>
  <si>
    <t>273.00</t>
  </si>
  <si>
    <t>2021/2/6 15:10:11</t>
  </si>
  <si>
    <t>2021/2/6 14:14:56</t>
  </si>
  <si>
    <t>麗枫酒店(咸宁同惠广场店)</t>
  </si>
  <si>
    <t>452.00</t>
  </si>
  <si>
    <t>曹春光</t>
  </si>
  <si>
    <t>2021/2/6 13:53:29</t>
  </si>
  <si>
    <t>157.00</t>
  </si>
  <si>
    <t>2021/2/6 12:19:59</t>
  </si>
  <si>
    <t>2021/2/6 12:17:33</t>
  </si>
  <si>
    <t>2021/2/6 12:02:54</t>
  </si>
  <si>
    <t>2021/2/6 11:03:27</t>
  </si>
  <si>
    <t>2021/2/6 10:55:13</t>
  </si>
  <si>
    <t>2021/2/6 10:20:27</t>
  </si>
  <si>
    <t>2021/2/6 10:18:43</t>
  </si>
  <si>
    <t>长沙茉莉花国际酒店</t>
  </si>
  <si>
    <t>302.00</t>
  </si>
  <si>
    <t>2021/2/6 9:27:00</t>
  </si>
  <si>
    <t>全季酒店(上海五角场万达广场店)</t>
  </si>
  <si>
    <t>348.00</t>
  </si>
  <si>
    <t>2021/2/6 9:23:01</t>
  </si>
  <si>
    <t>7天连锁酒店(成都五大花园龙爪堰地铁站店)</t>
  </si>
  <si>
    <t>130.00</t>
  </si>
  <si>
    <t>2021/2/6 8:56:30</t>
  </si>
  <si>
    <t>2021/2/6 8:18:54</t>
  </si>
  <si>
    <t>2021/2/6 2:01:52</t>
  </si>
  <si>
    <t>梅州客天下国际大酒店</t>
  </si>
  <si>
    <t>340.00</t>
  </si>
  <si>
    <t>2021/2/6 0:35:23</t>
  </si>
  <si>
    <t>格林豪泰快捷酒店(南京桥林店)</t>
  </si>
  <si>
    <t>2021-02-05</t>
  </si>
  <si>
    <t>660.00</t>
  </si>
  <si>
    <t>2021/2/5 22:13:38</t>
  </si>
  <si>
    <t>上海城市酒店</t>
  </si>
  <si>
    <t>472.00</t>
  </si>
  <si>
    <t>2021/2/5 16:33:10</t>
  </si>
  <si>
    <t>2021/2/5 9:42:29</t>
  </si>
  <si>
    <t>桂林绿舍江畔小院旅行酒店</t>
  </si>
  <si>
    <t>2021-02-04</t>
  </si>
  <si>
    <t>406.00</t>
  </si>
  <si>
    <t>2021/1/29 9:31:09</t>
  </si>
  <si>
    <t>广州美港酒店</t>
  </si>
  <si>
    <t>235.00</t>
  </si>
  <si>
    <t>2021/1/27 18:27:30</t>
  </si>
  <si>
    <t>2021/1/27 18:26:42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</si>
</sst>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2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14" borderId="7" applyNumberFormat="0" applyFon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7" fillId="4" borderId="3" applyNumberFormat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6"/>
  <sheetViews>
    <sheetView workbookViewId="0">
      <selection activeCell="A1" sqref="$A1:$XFD1048576"/>
    </sheetView>
  </sheetViews>
  <sheetFormatPr defaultColWidth="9" defaultRowHeight="13.5"/>
  <cols>
    <col min="1" max="1" width="12.625" style="4"/>
    <col min="2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1">
      <c r="A2" s="4">
        <v>14346536782</v>
      </c>
      <c r="B2" s="4" t="s">
        <v>21</v>
      </c>
      <c r="C2" s="4" t="s">
        <v>22</v>
      </c>
      <c r="D2" s="4" t="s">
        <v>23</v>
      </c>
      <c r="E2" s="4" t="s">
        <v>24</v>
      </c>
      <c r="F2" s="5">
        <v>44233</v>
      </c>
      <c r="G2" s="5">
        <v>44234</v>
      </c>
      <c r="H2" s="4">
        <v>1</v>
      </c>
      <c r="I2" s="4">
        <v>1</v>
      </c>
      <c r="J2" s="4">
        <v>1</v>
      </c>
      <c r="K2" s="4" t="s">
        <v>25</v>
      </c>
      <c r="L2" s="4">
        <v>235</v>
      </c>
      <c r="M2" s="4">
        <v>235</v>
      </c>
      <c r="N2" s="4" t="s">
        <v>26</v>
      </c>
      <c r="O2" s="4" t="s">
        <v>27</v>
      </c>
      <c r="P2" s="4" t="s">
        <v>28</v>
      </c>
      <c r="Q2" s="4">
        <v>0</v>
      </c>
      <c r="R2" s="6">
        <v>44223</v>
      </c>
      <c r="S2" s="5">
        <v>44249</v>
      </c>
      <c r="T2" s="4" t="s">
        <v>29</v>
      </c>
      <c r="U2" s="4">
        <v>1966921</v>
      </c>
    </row>
    <row r="3" s="4" customFormat="1" spans="1:21">
      <c r="A3" s="4">
        <v>14346539642</v>
      </c>
      <c r="B3" s="4" t="s">
        <v>21</v>
      </c>
      <c r="C3" s="4" t="s">
        <v>22</v>
      </c>
      <c r="D3" s="4" t="s">
        <v>23</v>
      </c>
      <c r="E3" s="4" t="s">
        <v>24</v>
      </c>
      <c r="F3" s="5">
        <v>44233</v>
      </c>
      <c r="G3" s="5">
        <v>44234</v>
      </c>
      <c r="H3" s="4">
        <v>1</v>
      </c>
      <c r="I3" s="4">
        <v>1</v>
      </c>
      <c r="J3" s="4">
        <v>1</v>
      </c>
      <c r="K3" s="4" t="s">
        <v>25</v>
      </c>
      <c r="L3" s="4">
        <v>235</v>
      </c>
      <c r="M3" s="4">
        <v>235</v>
      </c>
      <c r="N3" s="4" t="s">
        <v>30</v>
      </c>
      <c r="O3" s="4" t="s">
        <v>27</v>
      </c>
      <c r="P3" s="4" t="s">
        <v>28</v>
      </c>
      <c r="Q3" s="4">
        <v>0</v>
      </c>
      <c r="R3" s="6">
        <v>44223</v>
      </c>
      <c r="S3" s="5">
        <v>44249</v>
      </c>
      <c r="T3" s="4" t="s">
        <v>29</v>
      </c>
      <c r="U3" s="4">
        <v>1966923</v>
      </c>
    </row>
    <row r="4" s="4" customFormat="1" spans="1:21">
      <c r="A4" s="4">
        <v>14353232790</v>
      </c>
      <c r="B4" s="4" t="s">
        <v>21</v>
      </c>
      <c r="C4" s="4" t="s">
        <v>22</v>
      </c>
      <c r="D4" s="4" t="s">
        <v>31</v>
      </c>
      <c r="E4" s="4" t="s">
        <v>32</v>
      </c>
      <c r="F4" s="5">
        <v>44231</v>
      </c>
      <c r="G4" s="5">
        <v>44234</v>
      </c>
      <c r="H4" s="4">
        <v>1</v>
      </c>
      <c r="I4" s="4">
        <v>3</v>
      </c>
      <c r="J4" s="4">
        <v>3</v>
      </c>
      <c r="K4" s="4" t="s">
        <v>25</v>
      </c>
      <c r="L4" s="4">
        <v>406</v>
      </c>
      <c r="M4" s="4">
        <v>406</v>
      </c>
      <c r="N4" s="4" t="s">
        <v>33</v>
      </c>
      <c r="O4" s="4" t="s">
        <v>27</v>
      </c>
      <c r="P4" s="4" t="s">
        <v>28</v>
      </c>
      <c r="Q4" s="4">
        <v>0</v>
      </c>
      <c r="R4" s="6">
        <v>44225</v>
      </c>
      <c r="S4" s="5">
        <v>44249</v>
      </c>
      <c r="T4" s="4" t="s">
        <v>29</v>
      </c>
      <c r="U4" s="4">
        <v>1968307</v>
      </c>
    </row>
    <row r="5" s="4" customFormat="1" spans="1:21">
      <c r="A5" s="4">
        <v>14376619157</v>
      </c>
      <c r="B5" s="4" t="s">
        <v>21</v>
      </c>
      <c r="C5" s="4" t="s">
        <v>22</v>
      </c>
      <c r="D5" s="4" t="s">
        <v>34</v>
      </c>
      <c r="E5" s="4" t="s">
        <v>35</v>
      </c>
      <c r="F5" s="5">
        <v>44233</v>
      </c>
      <c r="G5" s="5">
        <v>44234</v>
      </c>
      <c r="H5" s="4">
        <v>1</v>
      </c>
      <c r="I5" s="4">
        <v>1</v>
      </c>
      <c r="J5" s="4">
        <v>1</v>
      </c>
      <c r="K5" s="4" t="s">
        <v>25</v>
      </c>
      <c r="L5" s="4">
        <v>266</v>
      </c>
      <c r="M5" s="4">
        <v>266</v>
      </c>
      <c r="N5" s="4" t="s">
        <v>36</v>
      </c>
      <c r="O5" s="4" t="s">
        <v>27</v>
      </c>
      <c r="P5" s="4" t="s">
        <v>28</v>
      </c>
      <c r="Q5" s="4">
        <v>0</v>
      </c>
      <c r="R5" s="6">
        <v>44232</v>
      </c>
      <c r="S5" s="5">
        <v>44249</v>
      </c>
      <c r="T5" s="4" t="s">
        <v>29</v>
      </c>
      <c r="U5" s="4">
        <v>1974392</v>
      </c>
    </row>
    <row r="6" s="4" customFormat="1" spans="1:21">
      <c r="A6" s="4">
        <v>14377369920</v>
      </c>
      <c r="B6" s="4" t="s">
        <v>21</v>
      </c>
      <c r="C6" s="4" t="s">
        <v>22</v>
      </c>
      <c r="D6" s="4" t="s">
        <v>37</v>
      </c>
      <c r="E6" s="4" t="s">
        <v>38</v>
      </c>
      <c r="F6" s="5">
        <v>44233</v>
      </c>
      <c r="G6" s="5">
        <v>44234</v>
      </c>
      <c r="H6" s="4">
        <v>1</v>
      </c>
      <c r="I6" s="4">
        <v>1</v>
      </c>
      <c r="J6" s="4">
        <v>1</v>
      </c>
      <c r="K6" s="4" t="s">
        <v>25</v>
      </c>
      <c r="L6" s="4">
        <v>472</v>
      </c>
      <c r="M6" s="4">
        <v>472</v>
      </c>
      <c r="N6" s="4" t="s">
        <v>39</v>
      </c>
      <c r="O6" s="4" t="s">
        <v>27</v>
      </c>
      <c r="P6" s="4" t="s">
        <v>28</v>
      </c>
      <c r="Q6" s="4">
        <v>0</v>
      </c>
      <c r="R6" s="6">
        <v>44232</v>
      </c>
      <c r="S6" s="5">
        <v>44249</v>
      </c>
      <c r="T6" s="4" t="s">
        <v>29</v>
      </c>
      <c r="U6" s="4">
        <v>1974635</v>
      </c>
    </row>
    <row r="7" s="4" customFormat="1" spans="1:21">
      <c r="A7" s="4">
        <v>14380556111</v>
      </c>
      <c r="B7" s="4" t="s">
        <v>21</v>
      </c>
      <c r="C7" s="4" t="s">
        <v>22</v>
      </c>
      <c r="D7" s="4" t="s">
        <v>40</v>
      </c>
      <c r="E7" s="4" t="s">
        <v>41</v>
      </c>
      <c r="F7" s="5">
        <v>44233</v>
      </c>
      <c r="G7" s="5">
        <v>44234</v>
      </c>
      <c r="H7" s="4">
        <v>1</v>
      </c>
      <c r="I7" s="4">
        <v>1</v>
      </c>
      <c r="J7" s="4">
        <v>1</v>
      </c>
      <c r="K7" s="4" t="s">
        <v>25</v>
      </c>
      <c r="L7" s="4">
        <v>340</v>
      </c>
      <c r="M7" s="4">
        <v>340</v>
      </c>
      <c r="N7" s="4" t="s">
        <v>42</v>
      </c>
      <c r="O7" s="4" t="s">
        <v>27</v>
      </c>
      <c r="P7" s="4" t="s">
        <v>28</v>
      </c>
      <c r="Q7" s="4">
        <v>0</v>
      </c>
      <c r="R7" s="6">
        <v>44233</v>
      </c>
      <c r="S7" s="5">
        <v>44249</v>
      </c>
      <c r="T7" s="4" t="s">
        <v>29</v>
      </c>
      <c r="U7" s="4">
        <v>1975146</v>
      </c>
    </row>
    <row r="8" s="4" customFormat="1" spans="1:21">
      <c r="A8" s="4">
        <v>14380661088</v>
      </c>
      <c r="B8" s="4" t="s">
        <v>21</v>
      </c>
      <c r="C8" s="4" t="s">
        <v>22</v>
      </c>
      <c r="D8" s="4" t="s">
        <v>43</v>
      </c>
      <c r="E8" s="4" t="s">
        <v>44</v>
      </c>
      <c r="F8" s="5">
        <v>44233</v>
      </c>
      <c r="G8" s="5">
        <v>44234</v>
      </c>
      <c r="H8" s="4">
        <v>1</v>
      </c>
      <c r="I8" s="4">
        <v>1</v>
      </c>
      <c r="J8" s="4">
        <v>1</v>
      </c>
      <c r="K8" s="4" t="s">
        <v>25</v>
      </c>
      <c r="L8" s="4">
        <v>196</v>
      </c>
      <c r="M8" s="4">
        <v>196</v>
      </c>
      <c r="N8" s="4" t="s">
        <v>45</v>
      </c>
      <c r="O8" s="4" t="s">
        <v>27</v>
      </c>
      <c r="P8" s="4" t="s">
        <v>28</v>
      </c>
      <c r="Q8" s="4">
        <v>0</v>
      </c>
      <c r="R8" s="6">
        <v>44233</v>
      </c>
      <c r="S8" s="5">
        <v>44249</v>
      </c>
      <c r="T8" s="4" t="s">
        <v>29</v>
      </c>
      <c r="U8" s="4">
        <v>1975169</v>
      </c>
    </row>
    <row r="9" s="4" customFormat="1" spans="1:21">
      <c r="A9" s="4">
        <v>14380811426</v>
      </c>
      <c r="B9" s="4" t="s">
        <v>21</v>
      </c>
      <c r="C9" s="4" t="s">
        <v>22</v>
      </c>
      <c r="D9" s="4" t="s">
        <v>46</v>
      </c>
      <c r="E9" s="4" t="s">
        <v>47</v>
      </c>
      <c r="F9" s="5">
        <v>44233</v>
      </c>
      <c r="G9" s="5">
        <v>44234</v>
      </c>
      <c r="H9" s="4">
        <v>1</v>
      </c>
      <c r="I9" s="4">
        <v>1</v>
      </c>
      <c r="J9" s="4">
        <v>1</v>
      </c>
      <c r="K9" s="4" t="s">
        <v>25</v>
      </c>
      <c r="L9" s="4">
        <v>119</v>
      </c>
      <c r="M9" s="4">
        <v>119</v>
      </c>
      <c r="N9" s="4" t="s">
        <v>48</v>
      </c>
      <c r="O9" s="4" t="s">
        <v>27</v>
      </c>
      <c r="P9" s="4" t="s">
        <v>28</v>
      </c>
      <c r="Q9" s="4">
        <v>0</v>
      </c>
      <c r="R9" s="6">
        <v>44233</v>
      </c>
      <c r="S9" s="5">
        <v>44249</v>
      </c>
      <c r="T9" s="4" t="s">
        <v>29</v>
      </c>
      <c r="U9" s="4">
        <v>1975214</v>
      </c>
    </row>
    <row r="10" s="4" customFormat="1" spans="1:21">
      <c r="A10" s="4">
        <v>14380843616</v>
      </c>
      <c r="B10" s="4" t="s">
        <v>21</v>
      </c>
      <c r="C10" s="4" t="s">
        <v>22</v>
      </c>
      <c r="D10" s="4" t="s">
        <v>49</v>
      </c>
      <c r="E10" s="4" t="s">
        <v>50</v>
      </c>
      <c r="F10" s="5">
        <v>44233</v>
      </c>
      <c r="G10" s="5">
        <v>44234</v>
      </c>
      <c r="H10" s="4">
        <v>1</v>
      </c>
      <c r="I10" s="4">
        <v>1</v>
      </c>
      <c r="J10" s="4">
        <v>1</v>
      </c>
      <c r="K10" s="4" t="s">
        <v>25</v>
      </c>
      <c r="L10" s="4">
        <v>130</v>
      </c>
      <c r="M10" s="4">
        <v>130</v>
      </c>
      <c r="N10" s="4" t="s">
        <v>51</v>
      </c>
      <c r="O10" s="4" t="s">
        <v>27</v>
      </c>
      <c r="P10" s="4" t="s">
        <v>28</v>
      </c>
      <c r="Q10" s="4">
        <v>0</v>
      </c>
      <c r="R10" s="6">
        <v>44233</v>
      </c>
      <c r="S10" s="5">
        <v>44249</v>
      </c>
      <c r="T10" s="4" t="s">
        <v>29</v>
      </c>
      <c r="U10" s="4">
        <v>1975223</v>
      </c>
    </row>
    <row r="11" s="4" customFormat="1" spans="1:20">
      <c r="A11" s="4">
        <v>14380880688</v>
      </c>
      <c r="B11" s="4" t="s">
        <v>21</v>
      </c>
      <c r="C11" s="4" t="s">
        <v>22</v>
      </c>
      <c r="D11" s="4" t="s">
        <v>52</v>
      </c>
      <c r="E11" s="4" t="s">
        <v>53</v>
      </c>
      <c r="F11" s="5">
        <v>44233</v>
      </c>
      <c r="G11" s="5">
        <v>44234</v>
      </c>
      <c r="H11" s="4">
        <v>1</v>
      </c>
      <c r="I11" s="4">
        <v>1</v>
      </c>
      <c r="J11" s="4">
        <v>1</v>
      </c>
      <c r="K11" s="4" t="s">
        <v>25</v>
      </c>
      <c r="L11" s="4">
        <v>348</v>
      </c>
      <c r="M11" s="4">
        <v>348</v>
      </c>
      <c r="N11" s="4" t="s">
        <v>54</v>
      </c>
      <c r="O11" s="4" t="s">
        <v>27</v>
      </c>
      <c r="P11" s="4" t="s">
        <v>28</v>
      </c>
      <c r="Q11" s="4">
        <v>0</v>
      </c>
      <c r="R11" s="6">
        <v>44233</v>
      </c>
      <c r="S11" s="5">
        <v>44249</v>
      </c>
      <c r="T11" s="4" t="s">
        <v>29</v>
      </c>
    </row>
    <row r="12" s="4" customFormat="1" spans="1:21">
      <c r="A12" s="4">
        <v>14380885778</v>
      </c>
      <c r="B12" s="4" t="s">
        <v>21</v>
      </c>
      <c r="C12" s="4" t="s">
        <v>22</v>
      </c>
      <c r="D12" s="4" t="s">
        <v>55</v>
      </c>
      <c r="E12" s="4" t="s">
        <v>56</v>
      </c>
      <c r="F12" s="5">
        <v>44233</v>
      </c>
      <c r="G12" s="5">
        <v>44234</v>
      </c>
      <c r="H12" s="4">
        <v>1</v>
      </c>
      <c r="I12" s="4">
        <v>1</v>
      </c>
      <c r="J12" s="4">
        <v>1</v>
      </c>
      <c r="K12" s="4" t="s">
        <v>25</v>
      </c>
      <c r="L12" s="4">
        <v>302</v>
      </c>
      <c r="M12" s="4">
        <v>302</v>
      </c>
      <c r="N12" s="4" t="s">
        <v>57</v>
      </c>
      <c r="O12" s="4" t="s">
        <v>27</v>
      </c>
      <c r="P12" s="4" t="s">
        <v>28</v>
      </c>
      <c r="Q12" s="4">
        <v>0</v>
      </c>
      <c r="R12" s="6">
        <v>44233</v>
      </c>
      <c r="S12" s="5">
        <v>44249</v>
      </c>
      <c r="T12" s="4" t="s">
        <v>29</v>
      </c>
      <c r="U12" s="4">
        <v>1975231</v>
      </c>
    </row>
    <row r="13" s="4" customFormat="1" spans="1:21">
      <c r="A13" s="4">
        <v>14380960324</v>
      </c>
      <c r="B13" s="4" t="s">
        <v>21</v>
      </c>
      <c r="C13" s="4" t="s">
        <v>22</v>
      </c>
      <c r="D13" s="4" t="s">
        <v>58</v>
      </c>
      <c r="E13" s="4" t="s">
        <v>59</v>
      </c>
      <c r="F13" s="5">
        <v>44233</v>
      </c>
      <c r="G13" s="5">
        <v>44234</v>
      </c>
      <c r="H13" s="4">
        <v>1</v>
      </c>
      <c r="I13" s="4">
        <v>1</v>
      </c>
      <c r="J13" s="4">
        <v>1</v>
      </c>
      <c r="K13" s="4" t="s">
        <v>25</v>
      </c>
      <c r="L13" s="4">
        <v>180</v>
      </c>
      <c r="M13" s="4">
        <v>180</v>
      </c>
      <c r="N13" s="4" t="s">
        <v>60</v>
      </c>
      <c r="O13" s="4" t="s">
        <v>27</v>
      </c>
      <c r="P13" s="4" t="s">
        <v>28</v>
      </c>
      <c r="Q13" s="4">
        <v>0</v>
      </c>
      <c r="R13" s="6">
        <v>44233</v>
      </c>
      <c r="S13" s="5">
        <v>44249</v>
      </c>
      <c r="T13" s="4" t="s">
        <v>29</v>
      </c>
      <c r="U13" s="4">
        <v>1975251</v>
      </c>
    </row>
    <row r="14" s="4" customFormat="1" spans="1:21">
      <c r="A14" s="4">
        <v>14380962984</v>
      </c>
      <c r="B14" s="4" t="s">
        <v>21</v>
      </c>
      <c r="C14" s="4" t="s">
        <v>22</v>
      </c>
      <c r="D14" s="4" t="s">
        <v>61</v>
      </c>
      <c r="E14" s="4" t="s">
        <v>62</v>
      </c>
      <c r="F14" s="5">
        <v>44233</v>
      </c>
      <c r="G14" s="5">
        <v>44234</v>
      </c>
      <c r="H14" s="4">
        <v>1</v>
      </c>
      <c r="I14" s="4">
        <v>1</v>
      </c>
      <c r="J14" s="4">
        <v>1</v>
      </c>
      <c r="K14" s="4" t="s">
        <v>25</v>
      </c>
      <c r="L14" s="4">
        <v>879</v>
      </c>
      <c r="M14" s="4">
        <v>879</v>
      </c>
      <c r="N14" s="4" t="s">
        <v>63</v>
      </c>
      <c r="O14" s="4" t="s">
        <v>27</v>
      </c>
      <c r="P14" s="4" t="s">
        <v>28</v>
      </c>
      <c r="Q14" s="4">
        <v>0</v>
      </c>
      <c r="R14" s="6">
        <v>44233</v>
      </c>
      <c r="S14" s="5">
        <v>44249</v>
      </c>
      <c r="T14" s="4" t="s">
        <v>29</v>
      </c>
      <c r="U14" s="4">
        <v>1975253</v>
      </c>
    </row>
    <row r="15" s="4" customFormat="1" spans="1:21">
      <c r="A15" s="4">
        <v>14381023143</v>
      </c>
      <c r="B15" s="4" t="s">
        <v>21</v>
      </c>
      <c r="C15" s="4" t="s">
        <v>22</v>
      </c>
      <c r="D15" s="4" t="s">
        <v>64</v>
      </c>
      <c r="E15" s="4" t="s">
        <v>65</v>
      </c>
      <c r="F15" s="5">
        <v>44233</v>
      </c>
      <c r="G15" s="5">
        <v>44234</v>
      </c>
      <c r="H15" s="4">
        <v>1</v>
      </c>
      <c r="I15" s="4">
        <v>1</v>
      </c>
      <c r="J15" s="4">
        <v>1</v>
      </c>
      <c r="K15" s="4" t="s">
        <v>25</v>
      </c>
      <c r="L15" s="4">
        <v>254</v>
      </c>
      <c r="M15" s="4">
        <v>254</v>
      </c>
      <c r="N15" s="4" t="s">
        <v>66</v>
      </c>
      <c r="O15" s="4" t="s">
        <v>27</v>
      </c>
      <c r="P15" s="4" t="s">
        <v>28</v>
      </c>
      <c r="Q15" s="4">
        <v>0</v>
      </c>
      <c r="R15" s="6">
        <v>44233</v>
      </c>
      <c r="S15" s="5">
        <v>44249</v>
      </c>
      <c r="T15" s="4" t="s">
        <v>29</v>
      </c>
      <c r="U15" s="4">
        <v>1975268</v>
      </c>
    </row>
    <row r="16" s="4" customFormat="1" spans="1:21">
      <c r="A16" s="4">
        <v>14381037809</v>
      </c>
      <c r="B16" s="4" t="s">
        <v>21</v>
      </c>
      <c r="C16" s="4" t="s">
        <v>22</v>
      </c>
      <c r="D16" s="4" t="s">
        <v>67</v>
      </c>
      <c r="E16" s="4" t="s">
        <v>68</v>
      </c>
      <c r="F16" s="5">
        <v>44233</v>
      </c>
      <c r="G16" s="5">
        <v>44234</v>
      </c>
      <c r="H16" s="4">
        <v>1</v>
      </c>
      <c r="I16" s="4">
        <v>1</v>
      </c>
      <c r="J16" s="4">
        <v>1</v>
      </c>
      <c r="K16" s="4" t="s">
        <v>25</v>
      </c>
      <c r="L16" s="4">
        <v>206</v>
      </c>
      <c r="M16" s="4">
        <v>206</v>
      </c>
      <c r="N16" s="4" t="s">
        <v>69</v>
      </c>
      <c r="O16" s="4" t="s">
        <v>27</v>
      </c>
      <c r="P16" s="4" t="s">
        <v>28</v>
      </c>
      <c r="Q16" s="4">
        <v>0</v>
      </c>
      <c r="R16" s="6">
        <v>44233</v>
      </c>
      <c r="S16" s="5">
        <v>44249</v>
      </c>
      <c r="T16" s="4" t="s">
        <v>29</v>
      </c>
      <c r="U16" s="4">
        <v>1975271</v>
      </c>
    </row>
    <row r="17" s="4" customFormat="1" spans="1:21">
      <c r="A17" s="4">
        <v>14381163555</v>
      </c>
      <c r="B17" s="4" t="s">
        <v>21</v>
      </c>
      <c r="C17" s="4" t="s">
        <v>22</v>
      </c>
      <c r="D17" s="4" t="s">
        <v>70</v>
      </c>
      <c r="E17" s="4" t="s">
        <v>71</v>
      </c>
      <c r="F17" s="5">
        <v>44233</v>
      </c>
      <c r="G17" s="5">
        <v>44234</v>
      </c>
      <c r="H17" s="4">
        <v>1</v>
      </c>
      <c r="I17" s="4">
        <v>1</v>
      </c>
      <c r="J17" s="4">
        <v>1</v>
      </c>
      <c r="K17" s="4" t="s">
        <v>25</v>
      </c>
      <c r="L17" s="4">
        <v>527</v>
      </c>
      <c r="M17" s="4">
        <v>527</v>
      </c>
      <c r="N17" s="4" t="s">
        <v>72</v>
      </c>
      <c r="O17" s="4" t="s">
        <v>27</v>
      </c>
      <c r="P17" s="4" t="s">
        <v>28</v>
      </c>
      <c r="Q17" s="4">
        <v>0</v>
      </c>
      <c r="R17" s="6">
        <v>44233</v>
      </c>
      <c r="S17" s="5">
        <v>44249</v>
      </c>
      <c r="T17" s="4" t="s">
        <v>29</v>
      </c>
      <c r="U17" s="4">
        <v>1975299</v>
      </c>
    </row>
    <row r="18" s="4" customFormat="1" spans="1:21">
      <c r="A18" s="4">
        <v>14381193630</v>
      </c>
      <c r="B18" s="4" t="s">
        <v>21</v>
      </c>
      <c r="C18" s="4" t="s">
        <v>22</v>
      </c>
      <c r="D18" s="4" t="s">
        <v>73</v>
      </c>
      <c r="E18" s="4" t="s">
        <v>74</v>
      </c>
      <c r="F18" s="5">
        <v>44233</v>
      </c>
      <c r="G18" s="5">
        <v>44234</v>
      </c>
      <c r="H18" s="4">
        <v>1</v>
      </c>
      <c r="I18" s="4">
        <v>1</v>
      </c>
      <c r="J18" s="4">
        <v>1</v>
      </c>
      <c r="K18" s="4" t="s">
        <v>25</v>
      </c>
      <c r="L18" s="4">
        <v>196</v>
      </c>
      <c r="M18" s="4">
        <v>196</v>
      </c>
      <c r="N18" s="4" t="s">
        <v>75</v>
      </c>
      <c r="O18" s="4" t="s">
        <v>27</v>
      </c>
      <c r="P18" s="4" t="s">
        <v>28</v>
      </c>
      <c r="Q18" s="4">
        <v>0</v>
      </c>
      <c r="R18" s="6">
        <v>44233</v>
      </c>
      <c r="S18" s="5">
        <v>44249</v>
      </c>
      <c r="T18" s="4" t="s">
        <v>29</v>
      </c>
      <c r="U18" s="4">
        <v>1975304</v>
      </c>
    </row>
    <row r="19" s="4" customFormat="1" spans="1:21">
      <c r="A19" s="4">
        <v>14381199337</v>
      </c>
      <c r="B19" s="4" t="s">
        <v>21</v>
      </c>
      <c r="C19" s="4" t="s">
        <v>22</v>
      </c>
      <c r="D19" s="4" t="s">
        <v>76</v>
      </c>
      <c r="E19" s="4" t="s">
        <v>77</v>
      </c>
      <c r="F19" s="5">
        <v>44233</v>
      </c>
      <c r="G19" s="5">
        <v>44234</v>
      </c>
      <c r="H19" s="4">
        <v>1</v>
      </c>
      <c r="I19" s="4">
        <v>1</v>
      </c>
      <c r="J19" s="4">
        <v>1</v>
      </c>
      <c r="K19" s="4" t="s">
        <v>25</v>
      </c>
      <c r="L19" s="4">
        <v>157</v>
      </c>
      <c r="M19" s="4">
        <v>157</v>
      </c>
      <c r="N19" s="4" t="s">
        <v>78</v>
      </c>
      <c r="O19" s="4" t="s">
        <v>27</v>
      </c>
      <c r="P19" s="4" t="s">
        <v>28</v>
      </c>
      <c r="Q19" s="4">
        <v>0</v>
      </c>
      <c r="R19" s="6">
        <v>44233</v>
      </c>
      <c r="S19" s="5">
        <v>44249</v>
      </c>
      <c r="T19" s="4" t="s">
        <v>29</v>
      </c>
      <c r="U19" s="4">
        <v>1975306</v>
      </c>
    </row>
    <row r="20" s="4" customFormat="1" spans="1:21">
      <c r="A20" s="4">
        <v>14380661088</v>
      </c>
      <c r="B20" s="4" t="s">
        <v>21</v>
      </c>
      <c r="C20" s="4" t="s">
        <v>79</v>
      </c>
      <c r="D20" s="4" t="s">
        <v>43</v>
      </c>
      <c r="E20" s="4" t="s">
        <v>44</v>
      </c>
      <c r="F20" s="5">
        <v>44233</v>
      </c>
      <c r="G20" s="5">
        <v>44234</v>
      </c>
      <c r="H20" s="4">
        <v>1</v>
      </c>
      <c r="I20" s="4">
        <v>1</v>
      </c>
      <c r="J20" s="4">
        <v>1</v>
      </c>
      <c r="K20" s="4" t="s">
        <v>25</v>
      </c>
      <c r="L20" s="4">
        <v>-196</v>
      </c>
      <c r="M20" s="4">
        <v>-196</v>
      </c>
      <c r="N20" s="4" t="s">
        <v>45</v>
      </c>
      <c r="O20" s="4" t="s">
        <v>27</v>
      </c>
      <c r="P20" s="4" t="s">
        <v>28</v>
      </c>
      <c r="Q20" s="4">
        <v>0</v>
      </c>
      <c r="R20" s="6">
        <v>44233</v>
      </c>
      <c r="S20" s="5">
        <v>44249</v>
      </c>
      <c r="T20" s="4" t="s">
        <v>29</v>
      </c>
      <c r="U20" s="4">
        <v>1975169</v>
      </c>
    </row>
    <row r="21" s="4" customFormat="1" spans="1:21">
      <c r="A21" s="4">
        <v>14381407769</v>
      </c>
      <c r="B21" s="4" t="s">
        <v>21</v>
      </c>
      <c r="C21" s="4" t="s">
        <v>22</v>
      </c>
      <c r="D21" s="4" t="s">
        <v>80</v>
      </c>
      <c r="E21" s="4" t="s">
        <v>44</v>
      </c>
      <c r="F21" s="5">
        <v>44233</v>
      </c>
      <c r="G21" s="5">
        <v>44234</v>
      </c>
      <c r="H21" s="4">
        <v>2</v>
      </c>
      <c r="I21" s="4">
        <v>1</v>
      </c>
      <c r="J21" s="4">
        <v>2</v>
      </c>
      <c r="K21" s="4" t="s">
        <v>25</v>
      </c>
      <c r="L21" s="4">
        <v>452</v>
      </c>
      <c r="M21" s="4">
        <v>452</v>
      </c>
      <c r="N21" s="4" t="s">
        <v>81</v>
      </c>
      <c r="O21" s="4" t="s">
        <v>27</v>
      </c>
      <c r="P21" s="4" t="s">
        <v>28</v>
      </c>
      <c r="Q21" s="4">
        <v>0</v>
      </c>
      <c r="R21" s="6">
        <v>44233</v>
      </c>
      <c r="S21" s="5">
        <v>44249</v>
      </c>
      <c r="T21" s="4" t="s">
        <v>29</v>
      </c>
      <c r="U21" s="4">
        <v>1975339</v>
      </c>
    </row>
    <row r="22" s="4" customFormat="1" spans="1:21">
      <c r="A22" s="4">
        <v>14381455629</v>
      </c>
      <c r="B22" s="4" t="s">
        <v>21</v>
      </c>
      <c r="C22" s="4" t="s">
        <v>22</v>
      </c>
      <c r="D22" s="4" t="s">
        <v>70</v>
      </c>
      <c r="E22" s="4" t="s">
        <v>71</v>
      </c>
      <c r="F22" s="5">
        <v>44233</v>
      </c>
      <c r="G22" s="5">
        <v>44234</v>
      </c>
      <c r="H22" s="4">
        <v>1</v>
      </c>
      <c r="I22" s="4">
        <v>1</v>
      </c>
      <c r="J22" s="4">
        <v>1</v>
      </c>
      <c r="K22" s="4" t="s">
        <v>25</v>
      </c>
      <c r="L22" s="4">
        <v>527</v>
      </c>
      <c r="M22" s="4">
        <v>527</v>
      </c>
      <c r="N22" s="4" t="s">
        <v>82</v>
      </c>
      <c r="O22" s="4" t="s">
        <v>27</v>
      </c>
      <c r="P22" s="4" t="s">
        <v>28</v>
      </c>
      <c r="Q22" s="4">
        <v>0</v>
      </c>
      <c r="R22" s="6">
        <v>44233</v>
      </c>
      <c r="S22" s="5">
        <v>44249</v>
      </c>
      <c r="T22" s="4" t="s">
        <v>29</v>
      </c>
      <c r="U22" s="4">
        <v>1975348</v>
      </c>
    </row>
    <row r="23" s="4" customFormat="1" spans="1:21">
      <c r="A23" s="4">
        <v>14381570086</v>
      </c>
      <c r="B23" s="4" t="s">
        <v>21</v>
      </c>
      <c r="C23" s="4" t="s">
        <v>22</v>
      </c>
      <c r="D23" s="4" t="s">
        <v>83</v>
      </c>
      <c r="E23" s="4" t="s">
        <v>84</v>
      </c>
      <c r="F23" s="5">
        <v>44233</v>
      </c>
      <c r="G23" s="5">
        <v>44234</v>
      </c>
      <c r="H23" s="4">
        <v>1</v>
      </c>
      <c r="I23" s="4">
        <v>1</v>
      </c>
      <c r="J23" s="4">
        <v>1</v>
      </c>
      <c r="K23" s="4" t="s">
        <v>25</v>
      </c>
      <c r="L23" s="4">
        <v>273</v>
      </c>
      <c r="M23" s="4">
        <v>273</v>
      </c>
      <c r="N23" s="4" t="s">
        <v>85</v>
      </c>
      <c r="O23" s="4" t="s">
        <v>27</v>
      </c>
      <c r="P23" s="4" t="s">
        <v>28</v>
      </c>
      <c r="Q23" s="4">
        <v>0</v>
      </c>
      <c r="R23" s="6">
        <v>44233</v>
      </c>
      <c r="S23" s="5">
        <v>44249</v>
      </c>
      <c r="T23" s="4" t="s">
        <v>29</v>
      </c>
      <c r="U23" s="4">
        <v>1975374</v>
      </c>
    </row>
    <row r="24" s="4" customFormat="1" spans="1:21">
      <c r="A24" s="4">
        <v>14381996643</v>
      </c>
      <c r="B24" s="4" t="s">
        <v>21</v>
      </c>
      <c r="C24" s="4" t="s">
        <v>22</v>
      </c>
      <c r="D24" s="4" t="s">
        <v>86</v>
      </c>
      <c r="E24" s="4" t="s">
        <v>87</v>
      </c>
      <c r="F24" s="5">
        <v>44233</v>
      </c>
      <c r="G24" s="5">
        <v>44234</v>
      </c>
      <c r="H24" s="4">
        <v>1</v>
      </c>
      <c r="I24" s="4">
        <v>1</v>
      </c>
      <c r="J24" s="4">
        <v>1</v>
      </c>
      <c r="K24" s="4" t="s">
        <v>25</v>
      </c>
      <c r="L24" s="4">
        <v>206</v>
      </c>
      <c r="M24" s="4">
        <v>206</v>
      </c>
      <c r="N24" s="4" t="s">
        <v>88</v>
      </c>
      <c r="O24" s="4" t="s">
        <v>27</v>
      </c>
      <c r="P24" s="4" t="s">
        <v>28</v>
      </c>
      <c r="Q24" s="4">
        <v>0</v>
      </c>
      <c r="R24" s="6">
        <v>44233</v>
      </c>
      <c r="S24" s="5">
        <v>44249</v>
      </c>
      <c r="T24" s="4" t="s">
        <v>29</v>
      </c>
      <c r="U24" s="4">
        <v>1975487</v>
      </c>
    </row>
    <row r="25" s="4" customFormat="1" spans="1:21">
      <c r="A25" s="4">
        <v>14382009717</v>
      </c>
      <c r="B25" s="4" t="s">
        <v>21</v>
      </c>
      <c r="C25" s="4" t="s">
        <v>22</v>
      </c>
      <c r="D25" s="4" t="s">
        <v>64</v>
      </c>
      <c r="E25" s="4" t="s">
        <v>65</v>
      </c>
      <c r="F25" s="5">
        <v>44233</v>
      </c>
      <c r="G25" s="5">
        <v>44234</v>
      </c>
      <c r="H25" s="4">
        <v>1</v>
      </c>
      <c r="I25" s="4">
        <v>1</v>
      </c>
      <c r="J25" s="4">
        <v>1</v>
      </c>
      <c r="K25" s="4" t="s">
        <v>25</v>
      </c>
      <c r="L25" s="4">
        <v>254</v>
      </c>
      <c r="M25" s="4">
        <v>254</v>
      </c>
      <c r="N25" s="4" t="s">
        <v>89</v>
      </c>
      <c r="O25" s="4" t="s">
        <v>27</v>
      </c>
      <c r="P25" s="4" t="s">
        <v>28</v>
      </c>
      <c r="Q25" s="4">
        <v>0</v>
      </c>
      <c r="R25" s="6">
        <v>44233</v>
      </c>
      <c r="S25" s="5">
        <v>44249</v>
      </c>
      <c r="T25" s="4" t="s">
        <v>29</v>
      </c>
      <c r="U25" s="4">
        <v>1975493</v>
      </c>
    </row>
    <row r="26" s="4" customFormat="1" spans="1:21">
      <c r="A26" s="4">
        <v>14382046219</v>
      </c>
      <c r="B26" s="4" t="s">
        <v>21</v>
      </c>
      <c r="C26" s="4" t="s">
        <v>22</v>
      </c>
      <c r="D26" s="4" t="s">
        <v>73</v>
      </c>
      <c r="E26" s="4" t="s">
        <v>74</v>
      </c>
      <c r="F26" s="5">
        <v>44233</v>
      </c>
      <c r="G26" s="5">
        <v>44234</v>
      </c>
      <c r="H26" s="4">
        <v>1</v>
      </c>
      <c r="I26" s="4">
        <v>1</v>
      </c>
      <c r="J26" s="4">
        <v>1</v>
      </c>
      <c r="K26" s="4" t="s">
        <v>25</v>
      </c>
      <c r="L26" s="4">
        <v>196</v>
      </c>
      <c r="M26" s="4">
        <v>196</v>
      </c>
      <c r="N26" s="4" t="s">
        <v>90</v>
      </c>
      <c r="O26" s="4" t="s">
        <v>27</v>
      </c>
      <c r="P26" s="4" t="s">
        <v>28</v>
      </c>
      <c r="Q26" s="4">
        <v>0</v>
      </c>
      <c r="R26" s="6">
        <v>44233</v>
      </c>
      <c r="S26" s="5">
        <v>44249</v>
      </c>
      <c r="T26" s="4" t="s">
        <v>29</v>
      </c>
      <c r="U26" s="4">
        <v>1975502</v>
      </c>
    </row>
    <row r="27" s="4" customFormat="1" spans="1:21">
      <c r="A27" s="4">
        <v>14382373629</v>
      </c>
      <c r="B27" s="4" t="s">
        <v>21</v>
      </c>
      <c r="C27" s="4" t="s">
        <v>22</v>
      </c>
      <c r="D27" s="4" t="s">
        <v>91</v>
      </c>
      <c r="E27" s="4" t="s">
        <v>92</v>
      </c>
      <c r="F27" s="5">
        <v>44233</v>
      </c>
      <c r="G27" s="5">
        <v>44234</v>
      </c>
      <c r="H27" s="4">
        <v>1</v>
      </c>
      <c r="I27" s="4">
        <v>1</v>
      </c>
      <c r="J27" s="4">
        <v>1</v>
      </c>
      <c r="K27" s="4" t="s">
        <v>25</v>
      </c>
      <c r="L27" s="4">
        <v>186</v>
      </c>
      <c r="M27" s="4">
        <v>186</v>
      </c>
      <c r="N27" s="4" t="s">
        <v>93</v>
      </c>
      <c r="O27" s="4" t="s">
        <v>27</v>
      </c>
      <c r="P27" s="4" t="s">
        <v>28</v>
      </c>
      <c r="Q27" s="4">
        <v>0</v>
      </c>
      <c r="R27" s="6">
        <v>44233</v>
      </c>
      <c r="S27" s="5">
        <v>44249</v>
      </c>
      <c r="T27" s="4" t="s">
        <v>29</v>
      </c>
      <c r="U27" s="4">
        <v>1975622</v>
      </c>
    </row>
    <row r="28" s="4" customFormat="1" spans="1:21">
      <c r="A28" s="4">
        <v>14382406770</v>
      </c>
      <c r="B28" s="4" t="s">
        <v>21</v>
      </c>
      <c r="C28" s="4" t="s">
        <v>22</v>
      </c>
      <c r="D28" s="4" t="s">
        <v>58</v>
      </c>
      <c r="E28" s="4" t="s">
        <v>94</v>
      </c>
      <c r="F28" s="5">
        <v>44233</v>
      </c>
      <c r="G28" s="5">
        <v>44234</v>
      </c>
      <c r="H28" s="4">
        <v>1</v>
      </c>
      <c r="I28" s="4">
        <v>1</v>
      </c>
      <c r="J28" s="4">
        <v>1</v>
      </c>
      <c r="K28" s="4" t="s">
        <v>25</v>
      </c>
      <c r="L28" s="4">
        <v>154</v>
      </c>
      <c r="M28" s="4">
        <v>154</v>
      </c>
      <c r="N28" s="4" t="s">
        <v>95</v>
      </c>
      <c r="O28" s="4" t="s">
        <v>27</v>
      </c>
      <c r="P28" s="4" t="s">
        <v>28</v>
      </c>
      <c r="Q28" s="4">
        <v>0</v>
      </c>
      <c r="R28" s="6">
        <v>44233</v>
      </c>
      <c r="S28" s="5">
        <v>44249</v>
      </c>
      <c r="T28" s="4" t="s">
        <v>29</v>
      </c>
      <c r="U28" s="4">
        <v>1975630</v>
      </c>
    </row>
    <row r="29" s="4" customFormat="1" spans="1:21">
      <c r="A29" s="4">
        <v>14382450250</v>
      </c>
      <c r="B29" s="4" t="s">
        <v>21</v>
      </c>
      <c r="C29" s="4" t="s">
        <v>22</v>
      </c>
      <c r="D29" s="4" t="s">
        <v>58</v>
      </c>
      <c r="E29" s="4" t="s">
        <v>59</v>
      </c>
      <c r="F29" s="5">
        <v>44233</v>
      </c>
      <c r="G29" s="5">
        <v>44234</v>
      </c>
      <c r="H29" s="4">
        <v>1</v>
      </c>
      <c r="I29" s="4">
        <v>1</v>
      </c>
      <c r="J29" s="4">
        <v>1</v>
      </c>
      <c r="K29" s="4" t="s">
        <v>25</v>
      </c>
      <c r="L29" s="4">
        <v>180</v>
      </c>
      <c r="M29" s="4">
        <v>180</v>
      </c>
      <c r="N29" s="4" t="s">
        <v>96</v>
      </c>
      <c r="O29" s="4" t="s">
        <v>27</v>
      </c>
      <c r="P29" s="4" t="s">
        <v>28</v>
      </c>
      <c r="Q29" s="4">
        <v>0</v>
      </c>
      <c r="R29" s="6">
        <v>44233</v>
      </c>
      <c r="S29" s="5">
        <v>44249</v>
      </c>
      <c r="T29" s="4" t="s">
        <v>29</v>
      </c>
      <c r="U29" s="4">
        <v>1975651</v>
      </c>
    </row>
    <row r="30" s="4" customFormat="1" spans="1:21">
      <c r="A30" s="4">
        <v>14382464757</v>
      </c>
      <c r="B30" s="4" t="s">
        <v>21</v>
      </c>
      <c r="C30" s="4" t="s">
        <v>22</v>
      </c>
      <c r="D30" s="4" t="s">
        <v>70</v>
      </c>
      <c r="E30" s="4" t="s">
        <v>71</v>
      </c>
      <c r="F30" s="5">
        <v>44233</v>
      </c>
      <c r="G30" s="5">
        <v>44234</v>
      </c>
      <c r="H30" s="4">
        <v>1</v>
      </c>
      <c r="I30" s="4">
        <v>1</v>
      </c>
      <c r="J30" s="4">
        <v>1</v>
      </c>
      <c r="K30" s="4" t="s">
        <v>25</v>
      </c>
      <c r="L30" s="4">
        <v>527</v>
      </c>
      <c r="M30" s="4">
        <v>527</v>
      </c>
      <c r="N30" s="4" t="s">
        <v>97</v>
      </c>
      <c r="O30" s="4" t="s">
        <v>27</v>
      </c>
      <c r="P30" s="4" t="s">
        <v>28</v>
      </c>
      <c r="Q30" s="4">
        <v>0</v>
      </c>
      <c r="R30" s="6">
        <v>44233</v>
      </c>
      <c r="S30" s="5">
        <v>44249</v>
      </c>
      <c r="T30" s="4" t="s">
        <v>29</v>
      </c>
      <c r="U30" s="4">
        <v>1975657</v>
      </c>
    </row>
    <row r="31" s="4" customFormat="1" spans="1:21">
      <c r="A31" s="4">
        <v>14382587409</v>
      </c>
      <c r="B31" s="4" t="s">
        <v>21</v>
      </c>
      <c r="C31" s="4" t="s">
        <v>22</v>
      </c>
      <c r="D31" s="4" t="s">
        <v>98</v>
      </c>
      <c r="E31" s="4" t="s">
        <v>99</v>
      </c>
      <c r="F31" s="5">
        <v>44233</v>
      </c>
      <c r="G31" s="5">
        <v>44234</v>
      </c>
      <c r="H31" s="4">
        <v>1</v>
      </c>
      <c r="I31" s="4">
        <v>1</v>
      </c>
      <c r="J31" s="4">
        <v>1</v>
      </c>
      <c r="K31" s="4" t="s">
        <v>25</v>
      </c>
      <c r="L31" s="4">
        <v>295</v>
      </c>
      <c r="M31" s="4">
        <v>295</v>
      </c>
      <c r="N31" s="4" t="s">
        <v>100</v>
      </c>
      <c r="O31" s="4" t="s">
        <v>27</v>
      </c>
      <c r="P31" s="4" t="s">
        <v>28</v>
      </c>
      <c r="Q31" s="4">
        <v>0</v>
      </c>
      <c r="R31" s="6">
        <v>44233</v>
      </c>
      <c r="S31" s="5">
        <v>44249</v>
      </c>
      <c r="T31" s="4" t="s">
        <v>29</v>
      </c>
      <c r="U31" s="4">
        <v>1975710</v>
      </c>
    </row>
    <row r="32" s="4" customFormat="1" spans="1:21">
      <c r="A32" s="4">
        <v>14382656245</v>
      </c>
      <c r="B32" s="4" t="s">
        <v>21</v>
      </c>
      <c r="C32" s="4" t="s">
        <v>22</v>
      </c>
      <c r="D32" s="4" t="s">
        <v>101</v>
      </c>
      <c r="E32" s="4" t="s">
        <v>44</v>
      </c>
      <c r="F32" s="5">
        <v>44233</v>
      </c>
      <c r="G32" s="5">
        <v>44234</v>
      </c>
      <c r="H32" s="4">
        <v>1</v>
      </c>
      <c r="I32" s="4">
        <v>1</v>
      </c>
      <c r="J32" s="4">
        <v>1</v>
      </c>
      <c r="K32" s="4" t="s">
        <v>25</v>
      </c>
      <c r="L32" s="4">
        <v>241</v>
      </c>
      <c r="M32" s="4">
        <v>241</v>
      </c>
      <c r="N32" s="4" t="s">
        <v>102</v>
      </c>
      <c r="O32" s="4" t="s">
        <v>27</v>
      </c>
      <c r="P32" s="4" t="s">
        <v>28</v>
      </c>
      <c r="Q32" s="4">
        <v>0</v>
      </c>
      <c r="R32" s="6">
        <v>44233</v>
      </c>
      <c r="S32" s="5">
        <v>44249</v>
      </c>
      <c r="T32" s="4" t="s">
        <v>29</v>
      </c>
      <c r="U32" s="4">
        <v>1975739</v>
      </c>
    </row>
    <row r="33" s="4" customFormat="1" spans="1:20">
      <c r="A33" s="4">
        <v>14380241902</v>
      </c>
      <c r="B33" s="4" t="s">
        <v>21</v>
      </c>
      <c r="C33" s="4" t="s">
        <v>22</v>
      </c>
      <c r="D33" s="4" t="s">
        <v>103</v>
      </c>
      <c r="E33" s="4" t="s">
        <v>104</v>
      </c>
      <c r="F33" s="5">
        <v>44232</v>
      </c>
      <c r="G33" s="5">
        <v>44235</v>
      </c>
      <c r="H33" s="4">
        <v>1</v>
      </c>
      <c r="I33" s="4">
        <v>3</v>
      </c>
      <c r="J33" s="4">
        <v>3</v>
      </c>
      <c r="K33" s="4" t="s">
        <v>25</v>
      </c>
      <c r="L33" s="4">
        <v>660</v>
      </c>
      <c r="M33" s="4">
        <v>660</v>
      </c>
      <c r="N33" s="4" t="s">
        <v>105</v>
      </c>
      <c r="O33" s="4" t="s">
        <v>106</v>
      </c>
      <c r="P33" s="4" t="s">
        <v>28</v>
      </c>
      <c r="Q33" s="4">
        <v>0</v>
      </c>
      <c r="R33" s="6">
        <v>44232</v>
      </c>
      <c r="S33" s="5">
        <v>44250</v>
      </c>
      <c r="T33" s="4" t="s">
        <v>29</v>
      </c>
    </row>
    <row r="34" s="4" customFormat="1" spans="1:21">
      <c r="A34" s="4">
        <v>14382224179</v>
      </c>
      <c r="B34" s="4" t="s">
        <v>21</v>
      </c>
      <c r="C34" s="4" t="s">
        <v>22</v>
      </c>
      <c r="D34" s="4" t="s">
        <v>67</v>
      </c>
      <c r="E34" s="4" t="s">
        <v>68</v>
      </c>
      <c r="F34" s="5">
        <v>44234</v>
      </c>
      <c r="G34" s="5">
        <v>44235</v>
      </c>
      <c r="H34" s="4">
        <v>1</v>
      </c>
      <c r="I34" s="4">
        <v>1</v>
      </c>
      <c r="J34" s="4">
        <v>1</v>
      </c>
      <c r="K34" s="4" t="s">
        <v>25</v>
      </c>
      <c r="L34" s="4">
        <v>206</v>
      </c>
      <c r="M34" s="4">
        <v>206</v>
      </c>
      <c r="N34" s="4" t="s">
        <v>107</v>
      </c>
      <c r="O34" s="4" t="s">
        <v>106</v>
      </c>
      <c r="P34" s="4" t="s">
        <v>28</v>
      </c>
      <c r="Q34" s="4">
        <v>0</v>
      </c>
      <c r="R34" s="6">
        <v>44233</v>
      </c>
      <c r="S34" s="5">
        <v>44250</v>
      </c>
      <c r="T34" s="4" t="s">
        <v>29</v>
      </c>
      <c r="U34" s="4">
        <v>1975565</v>
      </c>
    </row>
    <row r="35" s="4" customFormat="1" spans="1:21">
      <c r="A35" s="4">
        <v>14382846948</v>
      </c>
      <c r="B35" s="4" t="s">
        <v>21</v>
      </c>
      <c r="C35" s="4" t="s">
        <v>22</v>
      </c>
      <c r="D35" s="4" t="s">
        <v>108</v>
      </c>
      <c r="E35" s="4" t="s">
        <v>109</v>
      </c>
      <c r="F35" s="5">
        <v>44234</v>
      </c>
      <c r="G35" s="5">
        <v>44235</v>
      </c>
      <c r="H35" s="4">
        <v>1</v>
      </c>
      <c r="I35" s="4">
        <v>1</v>
      </c>
      <c r="J35" s="4">
        <v>1</v>
      </c>
      <c r="K35" s="4" t="s">
        <v>25</v>
      </c>
      <c r="L35" s="4">
        <v>148</v>
      </c>
      <c r="M35" s="4">
        <v>148</v>
      </c>
      <c r="N35" s="4" t="s">
        <v>110</v>
      </c>
      <c r="O35" s="4" t="s">
        <v>106</v>
      </c>
      <c r="P35" s="4" t="s">
        <v>28</v>
      </c>
      <c r="Q35" s="4">
        <v>0</v>
      </c>
      <c r="R35" s="6">
        <v>44234</v>
      </c>
      <c r="S35" s="5">
        <v>44250</v>
      </c>
      <c r="T35" s="4" t="s">
        <v>29</v>
      </c>
      <c r="U35" s="4">
        <v>1975764</v>
      </c>
    </row>
    <row r="36" s="4" customFormat="1" spans="1:21">
      <c r="A36" s="4">
        <v>14383000719</v>
      </c>
      <c r="B36" s="4" t="s">
        <v>21</v>
      </c>
      <c r="C36" s="4" t="s">
        <v>22</v>
      </c>
      <c r="D36" s="4" t="s">
        <v>58</v>
      </c>
      <c r="E36" s="4" t="s">
        <v>94</v>
      </c>
      <c r="F36" s="5">
        <v>44234</v>
      </c>
      <c r="G36" s="5">
        <v>44235</v>
      </c>
      <c r="H36" s="4">
        <v>1</v>
      </c>
      <c r="I36" s="4">
        <v>1</v>
      </c>
      <c r="J36" s="4">
        <v>1</v>
      </c>
      <c r="K36" s="4" t="s">
        <v>25</v>
      </c>
      <c r="L36" s="4">
        <v>154</v>
      </c>
      <c r="M36" s="4">
        <v>154</v>
      </c>
      <c r="N36" s="4" t="s">
        <v>111</v>
      </c>
      <c r="O36" s="4" t="s">
        <v>106</v>
      </c>
      <c r="P36" s="4" t="s">
        <v>28</v>
      </c>
      <c r="Q36" s="4">
        <v>0</v>
      </c>
      <c r="R36" s="6">
        <v>44234</v>
      </c>
      <c r="S36" s="5">
        <v>44250</v>
      </c>
      <c r="T36" s="4" t="s">
        <v>29</v>
      </c>
      <c r="U36" s="4">
        <v>1975801</v>
      </c>
    </row>
    <row r="37" s="4" customFormat="1" spans="1:21">
      <c r="A37" s="4">
        <v>14383031247</v>
      </c>
      <c r="B37" s="4" t="s">
        <v>21</v>
      </c>
      <c r="C37" s="4" t="s">
        <v>22</v>
      </c>
      <c r="D37" s="4" t="s">
        <v>34</v>
      </c>
      <c r="E37" s="4" t="s">
        <v>35</v>
      </c>
      <c r="F37" s="5">
        <v>44234</v>
      </c>
      <c r="G37" s="5">
        <v>44235</v>
      </c>
      <c r="H37" s="4">
        <v>1</v>
      </c>
      <c r="I37" s="4">
        <v>1</v>
      </c>
      <c r="J37" s="4">
        <v>1</v>
      </c>
      <c r="K37" s="4" t="s">
        <v>25</v>
      </c>
      <c r="L37" s="4">
        <v>266</v>
      </c>
      <c r="M37" s="4">
        <v>266</v>
      </c>
      <c r="N37" s="4" t="s">
        <v>36</v>
      </c>
      <c r="O37" s="4" t="s">
        <v>106</v>
      </c>
      <c r="P37" s="4" t="s">
        <v>28</v>
      </c>
      <c r="Q37" s="4">
        <v>0</v>
      </c>
      <c r="R37" s="6">
        <v>44234</v>
      </c>
      <c r="S37" s="5">
        <v>44250</v>
      </c>
      <c r="T37" s="4" t="s">
        <v>29</v>
      </c>
      <c r="U37" s="4">
        <v>1975812</v>
      </c>
    </row>
    <row r="38" s="4" customFormat="1" spans="1:21">
      <c r="A38" s="4">
        <v>14383063245</v>
      </c>
      <c r="B38" s="4" t="s">
        <v>21</v>
      </c>
      <c r="C38" s="4" t="s">
        <v>22</v>
      </c>
      <c r="D38" s="4" t="s">
        <v>61</v>
      </c>
      <c r="E38" s="4" t="s">
        <v>62</v>
      </c>
      <c r="F38" s="5">
        <v>44234</v>
      </c>
      <c r="G38" s="5">
        <v>44235</v>
      </c>
      <c r="H38" s="4">
        <v>1</v>
      </c>
      <c r="I38" s="4">
        <v>1</v>
      </c>
      <c r="J38" s="4">
        <v>1</v>
      </c>
      <c r="K38" s="4" t="s">
        <v>25</v>
      </c>
      <c r="L38" s="4">
        <v>879</v>
      </c>
      <c r="M38" s="4">
        <v>879</v>
      </c>
      <c r="N38" s="4" t="s">
        <v>63</v>
      </c>
      <c r="O38" s="4" t="s">
        <v>106</v>
      </c>
      <c r="P38" s="4" t="s">
        <v>28</v>
      </c>
      <c r="Q38" s="4">
        <v>0</v>
      </c>
      <c r="R38" s="6">
        <v>44234</v>
      </c>
      <c r="S38" s="5">
        <v>44250</v>
      </c>
      <c r="T38" s="4" t="s">
        <v>29</v>
      </c>
      <c r="U38" s="4">
        <v>1975814</v>
      </c>
    </row>
    <row r="39" s="4" customFormat="1" spans="1:21">
      <c r="A39" s="4">
        <v>14383000719</v>
      </c>
      <c r="B39" s="4" t="s">
        <v>21</v>
      </c>
      <c r="C39" s="4" t="s">
        <v>79</v>
      </c>
      <c r="D39" s="4" t="s">
        <v>58</v>
      </c>
      <c r="E39" s="4" t="s">
        <v>94</v>
      </c>
      <c r="F39" s="5">
        <v>44234</v>
      </c>
      <c r="G39" s="5">
        <v>44235</v>
      </c>
      <c r="H39" s="4">
        <v>1</v>
      </c>
      <c r="I39" s="4">
        <v>1</v>
      </c>
      <c r="J39" s="4">
        <v>1</v>
      </c>
      <c r="K39" s="4" t="s">
        <v>25</v>
      </c>
      <c r="L39" s="4">
        <v>-154</v>
      </c>
      <c r="M39" s="4">
        <v>-154</v>
      </c>
      <c r="N39" s="4" t="s">
        <v>111</v>
      </c>
      <c r="O39" s="4" t="s">
        <v>106</v>
      </c>
      <c r="P39" s="4" t="s">
        <v>28</v>
      </c>
      <c r="Q39" s="4">
        <v>0</v>
      </c>
      <c r="R39" s="6">
        <v>44234</v>
      </c>
      <c r="S39" s="5">
        <v>44250</v>
      </c>
      <c r="T39" s="4" t="s">
        <v>29</v>
      </c>
      <c r="U39" s="4">
        <v>1975801</v>
      </c>
    </row>
    <row r="40" s="4" customFormat="1" spans="1:21">
      <c r="A40" s="4">
        <v>14383137054</v>
      </c>
      <c r="B40" s="4" t="s">
        <v>21</v>
      </c>
      <c r="C40" s="4" t="s">
        <v>22</v>
      </c>
      <c r="D40" s="4" t="s">
        <v>46</v>
      </c>
      <c r="E40" s="4" t="s">
        <v>47</v>
      </c>
      <c r="F40" s="5">
        <v>44234</v>
      </c>
      <c r="G40" s="5">
        <v>44235</v>
      </c>
      <c r="H40" s="4">
        <v>1</v>
      </c>
      <c r="I40" s="4">
        <v>1</v>
      </c>
      <c r="J40" s="4">
        <v>1</v>
      </c>
      <c r="K40" s="4" t="s">
        <v>25</v>
      </c>
      <c r="L40" s="4">
        <v>119</v>
      </c>
      <c r="M40" s="4">
        <v>119</v>
      </c>
      <c r="N40" s="4" t="s">
        <v>48</v>
      </c>
      <c r="O40" s="4" t="s">
        <v>106</v>
      </c>
      <c r="P40" s="4" t="s">
        <v>28</v>
      </c>
      <c r="Q40" s="4">
        <v>0</v>
      </c>
      <c r="R40" s="6">
        <v>44234</v>
      </c>
      <c r="S40" s="5">
        <v>44250</v>
      </c>
      <c r="T40" s="4" t="s">
        <v>29</v>
      </c>
      <c r="U40" s="4">
        <v>1975822</v>
      </c>
    </row>
    <row r="41" s="4" customFormat="1" spans="1:21">
      <c r="A41" s="4">
        <v>14383376164</v>
      </c>
      <c r="B41" s="4" t="s">
        <v>21</v>
      </c>
      <c r="C41" s="4" t="s">
        <v>22</v>
      </c>
      <c r="D41" s="4" t="s">
        <v>76</v>
      </c>
      <c r="E41" s="4" t="s">
        <v>77</v>
      </c>
      <c r="F41" s="5">
        <v>44234</v>
      </c>
      <c r="G41" s="5">
        <v>44235</v>
      </c>
      <c r="H41" s="4">
        <v>1</v>
      </c>
      <c r="I41" s="4">
        <v>1</v>
      </c>
      <c r="J41" s="4">
        <v>1</v>
      </c>
      <c r="K41" s="4" t="s">
        <v>25</v>
      </c>
      <c r="L41" s="4">
        <v>156</v>
      </c>
      <c r="M41" s="4">
        <v>156</v>
      </c>
      <c r="N41" s="4" t="s">
        <v>78</v>
      </c>
      <c r="O41" s="4" t="s">
        <v>106</v>
      </c>
      <c r="P41" s="4" t="s">
        <v>28</v>
      </c>
      <c r="Q41" s="4">
        <v>0</v>
      </c>
      <c r="R41" s="6">
        <v>44234</v>
      </c>
      <c r="S41" s="5">
        <v>44250</v>
      </c>
      <c r="T41" s="4" t="s">
        <v>29</v>
      </c>
      <c r="U41" s="4">
        <v>1975852</v>
      </c>
    </row>
    <row r="42" s="4" customFormat="1" spans="1:21">
      <c r="A42" s="4">
        <v>14383436570</v>
      </c>
      <c r="B42" s="4" t="s">
        <v>21</v>
      </c>
      <c r="C42" s="4" t="s">
        <v>22</v>
      </c>
      <c r="D42" s="4" t="s">
        <v>58</v>
      </c>
      <c r="E42" s="4" t="s">
        <v>94</v>
      </c>
      <c r="F42" s="5">
        <v>44234</v>
      </c>
      <c r="G42" s="5">
        <v>44235</v>
      </c>
      <c r="H42" s="4">
        <v>1</v>
      </c>
      <c r="I42" s="4">
        <v>1</v>
      </c>
      <c r="J42" s="4">
        <v>1</v>
      </c>
      <c r="K42" s="4" t="s">
        <v>25</v>
      </c>
      <c r="L42" s="4">
        <v>154</v>
      </c>
      <c r="M42" s="4">
        <v>154</v>
      </c>
      <c r="N42" s="4" t="s">
        <v>60</v>
      </c>
      <c r="O42" s="4" t="s">
        <v>106</v>
      </c>
      <c r="P42" s="4" t="s">
        <v>28</v>
      </c>
      <c r="Q42" s="4">
        <v>0</v>
      </c>
      <c r="R42" s="6">
        <v>44234</v>
      </c>
      <c r="S42" s="5">
        <v>44250</v>
      </c>
      <c r="T42" s="4" t="s">
        <v>29</v>
      </c>
      <c r="U42" s="4">
        <v>1975858</v>
      </c>
    </row>
    <row r="43" s="4" customFormat="1" spans="1:21">
      <c r="A43" s="4">
        <v>14383452455</v>
      </c>
      <c r="B43" s="4" t="s">
        <v>21</v>
      </c>
      <c r="C43" s="4" t="s">
        <v>22</v>
      </c>
      <c r="D43" s="4" t="s">
        <v>46</v>
      </c>
      <c r="E43" s="4" t="s">
        <v>47</v>
      </c>
      <c r="F43" s="5">
        <v>44234</v>
      </c>
      <c r="G43" s="5">
        <v>44235</v>
      </c>
      <c r="H43" s="4">
        <v>1</v>
      </c>
      <c r="I43" s="4">
        <v>1</v>
      </c>
      <c r="J43" s="4">
        <v>1</v>
      </c>
      <c r="K43" s="4" t="s">
        <v>25</v>
      </c>
      <c r="L43" s="4">
        <v>119</v>
      </c>
      <c r="M43" s="4">
        <v>119</v>
      </c>
      <c r="N43" s="4" t="s">
        <v>112</v>
      </c>
      <c r="O43" s="4" t="s">
        <v>106</v>
      </c>
      <c r="P43" s="4" t="s">
        <v>28</v>
      </c>
      <c r="Q43" s="4">
        <v>0</v>
      </c>
      <c r="R43" s="6">
        <v>44234</v>
      </c>
      <c r="S43" s="5">
        <v>44250</v>
      </c>
      <c r="T43" s="4" t="s">
        <v>29</v>
      </c>
      <c r="U43" s="4">
        <v>1975860</v>
      </c>
    </row>
    <row r="44" s="4" customFormat="1" spans="1:21">
      <c r="A44" s="4">
        <v>14383689566</v>
      </c>
      <c r="B44" s="4" t="s">
        <v>21</v>
      </c>
      <c r="C44" s="4" t="s">
        <v>22</v>
      </c>
      <c r="D44" s="4" t="s">
        <v>113</v>
      </c>
      <c r="E44" s="4" t="s">
        <v>114</v>
      </c>
      <c r="F44" s="5">
        <v>44234</v>
      </c>
      <c r="G44" s="5">
        <v>44235</v>
      </c>
      <c r="H44" s="4">
        <v>1</v>
      </c>
      <c r="I44" s="4">
        <v>1</v>
      </c>
      <c r="J44" s="4">
        <v>1</v>
      </c>
      <c r="K44" s="4" t="s">
        <v>25</v>
      </c>
      <c r="L44" s="4">
        <v>133</v>
      </c>
      <c r="M44" s="4">
        <v>133</v>
      </c>
      <c r="N44" s="4" t="s">
        <v>115</v>
      </c>
      <c r="O44" s="4" t="s">
        <v>106</v>
      </c>
      <c r="P44" s="4" t="s">
        <v>28</v>
      </c>
      <c r="Q44" s="4">
        <v>0</v>
      </c>
      <c r="R44" s="6">
        <v>44234</v>
      </c>
      <c r="S44" s="5">
        <v>44250</v>
      </c>
      <c r="T44" s="4" t="s">
        <v>29</v>
      </c>
      <c r="U44" s="4">
        <v>1975912</v>
      </c>
    </row>
    <row r="45" s="4" customFormat="1" spans="1:21">
      <c r="A45" s="4">
        <v>14383872498</v>
      </c>
      <c r="B45" s="4" t="s">
        <v>21</v>
      </c>
      <c r="C45" s="4" t="s">
        <v>22</v>
      </c>
      <c r="D45" s="4" t="s">
        <v>116</v>
      </c>
      <c r="E45" s="4" t="s">
        <v>47</v>
      </c>
      <c r="F45" s="5">
        <v>44234</v>
      </c>
      <c r="G45" s="5">
        <v>44235</v>
      </c>
      <c r="H45" s="4">
        <v>1</v>
      </c>
      <c r="I45" s="4">
        <v>1</v>
      </c>
      <c r="J45" s="4">
        <v>1</v>
      </c>
      <c r="K45" s="4" t="s">
        <v>25</v>
      </c>
      <c r="L45" s="4">
        <v>178</v>
      </c>
      <c r="M45" s="4">
        <v>178</v>
      </c>
      <c r="N45" s="4" t="s">
        <v>117</v>
      </c>
      <c r="O45" s="4" t="s">
        <v>106</v>
      </c>
      <c r="P45" s="4" t="s">
        <v>28</v>
      </c>
      <c r="Q45" s="4">
        <v>0</v>
      </c>
      <c r="R45" s="6">
        <v>44234</v>
      </c>
      <c r="S45" s="5">
        <v>44250</v>
      </c>
      <c r="T45" s="4" t="s">
        <v>29</v>
      </c>
      <c r="U45" s="4">
        <v>1975961</v>
      </c>
    </row>
    <row r="46" s="4" customFormat="1" spans="1:20">
      <c r="A46" s="4">
        <v>14383872785</v>
      </c>
      <c r="B46" s="4" t="s">
        <v>21</v>
      </c>
      <c r="C46" s="4" t="s">
        <v>22</v>
      </c>
      <c r="D46" s="4" t="s">
        <v>118</v>
      </c>
      <c r="E46" s="4" t="s">
        <v>119</v>
      </c>
      <c r="F46" s="5">
        <v>44234</v>
      </c>
      <c r="G46" s="5">
        <v>44235</v>
      </c>
      <c r="H46" s="4">
        <v>1</v>
      </c>
      <c r="I46" s="4">
        <v>1</v>
      </c>
      <c r="J46" s="4">
        <v>1</v>
      </c>
      <c r="K46" s="4" t="s">
        <v>25</v>
      </c>
      <c r="L46" s="4">
        <v>169</v>
      </c>
      <c r="M46" s="4">
        <v>169</v>
      </c>
      <c r="N46" s="4" t="s">
        <v>120</v>
      </c>
      <c r="O46" s="4" t="s">
        <v>106</v>
      </c>
      <c r="P46" s="4" t="s">
        <v>28</v>
      </c>
      <c r="Q46" s="4">
        <v>0</v>
      </c>
      <c r="R46" s="6">
        <v>44234</v>
      </c>
      <c r="S46" s="5">
        <v>44250</v>
      </c>
      <c r="T46" s="4" t="s">
        <v>29</v>
      </c>
    </row>
    <row r="47" s="4" customFormat="1" spans="1:21">
      <c r="A47" s="4">
        <v>14383920648</v>
      </c>
      <c r="B47" s="4" t="s">
        <v>21</v>
      </c>
      <c r="C47" s="4" t="s">
        <v>22</v>
      </c>
      <c r="D47" s="4" t="s">
        <v>121</v>
      </c>
      <c r="E47" s="4" t="s">
        <v>122</v>
      </c>
      <c r="F47" s="5">
        <v>44234</v>
      </c>
      <c r="G47" s="5">
        <v>44235</v>
      </c>
      <c r="H47" s="4">
        <v>1</v>
      </c>
      <c r="I47" s="4">
        <v>1</v>
      </c>
      <c r="J47" s="4">
        <v>1</v>
      </c>
      <c r="K47" s="4" t="s">
        <v>25</v>
      </c>
      <c r="L47" s="4">
        <v>213</v>
      </c>
      <c r="M47" s="4">
        <v>213</v>
      </c>
      <c r="N47" s="4" t="s">
        <v>123</v>
      </c>
      <c r="O47" s="4" t="s">
        <v>106</v>
      </c>
      <c r="P47" s="4" t="s">
        <v>28</v>
      </c>
      <c r="Q47" s="4">
        <v>0</v>
      </c>
      <c r="R47" s="6">
        <v>44234</v>
      </c>
      <c r="S47" s="5">
        <v>44250</v>
      </c>
      <c r="T47" s="4" t="s">
        <v>29</v>
      </c>
      <c r="U47" s="4">
        <v>1975979</v>
      </c>
    </row>
    <row r="48" s="4" customFormat="1" spans="1:21">
      <c r="A48" s="4">
        <v>14384080409</v>
      </c>
      <c r="B48" s="4" t="s">
        <v>21</v>
      </c>
      <c r="C48" s="4" t="s">
        <v>22</v>
      </c>
      <c r="D48" s="4" t="s">
        <v>43</v>
      </c>
      <c r="E48" s="4" t="s">
        <v>44</v>
      </c>
      <c r="F48" s="5">
        <v>44234</v>
      </c>
      <c r="G48" s="5">
        <v>44235</v>
      </c>
      <c r="H48" s="4">
        <v>1</v>
      </c>
      <c r="I48" s="4">
        <v>1</v>
      </c>
      <c r="J48" s="4">
        <v>1</v>
      </c>
      <c r="K48" s="4" t="s">
        <v>25</v>
      </c>
      <c r="L48" s="4">
        <v>212</v>
      </c>
      <c r="M48" s="4">
        <v>212</v>
      </c>
      <c r="N48" s="4" t="s">
        <v>124</v>
      </c>
      <c r="O48" s="4" t="s">
        <v>106</v>
      </c>
      <c r="P48" s="4" t="s">
        <v>28</v>
      </c>
      <c r="Q48" s="4">
        <v>0</v>
      </c>
      <c r="R48" s="6">
        <v>44234</v>
      </c>
      <c r="S48" s="5">
        <v>44250</v>
      </c>
      <c r="T48" s="4" t="s">
        <v>29</v>
      </c>
      <c r="U48" s="4">
        <v>1976028</v>
      </c>
    </row>
    <row r="49" s="4" customFormat="1" spans="1:21">
      <c r="A49" s="4">
        <v>14384089375</v>
      </c>
      <c r="B49" s="4" t="s">
        <v>21</v>
      </c>
      <c r="C49" s="4" t="s">
        <v>22</v>
      </c>
      <c r="D49" s="4" t="s">
        <v>125</v>
      </c>
      <c r="E49" s="4" t="s">
        <v>44</v>
      </c>
      <c r="F49" s="5">
        <v>44234</v>
      </c>
      <c r="G49" s="5">
        <v>44235</v>
      </c>
      <c r="H49" s="4">
        <v>1</v>
      </c>
      <c r="I49" s="4">
        <v>1</v>
      </c>
      <c r="J49" s="4">
        <v>1</v>
      </c>
      <c r="K49" s="4" t="s">
        <v>25</v>
      </c>
      <c r="L49" s="4">
        <v>248</v>
      </c>
      <c r="M49" s="4">
        <v>248</v>
      </c>
      <c r="N49" s="4" t="s">
        <v>126</v>
      </c>
      <c r="O49" s="4" t="s">
        <v>106</v>
      </c>
      <c r="P49" s="4" t="s">
        <v>28</v>
      </c>
      <c r="Q49" s="4">
        <v>0</v>
      </c>
      <c r="R49" s="6">
        <v>44234</v>
      </c>
      <c r="S49" s="5">
        <v>44250</v>
      </c>
      <c r="T49" s="4" t="s">
        <v>29</v>
      </c>
      <c r="U49" s="4">
        <v>1976034</v>
      </c>
    </row>
    <row r="50" s="4" customFormat="1" spans="1:21">
      <c r="A50" s="4">
        <v>14384212508</v>
      </c>
      <c r="B50" s="4" t="s">
        <v>21</v>
      </c>
      <c r="C50" s="4" t="s">
        <v>22</v>
      </c>
      <c r="D50" s="4" t="s">
        <v>127</v>
      </c>
      <c r="E50" s="4" t="s">
        <v>24</v>
      </c>
      <c r="F50" s="5">
        <v>44234</v>
      </c>
      <c r="G50" s="5">
        <v>44235</v>
      </c>
      <c r="H50" s="4">
        <v>1</v>
      </c>
      <c r="I50" s="4">
        <v>1</v>
      </c>
      <c r="J50" s="4">
        <v>1</v>
      </c>
      <c r="K50" s="4" t="s">
        <v>25</v>
      </c>
      <c r="L50" s="4">
        <v>156</v>
      </c>
      <c r="M50" s="4">
        <v>156</v>
      </c>
      <c r="N50" s="4" t="s">
        <v>128</v>
      </c>
      <c r="O50" s="4" t="s">
        <v>106</v>
      </c>
      <c r="P50" s="4" t="s">
        <v>28</v>
      </c>
      <c r="Q50" s="4">
        <v>0</v>
      </c>
      <c r="R50" s="6">
        <v>44234</v>
      </c>
      <c r="S50" s="5">
        <v>44250</v>
      </c>
      <c r="T50" s="4" t="s">
        <v>29</v>
      </c>
      <c r="U50" s="4">
        <v>1976116</v>
      </c>
    </row>
    <row r="51" s="4" customFormat="1" spans="1:20">
      <c r="A51" s="4">
        <v>14384263213</v>
      </c>
      <c r="B51" s="4" t="s">
        <v>21</v>
      </c>
      <c r="C51" s="4" t="s">
        <v>22</v>
      </c>
      <c r="D51" s="4" t="s">
        <v>129</v>
      </c>
      <c r="E51" s="4" t="s">
        <v>44</v>
      </c>
      <c r="F51" s="5">
        <v>44234</v>
      </c>
      <c r="G51" s="5">
        <v>44235</v>
      </c>
      <c r="H51" s="4">
        <v>1</v>
      </c>
      <c r="I51" s="4">
        <v>1</v>
      </c>
      <c r="J51" s="4">
        <v>1</v>
      </c>
      <c r="K51" s="4" t="s">
        <v>25</v>
      </c>
      <c r="L51" s="4">
        <v>332</v>
      </c>
      <c r="M51" s="4">
        <v>332</v>
      </c>
      <c r="N51" s="4" t="s">
        <v>130</v>
      </c>
      <c r="O51" s="4" t="s">
        <v>106</v>
      </c>
      <c r="P51" s="4" t="s">
        <v>28</v>
      </c>
      <c r="Q51" s="4">
        <v>0</v>
      </c>
      <c r="R51" s="6">
        <v>44234</v>
      </c>
      <c r="S51" s="5">
        <v>44250</v>
      </c>
      <c r="T51" s="4" t="s">
        <v>29</v>
      </c>
    </row>
    <row r="52" s="4" customFormat="1" spans="1:21">
      <c r="A52" s="4">
        <v>14384379432</v>
      </c>
      <c r="B52" s="4" t="s">
        <v>21</v>
      </c>
      <c r="C52" s="4" t="s">
        <v>22</v>
      </c>
      <c r="D52" s="4" t="s">
        <v>131</v>
      </c>
      <c r="E52" s="4" t="s">
        <v>132</v>
      </c>
      <c r="F52" s="5">
        <v>44234</v>
      </c>
      <c r="G52" s="5">
        <v>44235</v>
      </c>
      <c r="H52" s="4">
        <v>1</v>
      </c>
      <c r="I52" s="4">
        <v>1</v>
      </c>
      <c r="J52" s="4">
        <v>1</v>
      </c>
      <c r="K52" s="4" t="s">
        <v>25</v>
      </c>
      <c r="L52" s="4">
        <v>145</v>
      </c>
      <c r="M52" s="4">
        <v>145</v>
      </c>
      <c r="N52" s="4" t="s">
        <v>133</v>
      </c>
      <c r="O52" s="4" t="s">
        <v>106</v>
      </c>
      <c r="P52" s="4" t="s">
        <v>28</v>
      </c>
      <c r="Q52" s="4">
        <v>0</v>
      </c>
      <c r="R52" s="6">
        <v>44234</v>
      </c>
      <c r="S52" s="5">
        <v>44250</v>
      </c>
      <c r="T52" s="4" t="s">
        <v>29</v>
      </c>
      <c r="U52" s="4">
        <v>1976313</v>
      </c>
    </row>
    <row r="53" s="4" customFormat="1" spans="1:20">
      <c r="A53" s="4">
        <v>14384384025</v>
      </c>
      <c r="B53" s="4" t="s">
        <v>21</v>
      </c>
      <c r="C53" s="4" t="s">
        <v>22</v>
      </c>
      <c r="D53" s="4" t="s">
        <v>134</v>
      </c>
      <c r="E53" s="4" t="s">
        <v>135</v>
      </c>
      <c r="F53" s="5">
        <v>44234</v>
      </c>
      <c r="G53" s="5">
        <v>44235</v>
      </c>
      <c r="H53" s="4">
        <v>1</v>
      </c>
      <c r="I53" s="4">
        <v>1</v>
      </c>
      <c r="J53" s="4">
        <v>1</v>
      </c>
      <c r="K53" s="4" t="s">
        <v>25</v>
      </c>
      <c r="L53" s="4">
        <v>275</v>
      </c>
      <c r="M53" s="4">
        <v>275</v>
      </c>
      <c r="N53" s="4" t="s">
        <v>136</v>
      </c>
      <c r="O53" s="4" t="s">
        <v>106</v>
      </c>
      <c r="P53" s="4" t="s">
        <v>28</v>
      </c>
      <c r="Q53" s="4">
        <v>0</v>
      </c>
      <c r="R53" s="6">
        <v>44234</v>
      </c>
      <c r="S53" s="5">
        <v>44250</v>
      </c>
      <c r="T53" s="4" t="s">
        <v>29</v>
      </c>
    </row>
    <row r="54" s="4" customFormat="1" spans="1:21">
      <c r="A54" s="4">
        <v>14384409439</v>
      </c>
      <c r="B54" s="4" t="s">
        <v>21</v>
      </c>
      <c r="C54" s="4" t="s">
        <v>22</v>
      </c>
      <c r="D54" s="4" t="s">
        <v>137</v>
      </c>
      <c r="E54" s="4" t="s">
        <v>74</v>
      </c>
      <c r="F54" s="5">
        <v>44234</v>
      </c>
      <c r="G54" s="5">
        <v>44235</v>
      </c>
      <c r="H54" s="4">
        <v>1</v>
      </c>
      <c r="I54" s="4">
        <v>1</v>
      </c>
      <c r="J54" s="4">
        <v>1</v>
      </c>
      <c r="K54" s="4" t="s">
        <v>25</v>
      </c>
      <c r="L54" s="4">
        <v>190</v>
      </c>
      <c r="M54" s="4">
        <v>190</v>
      </c>
      <c r="N54" s="4" t="s">
        <v>138</v>
      </c>
      <c r="O54" s="4" t="s">
        <v>106</v>
      </c>
      <c r="P54" s="4" t="s">
        <v>28</v>
      </c>
      <c r="Q54" s="4">
        <v>0</v>
      </c>
      <c r="R54" s="6">
        <v>44234</v>
      </c>
      <c r="S54" s="5">
        <v>44250</v>
      </c>
      <c r="T54" s="4" t="s">
        <v>29</v>
      </c>
      <c r="U54" s="4">
        <v>1976339</v>
      </c>
    </row>
    <row r="55" s="4" customFormat="1" spans="1:21">
      <c r="A55" s="4">
        <v>14384409396</v>
      </c>
      <c r="B55" s="4" t="s">
        <v>21</v>
      </c>
      <c r="C55" s="4" t="s">
        <v>22</v>
      </c>
      <c r="D55" s="4" t="s">
        <v>139</v>
      </c>
      <c r="E55" s="4" t="s">
        <v>53</v>
      </c>
      <c r="F55" s="5">
        <v>44234</v>
      </c>
      <c r="G55" s="5">
        <v>44235</v>
      </c>
      <c r="H55" s="4">
        <v>1</v>
      </c>
      <c r="I55" s="4">
        <v>1</v>
      </c>
      <c r="J55" s="4">
        <v>1</v>
      </c>
      <c r="K55" s="4" t="s">
        <v>25</v>
      </c>
      <c r="L55" s="4">
        <v>118</v>
      </c>
      <c r="M55" s="4">
        <v>118</v>
      </c>
      <c r="N55" s="4" t="s">
        <v>140</v>
      </c>
      <c r="O55" s="4" t="s">
        <v>106</v>
      </c>
      <c r="P55" s="4" t="s">
        <v>28</v>
      </c>
      <c r="Q55" s="4">
        <v>0</v>
      </c>
      <c r="R55" s="6">
        <v>44234</v>
      </c>
      <c r="S55" s="5">
        <v>44250</v>
      </c>
      <c r="T55" s="4" t="s">
        <v>29</v>
      </c>
      <c r="U55" s="4">
        <v>1976340</v>
      </c>
    </row>
    <row r="56" s="4" customFormat="1" spans="1:21">
      <c r="A56" s="4">
        <v>14384379432</v>
      </c>
      <c r="B56" s="4" t="s">
        <v>21</v>
      </c>
      <c r="C56" s="4" t="s">
        <v>141</v>
      </c>
      <c r="D56" s="4" t="s">
        <v>131</v>
      </c>
      <c r="E56" s="4" t="s">
        <v>132</v>
      </c>
      <c r="F56" s="5">
        <v>44234</v>
      </c>
      <c r="G56" s="5">
        <v>44235</v>
      </c>
      <c r="H56" s="4">
        <v>1</v>
      </c>
      <c r="I56" s="4">
        <v>1</v>
      </c>
      <c r="J56" s="4">
        <v>1</v>
      </c>
      <c r="K56" s="4" t="s">
        <v>25</v>
      </c>
      <c r="L56" s="4">
        <v>-145</v>
      </c>
      <c r="M56" s="4">
        <v>-145</v>
      </c>
      <c r="N56" s="4" t="s">
        <v>133</v>
      </c>
      <c r="O56" s="4" t="s">
        <v>106</v>
      </c>
      <c r="P56" s="4" t="s">
        <v>28</v>
      </c>
      <c r="Q56" s="4">
        <v>0</v>
      </c>
      <c r="R56" s="6">
        <v>44234</v>
      </c>
      <c r="S56" s="5">
        <v>44250</v>
      </c>
      <c r="T56" s="4" t="s">
        <v>29</v>
      </c>
      <c r="U56" s="4">
        <v>1976313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59"/>
  <sheetViews>
    <sheetView tabSelected="1" topLeftCell="A28" workbookViewId="0">
      <selection activeCell="F57" sqref="F57"/>
    </sheetView>
  </sheetViews>
  <sheetFormatPr defaultColWidth="9" defaultRowHeight="13.5"/>
  <cols>
    <col min="1" max="1" width="12.625" style="4"/>
    <col min="2" max="16369" width="9" style="4"/>
  </cols>
  <sheetData>
    <row r="1" s="4" customFormat="1" spans="1:11">
      <c r="A1" s="4" t="s">
        <v>0</v>
      </c>
      <c r="B1" s="4" t="s">
        <v>12</v>
      </c>
      <c r="K1" s="4" t="s">
        <v>142</v>
      </c>
    </row>
    <row r="2" s="4" customFormat="1" spans="1:11">
      <c r="A2" s="4">
        <v>14346536782</v>
      </c>
      <c r="B2" s="4">
        <v>235</v>
      </c>
      <c r="C2" s="4" t="str">
        <f>VLOOKUP(A2,HOP!A:H,8,0)</f>
        <v>235.00</v>
      </c>
      <c r="D2" s="4">
        <f>VLOOKUP(A2,HOP!A:B,2,0)</f>
        <v>1966921</v>
      </c>
      <c r="E2" s="4">
        <f>B2-C2</f>
        <v>0</v>
      </c>
      <c r="K2" s="4" t="str">
        <f>$K$1&amp;D2</f>
        <v>,1966921</v>
      </c>
    </row>
    <row r="3" s="4" customFormat="1" spans="1:11">
      <c r="A3" s="4">
        <v>14346539642</v>
      </c>
      <c r="B3" s="4">
        <v>235</v>
      </c>
      <c r="C3" s="4" t="str">
        <f>VLOOKUP(A3,HOP!A:H,8,0)</f>
        <v>235.00</v>
      </c>
      <c r="D3" s="4">
        <f>VLOOKUP(A3,HOP!A:B,2,0)</f>
        <v>1966923</v>
      </c>
      <c r="E3" s="4">
        <f t="shared" ref="E3:E34" si="0">B3-C3</f>
        <v>0</v>
      </c>
      <c r="K3" s="4" t="str">
        <f t="shared" ref="K3:K34" si="1">$K$1&amp;D3</f>
        <v>,1966923</v>
      </c>
    </row>
    <row r="4" s="4" customFormat="1" spans="1:11">
      <c r="A4" s="4">
        <v>14353232790</v>
      </c>
      <c r="B4" s="4">
        <v>406</v>
      </c>
      <c r="C4" s="4" t="str">
        <f>VLOOKUP(A4,HOP!A:H,8,0)</f>
        <v>406.00</v>
      </c>
      <c r="D4" s="4">
        <f>VLOOKUP(A4,HOP!A:B,2,0)</f>
        <v>1968307</v>
      </c>
      <c r="E4" s="4">
        <f t="shared" si="0"/>
        <v>0</v>
      </c>
      <c r="K4" s="4" t="str">
        <f t="shared" si="1"/>
        <v>,1968307</v>
      </c>
    </row>
    <row r="5" s="4" customFormat="1" spans="1:11">
      <c r="A5" s="4">
        <v>14376619157</v>
      </c>
      <c r="B5" s="4">
        <v>266</v>
      </c>
      <c r="C5" s="4" t="str">
        <f>VLOOKUP(A5,HOP!A:H,8,0)</f>
        <v>266.00</v>
      </c>
      <c r="D5" s="4">
        <f>VLOOKUP(A5,HOP!A:B,2,0)</f>
        <v>1974392</v>
      </c>
      <c r="E5" s="4">
        <f t="shared" si="0"/>
        <v>0</v>
      </c>
      <c r="K5" s="4" t="str">
        <f t="shared" si="1"/>
        <v>,1974392</v>
      </c>
    </row>
    <row r="6" s="4" customFormat="1" spans="1:11">
      <c r="A6" s="4">
        <v>14377369920</v>
      </c>
      <c r="B6" s="4">
        <v>472</v>
      </c>
      <c r="C6" s="4" t="str">
        <f>VLOOKUP(A6,HOP!A:H,8,0)</f>
        <v>472.00</v>
      </c>
      <c r="D6" s="4">
        <f>VLOOKUP(A6,HOP!A:B,2,0)</f>
        <v>1974635</v>
      </c>
      <c r="E6" s="4">
        <f t="shared" si="0"/>
        <v>0</v>
      </c>
      <c r="K6" s="4" t="str">
        <f t="shared" si="1"/>
        <v>,1974635</v>
      </c>
    </row>
    <row r="7" s="4" customFormat="1" spans="1:11">
      <c r="A7" s="4">
        <v>14380556111</v>
      </c>
      <c r="B7" s="4">
        <v>340</v>
      </c>
      <c r="C7" s="4" t="str">
        <f>VLOOKUP(A7,HOP!A:H,8,0)</f>
        <v>340.00</v>
      </c>
      <c r="D7" s="4">
        <f>VLOOKUP(A7,HOP!A:B,2,0)</f>
        <v>1975146</v>
      </c>
      <c r="E7" s="4">
        <f t="shared" si="0"/>
        <v>0</v>
      </c>
      <c r="K7" s="4" t="str">
        <f t="shared" si="1"/>
        <v>,1975146</v>
      </c>
    </row>
    <row r="8" s="4" customFormat="1" hidden="1" spans="1:11">
      <c r="A8" s="4">
        <v>14380661088</v>
      </c>
      <c r="B8" s="4">
        <v>0</v>
      </c>
      <c r="C8" s="4" t="str">
        <f>VLOOKUP(A8,HOP!A:H,8,0)</f>
        <v>0.00</v>
      </c>
      <c r="D8" s="4">
        <f>VLOOKUP(A8,HOP!A:B,2,0)</f>
        <v>1975169</v>
      </c>
      <c r="E8" s="4">
        <f t="shared" si="0"/>
        <v>0</v>
      </c>
      <c r="K8" s="4" t="str">
        <f t="shared" si="1"/>
        <v>,1975169</v>
      </c>
    </row>
    <row r="9" s="4" customFormat="1" spans="1:11">
      <c r="A9" s="4">
        <v>14380811426</v>
      </c>
      <c r="B9" s="4">
        <v>119</v>
      </c>
      <c r="C9" s="4" t="str">
        <f>VLOOKUP(A9,HOP!A:H,8,0)</f>
        <v>119.00</v>
      </c>
      <c r="D9" s="4">
        <f>VLOOKUP(A9,HOP!A:B,2,0)</f>
        <v>1975214</v>
      </c>
      <c r="E9" s="4">
        <f t="shared" si="0"/>
        <v>0</v>
      </c>
      <c r="K9" s="4" t="str">
        <f t="shared" si="1"/>
        <v>,1975214</v>
      </c>
    </row>
    <row r="10" s="4" customFormat="1" spans="1:11">
      <c r="A10" s="4">
        <v>14380843616</v>
      </c>
      <c r="B10" s="4">
        <v>130</v>
      </c>
      <c r="C10" s="4" t="str">
        <f>VLOOKUP(A10,HOP!A:H,8,0)</f>
        <v>130.00</v>
      </c>
      <c r="D10" s="4">
        <f>VLOOKUP(A10,HOP!A:B,2,0)</f>
        <v>1975223</v>
      </c>
      <c r="E10" s="4">
        <f t="shared" si="0"/>
        <v>0</v>
      </c>
      <c r="K10" s="4" t="str">
        <f t="shared" si="1"/>
        <v>,1975223</v>
      </c>
    </row>
    <row r="11" s="4" customFormat="1" spans="1:11">
      <c r="A11" s="4">
        <v>14380880688</v>
      </c>
      <c r="B11" s="4">
        <v>348</v>
      </c>
      <c r="C11" s="4" t="str">
        <f>VLOOKUP(A11,HOP!A:H,8,0)</f>
        <v>348.00</v>
      </c>
      <c r="D11" s="4">
        <f>VLOOKUP(A11,HOP!A:B,2,0)</f>
        <v>1975230</v>
      </c>
      <c r="E11" s="4">
        <f t="shared" si="0"/>
        <v>0</v>
      </c>
      <c r="K11" s="4" t="str">
        <f t="shared" si="1"/>
        <v>,1975230</v>
      </c>
    </row>
    <row r="12" s="4" customFormat="1" spans="1:11">
      <c r="A12" s="4">
        <v>14380885778</v>
      </c>
      <c r="B12" s="4">
        <v>302</v>
      </c>
      <c r="C12" s="4" t="str">
        <f>VLOOKUP(A12,HOP!A:H,8,0)</f>
        <v>302.00</v>
      </c>
      <c r="D12" s="4">
        <f>VLOOKUP(A12,HOP!A:B,2,0)</f>
        <v>1975231</v>
      </c>
      <c r="E12" s="4">
        <f t="shared" si="0"/>
        <v>0</v>
      </c>
      <c r="K12" s="4" t="str">
        <f t="shared" si="1"/>
        <v>,1975231</v>
      </c>
    </row>
    <row r="13" s="4" customFormat="1" spans="1:11">
      <c r="A13" s="4">
        <v>14380960324</v>
      </c>
      <c r="B13" s="4">
        <v>180</v>
      </c>
      <c r="C13" s="4" t="str">
        <f>VLOOKUP(A13,HOP!A:H,8,0)</f>
        <v>180.00</v>
      </c>
      <c r="D13" s="4">
        <f>VLOOKUP(A13,HOP!A:B,2,0)</f>
        <v>1975251</v>
      </c>
      <c r="E13" s="4">
        <f t="shared" si="0"/>
        <v>0</v>
      </c>
      <c r="K13" s="4" t="str">
        <f t="shared" si="1"/>
        <v>,1975251</v>
      </c>
    </row>
    <row r="14" s="4" customFormat="1" spans="1:11">
      <c r="A14" s="4">
        <v>14380962984</v>
      </c>
      <c r="B14" s="4">
        <v>879</v>
      </c>
      <c r="C14" s="4" t="str">
        <f>VLOOKUP(A14,HOP!A:H,8,0)</f>
        <v>879.00</v>
      </c>
      <c r="D14" s="4">
        <f>VLOOKUP(A14,HOP!A:B,2,0)</f>
        <v>1975253</v>
      </c>
      <c r="E14" s="4">
        <f t="shared" si="0"/>
        <v>0</v>
      </c>
      <c r="K14" s="4" t="str">
        <f t="shared" si="1"/>
        <v>,1975253</v>
      </c>
    </row>
    <row r="15" s="4" customFormat="1" spans="1:11">
      <c r="A15" s="4">
        <v>14381023143</v>
      </c>
      <c r="B15" s="4">
        <v>254</v>
      </c>
      <c r="C15" s="4" t="str">
        <f>VLOOKUP(A15,HOP!A:H,8,0)</f>
        <v>254.00</v>
      </c>
      <c r="D15" s="4">
        <f>VLOOKUP(A15,HOP!A:B,2,0)</f>
        <v>1975268</v>
      </c>
      <c r="E15" s="4">
        <f t="shared" si="0"/>
        <v>0</v>
      </c>
      <c r="K15" s="4" t="str">
        <f t="shared" si="1"/>
        <v>,1975268</v>
      </c>
    </row>
    <row r="16" s="4" customFormat="1" spans="1:11">
      <c r="A16" s="4">
        <v>14381037809</v>
      </c>
      <c r="B16" s="4">
        <v>206</v>
      </c>
      <c r="C16" s="4" t="str">
        <f>VLOOKUP(A16,HOP!A:H,8,0)</f>
        <v>206.00</v>
      </c>
      <c r="D16" s="4">
        <f>VLOOKUP(A16,HOP!A:B,2,0)</f>
        <v>1975271</v>
      </c>
      <c r="E16" s="4">
        <f t="shared" si="0"/>
        <v>0</v>
      </c>
      <c r="K16" s="4" t="str">
        <f t="shared" si="1"/>
        <v>,1975271</v>
      </c>
    </row>
    <row r="17" s="4" customFormat="1" spans="1:11">
      <c r="A17" s="4">
        <v>14381163555</v>
      </c>
      <c r="B17" s="4">
        <v>527</v>
      </c>
      <c r="C17" s="4" t="str">
        <f>VLOOKUP(A17,HOP!A:H,8,0)</f>
        <v>527.00</v>
      </c>
      <c r="D17" s="4">
        <f>VLOOKUP(A17,HOP!A:B,2,0)</f>
        <v>1975299</v>
      </c>
      <c r="E17" s="4">
        <f t="shared" si="0"/>
        <v>0</v>
      </c>
      <c r="K17" s="4" t="str">
        <f t="shared" si="1"/>
        <v>,1975299</v>
      </c>
    </row>
    <row r="18" s="4" customFormat="1" spans="1:11">
      <c r="A18" s="4">
        <v>14381193630</v>
      </c>
      <c r="B18" s="4">
        <v>196</v>
      </c>
      <c r="C18" s="4" t="str">
        <f>VLOOKUP(A18,HOP!A:H,8,0)</f>
        <v>196.00</v>
      </c>
      <c r="D18" s="4">
        <f>VLOOKUP(A18,HOP!A:B,2,0)</f>
        <v>1975304</v>
      </c>
      <c r="E18" s="4">
        <f t="shared" si="0"/>
        <v>0</v>
      </c>
      <c r="K18" s="4" t="str">
        <f t="shared" si="1"/>
        <v>,1975304</v>
      </c>
    </row>
    <row r="19" s="4" customFormat="1" spans="1:11">
      <c r="A19" s="4">
        <v>14381199337</v>
      </c>
      <c r="B19" s="4">
        <v>157</v>
      </c>
      <c r="C19" s="4" t="str">
        <f>VLOOKUP(A19,HOP!A:H,8,0)</f>
        <v>157.00</v>
      </c>
      <c r="D19" s="4">
        <f>VLOOKUP(A19,HOP!A:B,2,0)</f>
        <v>1975306</v>
      </c>
      <c r="E19" s="4">
        <f t="shared" si="0"/>
        <v>0</v>
      </c>
      <c r="K19" s="4" t="str">
        <f t="shared" si="1"/>
        <v>,1975306</v>
      </c>
    </row>
    <row r="20" s="4" customFormat="1" spans="1:11">
      <c r="A20" s="4">
        <v>14381407769</v>
      </c>
      <c r="B20" s="4">
        <v>452</v>
      </c>
      <c r="C20" s="4" t="str">
        <f>VLOOKUP(A20,HOP!A:H,8,0)</f>
        <v>452.00</v>
      </c>
      <c r="D20" s="4">
        <f>VLOOKUP(A20,HOP!A:B,2,0)</f>
        <v>1975339</v>
      </c>
      <c r="E20" s="4">
        <f>B20-C20</f>
        <v>0</v>
      </c>
      <c r="K20" s="4" t="str">
        <f>$K$1&amp;D20</f>
        <v>,1975339</v>
      </c>
    </row>
    <row r="21" s="4" customFormat="1" spans="1:11">
      <c r="A21" s="4">
        <v>14381455629</v>
      </c>
      <c r="B21" s="4">
        <v>527</v>
      </c>
      <c r="C21" s="4" t="str">
        <f>VLOOKUP(A21,HOP!A:H,8,0)</f>
        <v>527.00</v>
      </c>
      <c r="D21" s="4">
        <f>VLOOKUP(A21,HOP!A:B,2,0)</f>
        <v>1975348</v>
      </c>
      <c r="E21" s="4">
        <f>B21-C21</f>
        <v>0</v>
      </c>
      <c r="K21" s="4" t="str">
        <f>$K$1&amp;D21</f>
        <v>,1975348</v>
      </c>
    </row>
    <row r="22" s="4" customFormat="1" spans="1:11">
      <c r="A22" s="4">
        <v>14381570086</v>
      </c>
      <c r="B22" s="4">
        <v>273</v>
      </c>
      <c r="C22" s="4" t="str">
        <f>VLOOKUP(A22,HOP!A:H,8,0)</f>
        <v>273.00</v>
      </c>
      <c r="D22" s="4">
        <f>VLOOKUP(A22,HOP!A:B,2,0)</f>
        <v>1975374</v>
      </c>
      <c r="E22" s="4">
        <f>B22-C22</f>
        <v>0</v>
      </c>
      <c r="K22" s="4" t="str">
        <f>$K$1&amp;D22</f>
        <v>,1975374</v>
      </c>
    </row>
    <row r="23" s="4" customFormat="1" spans="1:11">
      <c r="A23" s="4">
        <v>14381996643</v>
      </c>
      <c r="B23" s="4">
        <v>206</v>
      </c>
      <c r="C23" s="4" t="str">
        <f>VLOOKUP(A23,HOP!A:H,8,0)</f>
        <v>206.00</v>
      </c>
      <c r="D23" s="4">
        <f>VLOOKUP(A23,HOP!A:B,2,0)</f>
        <v>1975487</v>
      </c>
      <c r="E23" s="4">
        <f>B23-C23</f>
        <v>0</v>
      </c>
      <c r="K23" s="4" t="str">
        <f>$K$1&amp;D23</f>
        <v>,1975487</v>
      </c>
    </row>
    <row r="24" s="4" customFormat="1" spans="1:11">
      <c r="A24" s="4">
        <v>14382009717</v>
      </c>
      <c r="B24" s="4">
        <v>254</v>
      </c>
      <c r="C24" s="4" t="str">
        <f>VLOOKUP(A24,HOP!A:H,8,0)</f>
        <v>254.00</v>
      </c>
      <c r="D24" s="4">
        <f>VLOOKUP(A24,HOP!A:B,2,0)</f>
        <v>1975493</v>
      </c>
      <c r="E24" s="4">
        <f>B24-C24</f>
        <v>0</v>
      </c>
      <c r="K24" s="4" t="str">
        <f>$K$1&amp;D24</f>
        <v>,1975493</v>
      </c>
    </row>
    <row r="25" s="4" customFormat="1" spans="1:11">
      <c r="A25" s="4">
        <v>14382046219</v>
      </c>
      <c r="B25" s="4">
        <v>196</v>
      </c>
      <c r="C25" s="4" t="str">
        <f>VLOOKUP(A25,HOP!A:H,8,0)</f>
        <v>196.00</v>
      </c>
      <c r="D25" s="4">
        <f>VLOOKUP(A25,HOP!A:B,2,0)</f>
        <v>1975502</v>
      </c>
      <c r="E25" s="4">
        <f>B25-C25</f>
        <v>0</v>
      </c>
      <c r="K25" s="4" t="str">
        <f>$K$1&amp;D25</f>
        <v>,1975502</v>
      </c>
    </row>
    <row r="26" s="4" customFormat="1" spans="1:11">
      <c r="A26" s="4">
        <v>14382373629</v>
      </c>
      <c r="B26" s="4">
        <v>186</v>
      </c>
      <c r="C26" s="4" t="str">
        <f>VLOOKUP(A26,HOP!A:H,8,0)</f>
        <v>186.00</v>
      </c>
      <c r="D26" s="4">
        <f>VLOOKUP(A26,HOP!A:B,2,0)</f>
        <v>1975622</v>
      </c>
      <c r="E26" s="4">
        <f>B26-C26</f>
        <v>0</v>
      </c>
      <c r="K26" s="4" t="str">
        <f>$K$1&amp;D26</f>
        <v>,1975622</v>
      </c>
    </row>
    <row r="27" s="4" customFormat="1" spans="1:11">
      <c r="A27" s="4">
        <v>14382406770</v>
      </c>
      <c r="B27" s="4">
        <v>154</v>
      </c>
      <c r="C27" s="4" t="str">
        <f>VLOOKUP(A27,HOP!A:H,8,0)</f>
        <v>154.00</v>
      </c>
      <c r="D27" s="4">
        <f>VLOOKUP(A27,HOP!A:B,2,0)</f>
        <v>1975630</v>
      </c>
      <c r="E27" s="4">
        <f>B27-C27</f>
        <v>0</v>
      </c>
      <c r="K27" s="4" t="str">
        <f>$K$1&amp;D27</f>
        <v>,1975630</v>
      </c>
    </row>
    <row r="28" s="4" customFormat="1" spans="1:11">
      <c r="A28" s="4">
        <v>14382450250</v>
      </c>
      <c r="B28" s="4">
        <v>180</v>
      </c>
      <c r="C28" s="4" t="str">
        <f>VLOOKUP(A28,HOP!A:H,8,0)</f>
        <v>180.00</v>
      </c>
      <c r="D28" s="4">
        <f>VLOOKUP(A28,HOP!A:B,2,0)</f>
        <v>1975651</v>
      </c>
      <c r="E28" s="4">
        <f>B28-C28</f>
        <v>0</v>
      </c>
      <c r="K28" s="4" t="str">
        <f>$K$1&amp;D28</f>
        <v>,1975651</v>
      </c>
    </row>
    <row r="29" s="4" customFormat="1" spans="1:11">
      <c r="A29" s="4">
        <v>14382464757</v>
      </c>
      <c r="B29" s="4">
        <v>527</v>
      </c>
      <c r="C29" s="4" t="str">
        <f>VLOOKUP(A29,HOP!A:H,8,0)</f>
        <v>527.00</v>
      </c>
      <c r="D29" s="4">
        <f>VLOOKUP(A29,HOP!A:B,2,0)</f>
        <v>1975657</v>
      </c>
      <c r="E29" s="4">
        <f>B29-C29</f>
        <v>0</v>
      </c>
      <c r="K29" s="4" t="str">
        <f>$K$1&amp;D29</f>
        <v>,1975657</v>
      </c>
    </row>
    <row r="30" s="4" customFormat="1" spans="1:11">
      <c r="A30" s="4">
        <v>14382587409</v>
      </c>
      <c r="B30" s="4">
        <v>295</v>
      </c>
      <c r="C30" s="4" t="str">
        <f>VLOOKUP(A30,HOP!A:H,8,0)</f>
        <v>295.00</v>
      </c>
      <c r="D30" s="4">
        <f>VLOOKUP(A30,HOP!A:B,2,0)</f>
        <v>1975710</v>
      </c>
      <c r="E30" s="4">
        <f>B30-C30</f>
        <v>0</v>
      </c>
      <c r="K30" s="4" t="str">
        <f>$K$1&amp;D30</f>
        <v>,1975710</v>
      </c>
    </row>
    <row r="31" s="4" customFormat="1" spans="1:11">
      <c r="A31" s="4">
        <v>14382656245</v>
      </c>
      <c r="B31" s="4">
        <v>241</v>
      </c>
      <c r="C31" s="4" t="str">
        <f>VLOOKUP(A31,HOP!A:H,8,0)</f>
        <v>241.00</v>
      </c>
      <c r="D31" s="4">
        <f>VLOOKUP(A31,HOP!A:B,2,0)</f>
        <v>1975739</v>
      </c>
      <c r="E31" s="4">
        <f>B31-C31</f>
        <v>0</v>
      </c>
      <c r="K31" s="4" t="str">
        <f>$K$1&amp;D31</f>
        <v>,1975739</v>
      </c>
    </row>
    <row r="32" s="4" customFormat="1" spans="1:11">
      <c r="A32" s="4">
        <v>14380241902</v>
      </c>
      <c r="B32" s="4">
        <v>660</v>
      </c>
      <c r="C32" s="4" t="str">
        <f>VLOOKUP(A32,HOP!A:H,8,0)</f>
        <v>660.00</v>
      </c>
      <c r="D32" s="4">
        <f>VLOOKUP(A32,HOP!A:B,2,0)</f>
        <v>1975029</v>
      </c>
      <c r="E32" s="4">
        <f>B32-C32</f>
        <v>0</v>
      </c>
      <c r="K32" s="4" t="str">
        <f>$K$1&amp;D32</f>
        <v>,1975029</v>
      </c>
    </row>
    <row r="33" s="4" customFormat="1" spans="1:11">
      <c r="A33" s="4">
        <v>14382224179</v>
      </c>
      <c r="B33" s="4">
        <v>206</v>
      </c>
      <c r="C33" s="4" t="str">
        <f>VLOOKUP(A33,HOP!A:H,8,0)</f>
        <v>206.00</v>
      </c>
      <c r="D33" s="4">
        <f>VLOOKUP(A33,HOP!A:B,2,0)</f>
        <v>1975565</v>
      </c>
      <c r="E33" s="4">
        <f>B33-C33</f>
        <v>0</v>
      </c>
      <c r="K33" s="4" t="str">
        <f>$K$1&amp;D33</f>
        <v>,1975565</v>
      </c>
    </row>
    <row r="34" s="4" customFormat="1" spans="1:11">
      <c r="A34" s="4">
        <v>14382846948</v>
      </c>
      <c r="B34" s="4">
        <v>148</v>
      </c>
      <c r="C34" s="4" t="str">
        <f>VLOOKUP(A34,HOP!A:H,8,0)</f>
        <v>148.00</v>
      </c>
      <c r="D34" s="4">
        <f>VLOOKUP(A34,HOP!A:B,2,0)</f>
        <v>1975764</v>
      </c>
      <c r="E34" s="4">
        <f>B34-C34</f>
        <v>0</v>
      </c>
      <c r="K34" s="4" t="str">
        <f>$K$1&amp;D34</f>
        <v>,1975764</v>
      </c>
    </row>
    <row r="35" s="4" customFormat="1" hidden="1" spans="1:11">
      <c r="A35" s="4">
        <v>14383000719</v>
      </c>
      <c r="B35" s="4">
        <v>0</v>
      </c>
      <c r="C35" s="4" t="str">
        <f>VLOOKUP(A35,HOP!A:H,8,0)</f>
        <v>0.00</v>
      </c>
      <c r="D35" s="4">
        <f>VLOOKUP(A35,HOP!A:B,2,0)</f>
        <v>1975801</v>
      </c>
      <c r="E35" s="4">
        <f>B35-C35</f>
        <v>0</v>
      </c>
      <c r="K35" s="4" t="str">
        <f>$K$1&amp;D35</f>
        <v>,1975801</v>
      </c>
    </row>
    <row r="36" s="4" customFormat="1" spans="1:11">
      <c r="A36" s="4">
        <v>14383031247</v>
      </c>
      <c r="B36" s="4">
        <v>266</v>
      </c>
      <c r="C36" s="4" t="str">
        <f>VLOOKUP(A36,HOP!A:H,8,0)</f>
        <v>266.00</v>
      </c>
      <c r="D36" s="4">
        <f>VLOOKUP(A36,HOP!A:B,2,0)</f>
        <v>1975812</v>
      </c>
      <c r="E36" s="4">
        <f>B36-C36</f>
        <v>0</v>
      </c>
      <c r="K36" s="4" t="str">
        <f>$K$1&amp;D36</f>
        <v>,1975812</v>
      </c>
    </row>
    <row r="37" s="4" customFormat="1" spans="1:11">
      <c r="A37" s="4">
        <v>14383063245</v>
      </c>
      <c r="B37" s="4">
        <v>879</v>
      </c>
      <c r="C37" s="4" t="str">
        <f>VLOOKUP(A37,HOP!A:H,8,0)</f>
        <v>879.00</v>
      </c>
      <c r="D37" s="4">
        <f>VLOOKUP(A37,HOP!A:B,2,0)</f>
        <v>1975814</v>
      </c>
      <c r="E37" s="4">
        <f>B37-C37</f>
        <v>0</v>
      </c>
      <c r="K37" s="4" t="str">
        <f>$K$1&amp;D37</f>
        <v>,1975814</v>
      </c>
    </row>
    <row r="38" s="4" customFormat="1" spans="1:11">
      <c r="A38" s="4">
        <v>14383137054</v>
      </c>
      <c r="B38" s="4">
        <v>119</v>
      </c>
      <c r="C38" s="4" t="str">
        <f>VLOOKUP(A38,HOP!A:H,8,0)</f>
        <v>119.00</v>
      </c>
      <c r="D38" s="4">
        <f>VLOOKUP(A38,HOP!A:B,2,0)</f>
        <v>1975822</v>
      </c>
      <c r="E38" s="4">
        <f t="shared" ref="E38:E54" si="2">B38-C38</f>
        <v>0</v>
      </c>
      <c r="K38" s="4" t="str">
        <f t="shared" ref="K38:K54" si="3">$K$1&amp;D38</f>
        <v>,1975822</v>
      </c>
    </row>
    <row r="39" s="4" customFormat="1" spans="1:11">
      <c r="A39" s="4">
        <v>14383376164</v>
      </c>
      <c r="B39" s="4">
        <v>156</v>
      </c>
      <c r="C39" s="4" t="str">
        <f>VLOOKUP(A39,HOP!A:H,8,0)</f>
        <v>156.00</v>
      </c>
      <c r="D39" s="4">
        <f>VLOOKUP(A39,HOP!A:B,2,0)</f>
        <v>1975852</v>
      </c>
      <c r="E39" s="4">
        <f t="shared" si="2"/>
        <v>0</v>
      </c>
      <c r="K39" s="4" t="str">
        <f t="shared" si="3"/>
        <v>,1975852</v>
      </c>
    </row>
    <row r="40" s="4" customFormat="1" spans="1:11">
      <c r="A40" s="4">
        <v>14383436570</v>
      </c>
      <c r="B40" s="4">
        <v>154</v>
      </c>
      <c r="C40" s="4" t="str">
        <f>VLOOKUP(A40,HOP!A:H,8,0)</f>
        <v>154.00</v>
      </c>
      <c r="D40" s="4">
        <f>VLOOKUP(A40,HOP!A:B,2,0)</f>
        <v>1975858</v>
      </c>
      <c r="E40" s="4">
        <f t="shared" si="2"/>
        <v>0</v>
      </c>
      <c r="K40" s="4" t="str">
        <f t="shared" si="3"/>
        <v>,1975858</v>
      </c>
    </row>
    <row r="41" s="4" customFormat="1" spans="1:11">
      <c r="A41" s="4">
        <v>14383452455</v>
      </c>
      <c r="B41" s="4">
        <v>119</v>
      </c>
      <c r="C41" s="4" t="str">
        <f>VLOOKUP(A41,HOP!A:H,8,0)</f>
        <v>119.00</v>
      </c>
      <c r="D41" s="4">
        <f>VLOOKUP(A41,HOP!A:B,2,0)</f>
        <v>1975860</v>
      </c>
      <c r="E41" s="4">
        <f t="shared" si="2"/>
        <v>0</v>
      </c>
      <c r="K41" s="4" t="str">
        <f t="shared" si="3"/>
        <v>,1975860</v>
      </c>
    </row>
    <row r="42" s="4" customFormat="1" spans="1:11">
      <c r="A42" s="4">
        <v>14383689566</v>
      </c>
      <c r="B42" s="4">
        <v>133</v>
      </c>
      <c r="C42" s="4" t="str">
        <f>VLOOKUP(A42,HOP!A:H,8,0)</f>
        <v>133.00</v>
      </c>
      <c r="D42" s="4">
        <f>VLOOKUP(A42,HOP!A:B,2,0)</f>
        <v>1975912</v>
      </c>
      <c r="E42" s="4">
        <f t="shared" si="2"/>
        <v>0</v>
      </c>
      <c r="K42" s="4" t="str">
        <f t="shared" si="3"/>
        <v>,1975912</v>
      </c>
    </row>
    <row r="43" s="4" customFormat="1" spans="1:11">
      <c r="A43" s="4">
        <v>14383872498</v>
      </c>
      <c r="B43" s="4">
        <v>178</v>
      </c>
      <c r="C43" s="4" t="str">
        <f>VLOOKUP(A43,HOP!A:H,8,0)</f>
        <v>178.00</v>
      </c>
      <c r="D43" s="4">
        <f>VLOOKUP(A43,HOP!A:B,2,0)</f>
        <v>1975961</v>
      </c>
      <c r="E43" s="4">
        <f t="shared" si="2"/>
        <v>0</v>
      </c>
      <c r="K43" s="4" t="str">
        <f t="shared" si="3"/>
        <v>,1975961</v>
      </c>
    </row>
    <row r="44" s="4" customFormat="1" spans="1:11">
      <c r="A44" s="4">
        <v>14383872785</v>
      </c>
      <c r="B44" s="4">
        <v>169</v>
      </c>
      <c r="C44" s="4" t="str">
        <f>VLOOKUP(A44,HOP!A:H,8,0)</f>
        <v>169.00</v>
      </c>
      <c r="D44" s="4">
        <f>VLOOKUP(A44,HOP!A:B,2,0)</f>
        <v>1975960</v>
      </c>
      <c r="E44" s="4">
        <f t="shared" si="2"/>
        <v>0</v>
      </c>
      <c r="K44" s="4" t="str">
        <f t="shared" si="3"/>
        <v>,1975960</v>
      </c>
    </row>
    <row r="45" s="4" customFormat="1" spans="1:11">
      <c r="A45" s="4">
        <v>14383920648</v>
      </c>
      <c r="B45" s="4">
        <v>213</v>
      </c>
      <c r="C45" s="4" t="str">
        <f>VLOOKUP(A45,HOP!A:H,8,0)</f>
        <v>213.00</v>
      </c>
      <c r="D45" s="4">
        <f>VLOOKUP(A45,HOP!A:B,2,0)</f>
        <v>1975979</v>
      </c>
      <c r="E45" s="4">
        <f t="shared" si="2"/>
        <v>0</v>
      </c>
      <c r="K45" s="4" t="str">
        <f t="shared" si="3"/>
        <v>,1975979</v>
      </c>
    </row>
    <row r="46" s="4" customFormat="1" spans="1:11">
      <c r="A46" s="4">
        <v>14384080409</v>
      </c>
      <c r="B46" s="4">
        <v>212</v>
      </c>
      <c r="C46" s="4" t="str">
        <f>VLOOKUP(A46,HOP!A:H,8,0)</f>
        <v>212.00</v>
      </c>
      <c r="D46" s="4">
        <f>VLOOKUP(A46,HOP!A:B,2,0)</f>
        <v>1976028</v>
      </c>
      <c r="E46" s="4">
        <f t="shared" si="2"/>
        <v>0</v>
      </c>
      <c r="K46" s="4" t="str">
        <f t="shared" si="3"/>
        <v>,1976028</v>
      </c>
    </row>
    <row r="47" s="4" customFormat="1" spans="1:11">
      <c r="A47" s="4">
        <v>14384089375</v>
      </c>
      <c r="B47" s="4">
        <v>248</v>
      </c>
      <c r="C47" s="4" t="str">
        <f>VLOOKUP(A47,HOP!A:H,8,0)</f>
        <v>248.00</v>
      </c>
      <c r="D47" s="4">
        <f>VLOOKUP(A47,HOP!A:B,2,0)</f>
        <v>1976034</v>
      </c>
      <c r="E47" s="4">
        <f t="shared" si="2"/>
        <v>0</v>
      </c>
      <c r="K47" s="4" t="str">
        <f t="shared" si="3"/>
        <v>,1976034</v>
      </c>
    </row>
    <row r="48" s="4" customFormat="1" spans="1:11">
      <c r="A48" s="4">
        <v>14384212508</v>
      </c>
      <c r="B48" s="4">
        <v>156</v>
      </c>
      <c r="C48" s="4" t="str">
        <f>VLOOKUP(A48,HOP!A:H,8,0)</f>
        <v>156.00</v>
      </c>
      <c r="D48" s="4">
        <f>VLOOKUP(A48,HOP!A:B,2,0)</f>
        <v>1976116</v>
      </c>
      <c r="E48" s="4">
        <f t="shared" si="2"/>
        <v>0</v>
      </c>
      <c r="K48" s="4" t="str">
        <f t="shared" si="3"/>
        <v>,1976116</v>
      </c>
    </row>
    <row r="49" s="4" customFormat="1" spans="1:11">
      <c r="A49" s="4">
        <v>14384263213</v>
      </c>
      <c r="B49" s="4">
        <v>332</v>
      </c>
      <c r="C49" s="4" t="str">
        <f>VLOOKUP(A49,HOP!A:H,8,0)</f>
        <v>332.00</v>
      </c>
      <c r="D49" s="4">
        <f>VLOOKUP(A49,HOP!A:B,2,0)</f>
        <v>1976167</v>
      </c>
      <c r="E49" s="4">
        <f t="shared" si="2"/>
        <v>0</v>
      </c>
      <c r="K49" s="4" t="str">
        <f t="shared" si="3"/>
        <v>,1976167</v>
      </c>
    </row>
    <row r="50" s="4" customFormat="1" hidden="1" spans="1:11">
      <c r="A50" s="4">
        <v>14384379432</v>
      </c>
      <c r="B50" s="4">
        <v>0</v>
      </c>
      <c r="C50" s="4" t="str">
        <f>VLOOKUP(A50,HOP!A:H,8,0)</f>
        <v>0.00</v>
      </c>
      <c r="D50" s="4">
        <f>VLOOKUP(A50,HOP!A:B,2,0)</f>
        <v>1976313</v>
      </c>
      <c r="E50" s="4">
        <f t="shared" si="2"/>
        <v>0</v>
      </c>
      <c r="K50" s="4" t="str">
        <f t="shared" si="3"/>
        <v>,1976313</v>
      </c>
    </row>
    <row r="51" s="4" customFormat="1" spans="1:11">
      <c r="A51" s="4">
        <v>14384384025</v>
      </c>
      <c r="B51" s="4">
        <v>275</v>
      </c>
      <c r="C51" s="4" t="str">
        <f>VLOOKUP(A51,HOP!A:H,8,0)</f>
        <v>275.00</v>
      </c>
      <c r="D51" s="4">
        <f>VLOOKUP(A51,HOP!A:B,2,0)</f>
        <v>1976316</v>
      </c>
      <c r="E51" s="4">
        <f t="shared" si="2"/>
        <v>0</v>
      </c>
      <c r="K51" s="4" t="str">
        <f t="shared" si="3"/>
        <v>,1976316</v>
      </c>
    </row>
    <row r="52" s="4" customFormat="1" spans="1:11">
      <c r="A52" s="4">
        <v>14384409439</v>
      </c>
      <c r="B52" s="4">
        <v>190</v>
      </c>
      <c r="C52" s="4" t="str">
        <f>VLOOKUP(A52,HOP!A:H,8,0)</f>
        <v>190.00</v>
      </c>
      <c r="D52" s="4">
        <f>VLOOKUP(A52,HOP!A:B,2,0)</f>
        <v>1976339</v>
      </c>
      <c r="E52" s="4">
        <f t="shared" si="2"/>
        <v>0</v>
      </c>
      <c r="K52" s="4" t="str">
        <f t="shared" si="3"/>
        <v>,1976339</v>
      </c>
    </row>
    <row r="53" s="4" customFormat="1" spans="1:11">
      <c r="A53" s="4">
        <v>14384409396</v>
      </c>
      <c r="B53" s="4">
        <v>118</v>
      </c>
      <c r="C53" s="4" t="str">
        <f>VLOOKUP(A53,HOP!A:H,8,0)</f>
        <v>118.00</v>
      </c>
      <c r="D53" s="4">
        <f>VLOOKUP(A53,HOP!A:B,2,0)</f>
        <v>1976340</v>
      </c>
      <c r="E53" s="4">
        <f t="shared" si="2"/>
        <v>0</v>
      </c>
      <c r="K53" s="4" t="str">
        <f t="shared" si="3"/>
        <v>,1976340</v>
      </c>
    </row>
    <row r="55" spans="2:2">
      <c r="B55" s="4">
        <f>SUM(B2:B54)</f>
        <v>13674</v>
      </c>
    </row>
    <row r="57" spans="1:1">
      <c r="A57" s="4" t="s">
        <v>143</v>
      </c>
    </row>
    <row r="58" spans="1:1">
      <c r="A58" s="4" t="s">
        <v>144</v>
      </c>
    </row>
    <row r="59" spans="1:1">
      <c r="A59" s="4" t="s">
        <v>145</v>
      </c>
    </row>
  </sheetData>
  <autoFilter ref="A1:P53">
    <filterColumn colId="1">
      <filters>
        <filter val="190"/>
        <filter val="212"/>
        <filter val="452"/>
        <filter val="213"/>
        <filter val="154"/>
        <filter val="254"/>
        <filter val="295"/>
        <filter val="156"/>
        <filter val="196"/>
        <filter val="157"/>
        <filter val="118"/>
        <filter val="119"/>
        <filter val="660"/>
        <filter val="266"/>
        <filter val="527"/>
        <filter val="169"/>
        <filter val="130"/>
        <filter val="332"/>
        <filter val="472"/>
        <filter val="133"/>
        <filter val="273"/>
        <filter val="235"/>
        <filter val="275"/>
        <filter val="178"/>
        <filter val="879"/>
        <filter val="180"/>
        <filter val="340"/>
        <filter val="241"/>
        <filter val="302"/>
        <filter val="186"/>
        <filter val="206"/>
        <filter val="406"/>
        <filter val="148"/>
        <filter val="248"/>
        <filter val="34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"/>
  <sheetViews>
    <sheetView workbookViewId="0">
      <selection activeCell="B2" sqref="B2:B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146</v>
      </c>
      <c r="B1" s="2" t="s">
        <v>147</v>
      </c>
      <c r="C1" s="2" t="s">
        <v>148</v>
      </c>
      <c r="D1" s="2" t="s">
        <v>149</v>
      </c>
      <c r="E1" s="2" t="s">
        <v>5</v>
      </c>
      <c r="F1" s="2" t="s">
        <v>150</v>
      </c>
      <c r="G1" s="2" t="s">
        <v>151</v>
      </c>
      <c r="H1" s="2" t="s">
        <v>152</v>
      </c>
      <c r="I1" s="2" t="s">
        <v>153</v>
      </c>
      <c r="J1" s="2" t="s">
        <v>154</v>
      </c>
      <c r="K1" s="2" t="s">
        <v>17</v>
      </c>
    </row>
    <row r="2" s="1" customFormat="1" ht="20" customHeight="1" spans="1:11">
      <c r="A2" s="3">
        <v>14384409396</v>
      </c>
      <c r="B2" s="3">
        <v>1976340</v>
      </c>
      <c r="C2" s="2" t="s">
        <v>155</v>
      </c>
      <c r="D2" s="2" t="s">
        <v>140</v>
      </c>
      <c r="E2" s="2" t="s">
        <v>156</v>
      </c>
      <c r="F2" s="2" t="s">
        <v>157</v>
      </c>
      <c r="G2" s="2" t="s">
        <v>158</v>
      </c>
      <c r="H2" s="2" t="s">
        <v>159</v>
      </c>
      <c r="I2" s="2" t="s">
        <v>140</v>
      </c>
      <c r="J2" s="2" t="s">
        <v>160</v>
      </c>
      <c r="K2" s="2" t="s">
        <v>161</v>
      </c>
    </row>
    <row r="3" s="1" customFormat="1" ht="20" customHeight="1" spans="1:11">
      <c r="A3" s="3">
        <v>14384409439</v>
      </c>
      <c r="B3" s="3">
        <v>1976339</v>
      </c>
      <c r="C3" s="2" t="s">
        <v>162</v>
      </c>
      <c r="D3" s="2" t="s">
        <v>138</v>
      </c>
      <c r="E3" s="2" t="s">
        <v>156</v>
      </c>
      <c r="F3" s="2" t="s">
        <v>157</v>
      </c>
      <c r="G3" s="2" t="s">
        <v>158</v>
      </c>
      <c r="H3" s="2" t="s">
        <v>163</v>
      </c>
      <c r="I3" s="2" t="s">
        <v>138</v>
      </c>
      <c r="J3" s="2" t="s">
        <v>160</v>
      </c>
      <c r="K3" s="2" t="s">
        <v>164</v>
      </c>
    </row>
    <row r="4" s="1" customFormat="1" ht="20" customHeight="1" spans="1:11">
      <c r="A4" s="3">
        <v>14384384025</v>
      </c>
      <c r="B4" s="3">
        <v>1976316</v>
      </c>
      <c r="C4" s="2" t="s">
        <v>165</v>
      </c>
      <c r="D4" s="2" t="s">
        <v>136</v>
      </c>
      <c r="E4" s="2" t="s">
        <v>156</v>
      </c>
      <c r="F4" s="2" t="s">
        <v>157</v>
      </c>
      <c r="G4" s="2" t="s">
        <v>158</v>
      </c>
      <c r="H4" s="2" t="s">
        <v>166</v>
      </c>
      <c r="I4" s="2" t="s">
        <v>136</v>
      </c>
      <c r="J4" s="2" t="s">
        <v>160</v>
      </c>
      <c r="K4" s="2" t="s">
        <v>167</v>
      </c>
    </row>
    <row r="5" s="1" customFormat="1" ht="20" customHeight="1" spans="1:11">
      <c r="A5" s="3">
        <v>14384379432</v>
      </c>
      <c r="B5" s="3">
        <v>1976313</v>
      </c>
      <c r="C5" s="2" t="s">
        <v>168</v>
      </c>
      <c r="D5" s="2" t="s">
        <v>133</v>
      </c>
      <c r="E5" s="2" t="s">
        <v>156</v>
      </c>
      <c r="F5" s="2" t="s">
        <v>157</v>
      </c>
      <c r="G5" s="2" t="s">
        <v>158</v>
      </c>
      <c r="H5" s="2" t="s">
        <v>169</v>
      </c>
      <c r="I5" s="2" t="s">
        <v>133</v>
      </c>
      <c r="J5" s="2" t="s">
        <v>160</v>
      </c>
      <c r="K5" s="2" t="s">
        <v>170</v>
      </c>
    </row>
    <row r="6" s="1" customFormat="1" ht="20" customHeight="1" spans="1:11">
      <c r="A6" s="3">
        <v>14384263213</v>
      </c>
      <c r="B6" s="3">
        <v>1976167</v>
      </c>
      <c r="C6" s="2" t="s">
        <v>171</v>
      </c>
      <c r="D6" s="2" t="s">
        <v>130</v>
      </c>
      <c r="E6" s="2" t="s">
        <v>156</v>
      </c>
      <c r="F6" s="2" t="s">
        <v>157</v>
      </c>
      <c r="G6" s="2" t="s">
        <v>158</v>
      </c>
      <c r="H6" s="2" t="s">
        <v>172</v>
      </c>
      <c r="I6" s="2" t="s">
        <v>130</v>
      </c>
      <c r="J6" s="2" t="s">
        <v>160</v>
      </c>
      <c r="K6" s="2" t="s">
        <v>173</v>
      </c>
    </row>
    <row r="7" s="1" customFormat="1" ht="20" customHeight="1" spans="1:11">
      <c r="A7" s="3">
        <v>14384212508</v>
      </c>
      <c r="B7" s="3">
        <v>1976116</v>
      </c>
      <c r="C7" s="2" t="s">
        <v>174</v>
      </c>
      <c r="D7" s="2" t="s">
        <v>128</v>
      </c>
      <c r="E7" s="2" t="s">
        <v>156</v>
      </c>
      <c r="F7" s="2" t="s">
        <v>157</v>
      </c>
      <c r="G7" s="2" t="s">
        <v>158</v>
      </c>
      <c r="H7" s="2" t="s">
        <v>175</v>
      </c>
      <c r="I7" s="2" t="s">
        <v>128</v>
      </c>
      <c r="J7" s="2" t="s">
        <v>160</v>
      </c>
      <c r="K7" s="2" t="s">
        <v>176</v>
      </c>
    </row>
    <row r="8" s="1" customFormat="1" ht="20" customHeight="1" spans="1:11">
      <c r="A8" s="3">
        <v>14384089375</v>
      </c>
      <c r="B8" s="3">
        <v>1976034</v>
      </c>
      <c r="C8" s="2" t="s">
        <v>177</v>
      </c>
      <c r="D8" s="2" t="s">
        <v>126</v>
      </c>
      <c r="E8" s="2" t="s">
        <v>156</v>
      </c>
      <c r="F8" s="2" t="s">
        <v>157</v>
      </c>
      <c r="G8" s="2" t="s">
        <v>158</v>
      </c>
      <c r="H8" s="2" t="s">
        <v>178</v>
      </c>
      <c r="I8" s="2" t="s">
        <v>126</v>
      </c>
      <c r="J8" s="2" t="s">
        <v>160</v>
      </c>
      <c r="K8" s="2" t="s">
        <v>179</v>
      </c>
    </row>
    <row r="9" s="1" customFormat="1" ht="20" customHeight="1" spans="1:11">
      <c r="A9" s="3">
        <v>14384080409</v>
      </c>
      <c r="B9" s="3">
        <v>1976028</v>
      </c>
      <c r="C9" s="2" t="s">
        <v>180</v>
      </c>
      <c r="D9" s="2" t="s">
        <v>124</v>
      </c>
      <c r="E9" s="2" t="s">
        <v>156</v>
      </c>
      <c r="F9" s="2" t="s">
        <v>157</v>
      </c>
      <c r="G9" s="2" t="s">
        <v>158</v>
      </c>
      <c r="H9" s="2" t="s">
        <v>181</v>
      </c>
      <c r="I9" s="2" t="s">
        <v>124</v>
      </c>
      <c r="J9" s="2" t="s">
        <v>160</v>
      </c>
      <c r="K9" s="2" t="s">
        <v>182</v>
      </c>
    </row>
    <row r="10" s="1" customFormat="1" ht="20" customHeight="1" spans="1:11">
      <c r="A10" s="3">
        <v>14383920648</v>
      </c>
      <c r="B10" s="3">
        <v>1975979</v>
      </c>
      <c r="C10" s="2" t="s">
        <v>183</v>
      </c>
      <c r="D10" s="2" t="s">
        <v>123</v>
      </c>
      <c r="E10" s="2" t="s">
        <v>156</v>
      </c>
      <c r="F10" s="2" t="s">
        <v>157</v>
      </c>
      <c r="G10" s="2" t="s">
        <v>158</v>
      </c>
      <c r="H10" s="2" t="s">
        <v>184</v>
      </c>
      <c r="I10" s="2" t="s">
        <v>123</v>
      </c>
      <c r="J10" s="2" t="s">
        <v>160</v>
      </c>
      <c r="K10" s="2" t="s">
        <v>185</v>
      </c>
    </row>
    <row r="11" s="1" customFormat="1" ht="20" customHeight="1" spans="1:11">
      <c r="A11" s="3">
        <v>14383872498</v>
      </c>
      <c r="B11" s="3">
        <v>1975961</v>
      </c>
      <c r="C11" s="2" t="s">
        <v>186</v>
      </c>
      <c r="D11" s="2" t="s">
        <v>117</v>
      </c>
      <c r="E11" s="2" t="s">
        <v>156</v>
      </c>
      <c r="F11" s="2" t="s">
        <v>157</v>
      </c>
      <c r="G11" s="2" t="s">
        <v>158</v>
      </c>
      <c r="H11" s="2" t="s">
        <v>187</v>
      </c>
      <c r="I11" s="2" t="s">
        <v>117</v>
      </c>
      <c r="J11" s="2" t="s">
        <v>160</v>
      </c>
      <c r="K11" s="2" t="s">
        <v>188</v>
      </c>
    </row>
    <row r="12" s="1" customFormat="1" ht="20" customHeight="1" spans="1:11">
      <c r="A12" s="3">
        <v>14383872785</v>
      </c>
      <c r="B12" s="3">
        <v>1975960</v>
      </c>
      <c r="C12" s="2" t="s">
        <v>189</v>
      </c>
      <c r="D12" s="2" t="s">
        <v>120</v>
      </c>
      <c r="E12" s="2" t="s">
        <v>156</v>
      </c>
      <c r="F12" s="2" t="s">
        <v>157</v>
      </c>
      <c r="G12" s="2" t="s">
        <v>158</v>
      </c>
      <c r="H12" s="2" t="s">
        <v>190</v>
      </c>
      <c r="I12" s="2" t="s">
        <v>120</v>
      </c>
      <c r="J12" s="2" t="s">
        <v>160</v>
      </c>
      <c r="K12" s="2" t="s">
        <v>191</v>
      </c>
    </row>
    <row r="13" s="1" customFormat="1" ht="20" customHeight="1" spans="1:11">
      <c r="A13" s="3">
        <v>14383689566</v>
      </c>
      <c r="B13" s="3">
        <v>1975912</v>
      </c>
      <c r="C13" s="2" t="s">
        <v>192</v>
      </c>
      <c r="D13" s="2" t="s">
        <v>115</v>
      </c>
      <c r="E13" s="2" t="s">
        <v>156</v>
      </c>
      <c r="F13" s="2" t="s">
        <v>157</v>
      </c>
      <c r="G13" s="2" t="s">
        <v>158</v>
      </c>
      <c r="H13" s="2" t="s">
        <v>193</v>
      </c>
      <c r="I13" s="2" t="s">
        <v>115</v>
      </c>
      <c r="J13" s="2" t="s">
        <v>160</v>
      </c>
      <c r="K13" s="2" t="s">
        <v>194</v>
      </c>
    </row>
    <row r="14" s="1" customFormat="1" ht="20" customHeight="1" spans="1:11">
      <c r="A14" s="3">
        <v>14383452455</v>
      </c>
      <c r="B14" s="3">
        <v>1975860</v>
      </c>
      <c r="C14" s="2" t="s">
        <v>195</v>
      </c>
      <c r="D14" s="2" t="s">
        <v>112</v>
      </c>
      <c r="E14" s="2" t="s">
        <v>156</v>
      </c>
      <c r="F14" s="2" t="s">
        <v>157</v>
      </c>
      <c r="G14" s="2" t="s">
        <v>158</v>
      </c>
      <c r="H14" s="2" t="s">
        <v>196</v>
      </c>
      <c r="I14" s="2" t="s">
        <v>112</v>
      </c>
      <c r="J14" s="2" t="s">
        <v>160</v>
      </c>
      <c r="K14" s="2" t="s">
        <v>197</v>
      </c>
    </row>
    <row r="15" s="1" customFormat="1" ht="20" customHeight="1" spans="1:11">
      <c r="A15" s="3">
        <v>14383436570</v>
      </c>
      <c r="B15" s="3">
        <v>1975858</v>
      </c>
      <c r="C15" s="2" t="s">
        <v>198</v>
      </c>
      <c r="D15" s="2" t="s">
        <v>60</v>
      </c>
      <c r="E15" s="2" t="s">
        <v>156</v>
      </c>
      <c r="F15" s="2" t="s">
        <v>157</v>
      </c>
      <c r="G15" s="2" t="s">
        <v>158</v>
      </c>
      <c r="H15" s="2" t="s">
        <v>199</v>
      </c>
      <c r="I15" s="2" t="s">
        <v>60</v>
      </c>
      <c r="J15" s="2" t="s">
        <v>160</v>
      </c>
      <c r="K15" s="2" t="s">
        <v>200</v>
      </c>
    </row>
    <row r="16" s="1" customFormat="1" ht="20" customHeight="1" spans="1:11">
      <c r="A16" s="3">
        <v>14383376164</v>
      </c>
      <c r="B16" s="3">
        <v>1975852</v>
      </c>
      <c r="C16" s="2" t="s">
        <v>201</v>
      </c>
      <c r="D16" s="2" t="s">
        <v>78</v>
      </c>
      <c r="E16" s="2" t="s">
        <v>156</v>
      </c>
      <c r="F16" s="2" t="s">
        <v>157</v>
      </c>
      <c r="G16" s="2" t="s">
        <v>158</v>
      </c>
      <c r="H16" s="2" t="s">
        <v>175</v>
      </c>
      <c r="I16" s="2" t="s">
        <v>78</v>
      </c>
      <c r="J16" s="2" t="s">
        <v>160</v>
      </c>
      <c r="K16" s="2" t="s">
        <v>202</v>
      </c>
    </row>
    <row r="17" s="1" customFormat="1" ht="20" customHeight="1" spans="1:11">
      <c r="A17" s="3">
        <v>14383137054</v>
      </c>
      <c r="B17" s="3">
        <v>1975822</v>
      </c>
      <c r="C17" s="2" t="s">
        <v>195</v>
      </c>
      <c r="D17" s="2" t="s">
        <v>48</v>
      </c>
      <c r="E17" s="2" t="s">
        <v>156</v>
      </c>
      <c r="F17" s="2" t="s">
        <v>157</v>
      </c>
      <c r="G17" s="2" t="s">
        <v>158</v>
      </c>
      <c r="H17" s="2" t="s">
        <v>196</v>
      </c>
      <c r="I17" s="2" t="s">
        <v>48</v>
      </c>
      <c r="J17" s="2" t="s">
        <v>160</v>
      </c>
      <c r="K17" s="2" t="s">
        <v>203</v>
      </c>
    </row>
    <row r="18" s="1" customFormat="1" ht="20" customHeight="1" spans="1:11">
      <c r="A18" s="3">
        <v>14383063245</v>
      </c>
      <c r="B18" s="3">
        <v>1975814</v>
      </c>
      <c r="C18" s="2" t="s">
        <v>204</v>
      </c>
      <c r="D18" s="2" t="s">
        <v>63</v>
      </c>
      <c r="E18" s="2" t="s">
        <v>156</v>
      </c>
      <c r="F18" s="2" t="s">
        <v>157</v>
      </c>
      <c r="G18" s="2" t="s">
        <v>158</v>
      </c>
      <c r="H18" s="2" t="s">
        <v>205</v>
      </c>
      <c r="I18" s="2" t="s">
        <v>63</v>
      </c>
      <c r="J18" s="2" t="s">
        <v>160</v>
      </c>
      <c r="K18" s="2" t="s">
        <v>206</v>
      </c>
    </row>
    <row r="19" s="1" customFormat="1" ht="20" customHeight="1" spans="1:11">
      <c r="A19" s="3">
        <v>14383031247</v>
      </c>
      <c r="B19" s="3">
        <v>1975812</v>
      </c>
      <c r="C19" s="2" t="s">
        <v>207</v>
      </c>
      <c r="D19" s="2" t="s">
        <v>36</v>
      </c>
      <c r="E19" s="2" t="s">
        <v>156</v>
      </c>
      <c r="F19" s="2" t="s">
        <v>157</v>
      </c>
      <c r="G19" s="2" t="s">
        <v>158</v>
      </c>
      <c r="H19" s="2" t="s">
        <v>208</v>
      </c>
      <c r="I19" s="2" t="s">
        <v>36</v>
      </c>
      <c r="J19" s="2" t="s">
        <v>160</v>
      </c>
      <c r="K19" s="2" t="s">
        <v>209</v>
      </c>
    </row>
    <row r="20" s="1" customFormat="1" ht="20" customHeight="1" spans="1:11">
      <c r="A20" s="3">
        <v>14383000719</v>
      </c>
      <c r="B20" s="3">
        <v>1975801</v>
      </c>
      <c r="C20" s="2" t="s">
        <v>198</v>
      </c>
      <c r="D20" s="2" t="s">
        <v>111</v>
      </c>
      <c r="E20" s="2" t="s">
        <v>156</v>
      </c>
      <c r="F20" s="2" t="s">
        <v>157</v>
      </c>
      <c r="G20" s="2" t="s">
        <v>158</v>
      </c>
      <c r="H20" s="2" t="s">
        <v>169</v>
      </c>
      <c r="I20" s="2" t="s">
        <v>111</v>
      </c>
      <c r="J20" s="2" t="s">
        <v>160</v>
      </c>
      <c r="K20" s="2" t="s">
        <v>210</v>
      </c>
    </row>
    <row r="21" s="1" customFormat="1" ht="20" customHeight="1" spans="1:11">
      <c r="A21" s="3">
        <v>14382846948</v>
      </c>
      <c r="B21" s="3">
        <v>1975764</v>
      </c>
      <c r="C21" s="2" t="s">
        <v>211</v>
      </c>
      <c r="D21" s="2" t="s">
        <v>110</v>
      </c>
      <c r="E21" s="2" t="s">
        <v>156</v>
      </c>
      <c r="F21" s="2" t="s">
        <v>157</v>
      </c>
      <c r="G21" s="2" t="s">
        <v>158</v>
      </c>
      <c r="H21" s="2" t="s">
        <v>212</v>
      </c>
      <c r="I21" s="2" t="s">
        <v>110</v>
      </c>
      <c r="J21" s="2" t="s">
        <v>160</v>
      </c>
      <c r="K21" s="2" t="s">
        <v>213</v>
      </c>
    </row>
    <row r="22" s="1" customFormat="1" ht="20" customHeight="1" spans="1:11">
      <c r="A22" s="3">
        <v>14382656245</v>
      </c>
      <c r="B22" s="3">
        <v>1975739</v>
      </c>
      <c r="C22" s="2" t="s">
        <v>214</v>
      </c>
      <c r="D22" s="2" t="s">
        <v>102</v>
      </c>
      <c r="E22" s="2" t="s">
        <v>215</v>
      </c>
      <c r="F22" s="2" t="s">
        <v>156</v>
      </c>
      <c r="G22" s="2" t="s">
        <v>158</v>
      </c>
      <c r="H22" s="2" t="s">
        <v>216</v>
      </c>
      <c r="I22" s="2" t="s">
        <v>102</v>
      </c>
      <c r="J22" s="2" t="s">
        <v>160</v>
      </c>
      <c r="K22" s="2" t="s">
        <v>217</v>
      </c>
    </row>
    <row r="23" s="1" customFormat="1" ht="20" customHeight="1" spans="1:11">
      <c r="A23" s="3">
        <v>14382587409</v>
      </c>
      <c r="B23" s="3">
        <v>1975710</v>
      </c>
      <c r="C23" s="2" t="s">
        <v>218</v>
      </c>
      <c r="D23" s="2" t="s">
        <v>100</v>
      </c>
      <c r="E23" s="2" t="s">
        <v>215</v>
      </c>
      <c r="F23" s="2" t="s">
        <v>156</v>
      </c>
      <c r="G23" s="2" t="s">
        <v>158</v>
      </c>
      <c r="H23" s="2" t="s">
        <v>219</v>
      </c>
      <c r="I23" s="2" t="s">
        <v>100</v>
      </c>
      <c r="J23" s="2" t="s">
        <v>160</v>
      </c>
      <c r="K23" s="2" t="s">
        <v>220</v>
      </c>
    </row>
    <row r="24" s="1" customFormat="1" ht="20" customHeight="1" spans="1:11">
      <c r="A24" s="3">
        <v>14382464757</v>
      </c>
      <c r="B24" s="3">
        <v>1975657</v>
      </c>
      <c r="C24" s="2" t="s">
        <v>221</v>
      </c>
      <c r="D24" s="2" t="s">
        <v>97</v>
      </c>
      <c r="E24" s="2" t="s">
        <v>215</v>
      </c>
      <c r="F24" s="2" t="s">
        <v>156</v>
      </c>
      <c r="G24" s="2" t="s">
        <v>158</v>
      </c>
      <c r="H24" s="2" t="s">
        <v>222</v>
      </c>
      <c r="I24" s="2" t="s">
        <v>97</v>
      </c>
      <c r="J24" s="2" t="s">
        <v>160</v>
      </c>
      <c r="K24" s="2" t="s">
        <v>223</v>
      </c>
    </row>
    <row r="25" s="1" customFormat="1" ht="20" customHeight="1" spans="1:11">
      <c r="A25" s="3">
        <v>14382450250</v>
      </c>
      <c r="B25" s="3">
        <v>1975651</v>
      </c>
      <c r="C25" s="2" t="s">
        <v>198</v>
      </c>
      <c r="D25" s="2" t="s">
        <v>96</v>
      </c>
      <c r="E25" s="2" t="s">
        <v>215</v>
      </c>
      <c r="F25" s="2" t="s">
        <v>156</v>
      </c>
      <c r="G25" s="2" t="s">
        <v>158</v>
      </c>
      <c r="H25" s="2" t="s">
        <v>224</v>
      </c>
      <c r="I25" s="2" t="s">
        <v>96</v>
      </c>
      <c r="J25" s="2" t="s">
        <v>160</v>
      </c>
      <c r="K25" s="2" t="s">
        <v>225</v>
      </c>
    </row>
    <row r="26" s="1" customFormat="1" ht="20" customHeight="1" spans="1:11">
      <c r="A26" s="3">
        <v>14382406770</v>
      </c>
      <c r="B26" s="3">
        <v>1975630</v>
      </c>
      <c r="C26" s="2" t="s">
        <v>198</v>
      </c>
      <c r="D26" s="2" t="s">
        <v>95</v>
      </c>
      <c r="E26" s="2" t="s">
        <v>215</v>
      </c>
      <c r="F26" s="2" t="s">
        <v>156</v>
      </c>
      <c r="G26" s="2" t="s">
        <v>158</v>
      </c>
      <c r="H26" s="2" t="s">
        <v>199</v>
      </c>
      <c r="I26" s="2" t="s">
        <v>95</v>
      </c>
      <c r="J26" s="2" t="s">
        <v>160</v>
      </c>
      <c r="K26" s="2" t="s">
        <v>226</v>
      </c>
    </row>
    <row r="27" s="1" customFormat="1" ht="20" customHeight="1" spans="1:11">
      <c r="A27" s="3">
        <v>14382373629</v>
      </c>
      <c r="B27" s="3">
        <v>1975622</v>
      </c>
      <c r="C27" s="2" t="s">
        <v>227</v>
      </c>
      <c r="D27" s="2" t="s">
        <v>93</v>
      </c>
      <c r="E27" s="2" t="s">
        <v>215</v>
      </c>
      <c r="F27" s="2" t="s">
        <v>156</v>
      </c>
      <c r="G27" s="2" t="s">
        <v>158</v>
      </c>
      <c r="H27" s="2" t="s">
        <v>228</v>
      </c>
      <c r="I27" s="2" t="s">
        <v>93</v>
      </c>
      <c r="J27" s="2" t="s">
        <v>160</v>
      </c>
      <c r="K27" s="2" t="s">
        <v>229</v>
      </c>
    </row>
    <row r="28" s="1" customFormat="1" ht="20" customHeight="1" spans="1:11">
      <c r="A28" s="3">
        <v>14382224179</v>
      </c>
      <c r="B28" s="3">
        <v>1975565</v>
      </c>
      <c r="C28" s="2" t="s">
        <v>230</v>
      </c>
      <c r="D28" s="2" t="s">
        <v>107</v>
      </c>
      <c r="E28" s="2" t="s">
        <v>156</v>
      </c>
      <c r="F28" s="2" t="s">
        <v>157</v>
      </c>
      <c r="G28" s="2" t="s">
        <v>158</v>
      </c>
      <c r="H28" s="2" t="s">
        <v>231</v>
      </c>
      <c r="I28" s="2" t="s">
        <v>107</v>
      </c>
      <c r="J28" s="2" t="s">
        <v>160</v>
      </c>
      <c r="K28" s="2" t="s">
        <v>232</v>
      </c>
    </row>
    <row r="29" s="1" customFormat="1" ht="20" customHeight="1" spans="1:11">
      <c r="A29" s="3">
        <v>14382046219</v>
      </c>
      <c r="B29" s="3">
        <v>1975502</v>
      </c>
      <c r="C29" s="2" t="s">
        <v>233</v>
      </c>
      <c r="D29" s="2" t="s">
        <v>90</v>
      </c>
      <c r="E29" s="2" t="s">
        <v>215</v>
      </c>
      <c r="F29" s="2" t="s">
        <v>156</v>
      </c>
      <c r="G29" s="2" t="s">
        <v>158</v>
      </c>
      <c r="H29" s="2" t="s">
        <v>234</v>
      </c>
      <c r="I29" s="2" t="s">
        <v>90</v>
      </c>
      <c r="J29" s="2" t="s">
        <v>160</v>
      </c>
      <c r="K29" s="2" t="s">
        <v>235</v>
      </c>
    </row>
    <row r="30" s="1" customFormat="1" ht="20" customHeight="1" spans="1:11">
      <c r="A30" s="3">
        <v>14382009717</v>
      </c>
      <c r="B30" s="3">
        <v>1975493</v>
      </c>
      <c r="C30" s="2" t="s">
        <v>236</v>
      </c>
      <c r="D30" s="2" t="s">
        <v>89</v>
      </c>
      <c r="E30" s="2" t="s">
        <v>215</v>
      </c>
      <c r="F30" s="2" t="s">
        <v>156</v>
      </c>
      <c r="G30" s="2" t="s">
        <v>158</v>
      </c>
      <c r="H30" s="2" t="s">
        <v>237</v>
      </c>
      <c r="I30" s="2" t="s">
        <v>89</v>
      </c>
      <c r="J30" s="2" t="s">
        <v>160</v>
      </c>
      <c r="K30" s="2" t="s">
        <v>238</v>
      </c>
    </row>
    <row r="31" s="1" customFormat="1" ht="20" customHeight="1" spans="1:11">
      <c r="A31" s="3">
        <v>14381996643</v>
      </c>
      <c r="B31" s="3">
        <v>1975487</v>
      </c>
      <c r="C31" s="2" t="s">
        <v>239</v>
      </c>
      <c r="D31" s="2" t="s">
        <v>88</v>
      </c>
      <c r="E31" s="2" t="s">
        <v>215</v>
      </c>
      <c r="F31" s="2" t="s">
        <v>156</v>
      </c>
      <c r="G31" s="2" t="s">
        <v>158</v>
      </c>
      <c r="H31" s="2" t="s">
        <v>231</v>
      </c>
      <c r="I31" s="2" t="s">
        <v>88</v>
      </c>
      <c r="J31" s="2" t="s">
        <v>160</v>
      </c>
      <c r="K31" s="2" t="s">
        <v>240</v>
      </c>
    </row>
    <row r="32" s="1" customFormat="1" ht="20" customHeight="1" spans="1:11">
      <c r="A32" s="3">
        <v>14381570086</v>
      </c>
      <c r="B32" s="3">
        <v>1975374</v>
      </c>
      <c r="C32" s="2" t="s">
        <v>241</v>
      </c>
      <c r="D32" s="2" t="s">
        <v>85</v>
      </c>
      <c r="E32" s="2" t="s">
        <v>215</v>
      </c>
      <c r="F32" s="2" t="s">
        <v>156</v>
      </c>
      <c r="G32" s="2" t="s">
        <v>158</v>
      </c>
      <c r="H32" s="2" t="s">
        <v>242</v>
      </c>
      <c r="I32" s="2" t="s">
        <v>85</v>
      </c>
      <c r="J32" s="2" t="s">
        <v>160</v>
      </c>
      <c r="K32" s="2" t="s">
        <v>243</v>
      </c>
    </row>
    <row r="33" s="1" customFormat="1" ht="20" customHeight="1" spans="1:11">
      <c r="A33" s="3">
        <v>14381455629</v>
      </c>
      <c r="B33" s="3">
        <v>1975348</v>
      </c>
      <c r="C33" s="2" t="s">
        <v>221</v>
      </c>
      <c r="D33" s="2" t="s">
        <v>82</v>
      </c>
      <c r="E33" s="2" t="s">
        <v>215</v>
      </c>
      <c r="F33" s="2" t="s">
        <v>156</v>
      </c>
      <c r="G33" s="2" t="s">
        <v>158</v>
      </c>
      <c r="H33" s="2" t="s">
        <v>222</v>
      </c>
      <c r="I33" s="2" t="s">
        <v>82</v>
      </c>
      <c r="J33" s="2" t="s">
        <v>160</v>
      </c>
      <c r="K33" s="2" t="s">
        <v>244</v>
      </c>
    </row>
    <row r="34" s="1" customFormat="1" ht="20" customHeight="1" spans="1:11">
      <c r="A34" s="3">
        <v>14381407769</v>
      </c>
      <c r="B34" s="3">
        <v>1975339</v>
      </c>
      <c r="C34" s="2" t="s">
        <v>245</v>
      </c>
      <c r="D34" s="2" t="s">
        <v>81</v>
      </c>
      <c r="E34" s="2" t="s">
        <v>215</v>
      </c>
      <c r="F34" s="2" t="s">
        <v>156</v>
      </c>
      <c r="G34" s="2" t="s">
        <v>158</v>
      </c>
      <c r="H34" s="2" t="s">
        <v>246</v>
      </c>
      <c r="I34" s="2" t="s">
        <v>247</v>
      </c>
      <c r="J34" s="2" t="s">
        <v>160</v>
      </c>
      <c r="K34" s="2" t="s">
        <v>248</v>
      </c>
    </row>
    <row r="35" s="1" customFormat="1" ht="20" customHeight="1" spans="1:11">
      <c r="A35" s="3">
        <v>14381199337</v>
      </c>
      <c r="B35" s="3">
        <v>1975306</v>
      </c>
      <c r="C35" s="2" t="s">
        <v>201</v>
      </c>
      <c r="D35" s="2" t="s">
        <v>78</v>
      </c>
      <c r="E35" s="2" t="s">
        <v>215</v>
      </c>
      <c r="F35" s="2" t="s">
        <v>156</v>
      </c>
      <c r="G35" s="2" t="s">
        <v>158</v>
      </c>
      <c r="H35" s="2" t="s">
        <v>249</v>
      </c>
      <c r="I35" s="2" t="s">
        <v>78</v>
      </c>
      <c r="J35" s="2" t="s">
        <v>160</v>
      </c>
      <c r="K35" s="2" t="s">
        <v>250</v>
      </c>
    </row>
    <row r="36" s="1" customFormat="1" ht="20" customHeight="1" spans="1:11">
      <c r="A36" s="3">
        <v>14381193630</v>
      </c>
      <c r="B36" s="3">
        <v>1975304</v>
      </c>
      <c r="C36" s="2" t="s">
        <v>233</v>
      </c>
      <c r="D36" s="2" t="s">
        <v>75</v>
      </c>
      <c r="E36" s="2" t="s">
        <v>215</v>
      </c>
      <c r="F36" s="2" t="s">
        <v>156</v>
      </c>
      <c r="G36" s="2" t="s">
        <v>158</v>
      </c>
      <c r="H36" s="2" t="s">
        <v>234</v>
      </c>
      <c r="I36" s="2" t="s">
        <v>75</v>
      </c>
      <c r="J36" s="2" t="s">
        <v>160</v>
      </c>
      <c r="K36" s="2" t="s">
        <v>251</v>
      </c>
    </row>
    <row r="37" s="1" customFormat="1" ht="20" customHeight="1" spans="1:11">
      <c r="A37" s="3">
        <v>14381163555</v>
      </c>
      <c r="B37" s="3">
        <v>1975299</v>
      </c>
      <c r="C37" s="2" t="s">
        <v>221</v>
      </c>
      <c r="D37" s="2" t="s">
        <v>72</v>
      </c>
      <c r="E37" s="2" t="s">
        <v>215</v>
      </c>
      <c r="F37" s="2" t="s">
        <v>156</v>
      </c>
      <c r="G37" s="2" t="s">
        <v>158</v>
      </c>
      <c r="H37" s="2" t="s">
        <v>222</v>
      </c>
      <c r="I37" s="2" t="s">
        <v>72</v>
      </c>
      <c r="J37" s="2" t="s">
        <v>160</v>
      </c>
      <c r="K37" s="2" t="s">
        <v>252</v>
      </c>
    </row>
    <row r="38" s="1" customFormat="1" ht="20" customHeight="1" spans="1:11">
      <c r="A38" s="3">
        <v>14381037809</v>
      </c>
      <c r="B38" s="3">
        <v>1975271</v>
      </c>
      <c r="C38" s="2" t="s">
        <v>230</v>
      </c>
      <c r="D38" s="2" t="s">
        <v>69</v>
      </c>
      <c r="E38" s="2" t="s">
        <v>215</v>
      </c>
      <c r="F38" s="2" t="s">
        <v>156</v>
      </c>
      <c r="G38" s="2" t="s">
        <v>158</v>
      </c>
      <c r="H38" s="2" t="s">
        <v>231</v>
      </c>
      <c r="I38" s="2" t="s">
        <v>69</v>
      </c>
      <c r="J38" s="2" t="s">
        <v>160</v>
      </c>
      <c r="K38" s="2" t="s">
        <v>253</v>
      </c>
    </row>
    <row r="39" s="1" customFormat="1" ht="20" customHeight="1" spans="1:11">
      <c r="A39" s="3">
        <v>14381023143</v>
      </c>
      <c r="B39" s="3">
        <v>1975268</v>
      </c>
      <c r="C39" s="2" t="s">
        <v>236</v>
      </c>
      <c r="D39" s="2" t="s">
        <v>66</v>
      </c>
      <c r="E39" s="2" t="s">
        <v>215</v>
      </c>
      <c r="F39" s="2" t="s">
        <v>156</v>
      </c>
      <c r="G39" s="2" t="s">
        <v>158</v>
      </c>
      <c r="H39" s="2" t="s">
        <v>237</v>
      </c>
      <c r="I39" s="2" t="s">
        <v>66</v>
      </c>
      <c r="J39" s="2" t="s">
        <v>160</v>
      </c>
      <c r="K39" s="2" t="s">
        <v>254</v>
      </c>
    </row>
    <row r="40" s="1" customFormat="1" ht="20" customHeight="1" spans="1:11">
      <c r="A40" s="3">
        <v>14380962984</v>
      </c>
      <c r="B40" s="3">
        <v>1975253</v>
      </c>
      <c r="C40" s="2" t="s">
        <v>204</v>
      </c>
      <c r="D40" s="2" t="s">
        <v>63</v>
      </c>
      <c r="E40" s="2" t="s">
        <v>215</v>
      </c>
      <c r="F40" s="2" t="s">
        <v>156</v>
      </c>
      <c r="G40" s="2" t="s">
        <v>158</v>
      </c>
      <c r="H40" s="2" t="s">
        <v>205</v>
      </c>
      <c r="I40" s="2" t="s">
        <v>63</v>
      </c>
      <c r="J40" s="2" t="s">
        <v>160</v>
      </c>
      <c r="K40" s="2" t="s">
        <v>255</v>
      </c>
    </row>
    <row r="41" s="1" customFormat="1" ht="20" customHeight="1" spans="1:11">
      <c r="A41" s="3">
        <v>14380960324</v>
      </c>
      <c r="B41" s="3">
        <v>1975251</v>
      </c>
      <c r="C41" s="2" t="s">
        <v>198</v>
      </c>
      <c r="D41" s="2" t="s">
        <v>60</v>
      </c>
      <c r="E41" s="2" t="s">
        <v>215</v>
      </c>
      <c r="F41" s="2" t="s">
        <v>156</v>
      </c>
      <c r="G41" s="2" t="s">
        <v>158</v>
      </c>
      <c r="H41" s="2" t="s">
        <v>224</v>
      </c>
      <c r="I41" s="2" t="s">
        <v>60</v>
      </c>
      <c r="J41" s="2" t="s">
        <v>160</v>
      </c>
      <c r="K41" s="2" t="s">
        <v>256</v>
      </c>
    </row>
    <row r="42" s="1" customFormat="1" ht="20" customHeight="1" spans="1:11">
      <c r="A42" s="3">
        <v>14380885778</v>
      </c>
      <c r="B42" s="3">
        <v>1975231</v>
      </c>
      <c r="C42" s="2" t="s">
        <v>257</v>
      </c>
      <c r="D42" s="2" t="s">
        <v>57</v>
      </c>
      <c r="E42" s="2" t="s">
        <v>215</v>
      </c>
      <c r="F42" s="2" t="s">
        <v>156</v>
      </c>
      <c r="G42" s="2" t="s">
        <v>158</v>
      </c>
      <c r="H42" s="2" t="s">
        <v>258</v>
      </c>
      <c r="I42" s="2" t="s">
        <v>57</v>
      </c>
      <c r="J42" s="2" t="s">
        <v>160</v>
      </c>
      <c r="K42" s="2" t="s">
        <v>259</v>
      </c>
    </row>
    <row r="43" s="1" customFormat="1" ht="20" customHeight="1" spans="1:11">
      <c r="A43" s="3">
        <v>14380880688</v>
      </c>
      <c r="B43" s="3">
        <v>1975230</v>
      </c>
      <c r="C43" s="2" t="s">
        <v>260</v>
      </c>
      <c r="D43" s="2" t="s">
        <v>54</v>
      </c>
      <c r="E43" s="2" t="s">
        <v>215</v>
      </c>
      <c r="F43" s="2" t="s">
        <v>156</v>
      </c>
      <c r="G43" s="2" t="s">
        <v>158</v>
      </c>
      <c r="H43" s="2" t="s">
        <v>261</v>
      </c>
      <c r="I43" s="2" t="s">
        <v>54</v>
      </c>
      <c r="J43" s="2" t="s">
        <v>160</v>
      </c>
      <c r="K43" s="2" t="s">
        <v>262</v>
      </c>
    </row>
    <row r="44" s="1" customFormat="1" ht="20" customHeight="1" spans="1:11">
      <c r="A44" s="3">
        <v>14380843616</v>
      </c>
      <c r="B44" s="3">
        <v>1975223</v>
      </c>
      <c r="C44" s="2" t="s">
        <v>263</v>
      </c>
      <c r="D44" s="2" t="s">
        <v>51</v>
      </c>
      <c r="E44" s="2" t="s">
        <v>215</v>
      </c>
      <c r="F44" s="2" t="s">
        <v>156</v>
      </c>
      <c r="G44" s="2" t="s">
        <v>158</v>
      </c>
      <c r="H44" s="2" t="s">
        <v>264</v>
      </c>
      <c r="I44" s="2" t="s">
        <v>51</v>
      </c>
      <c r="J44" s="2" t="s">
        <v>160</v>
      </c>
      <c r="K44" s="2" t="s">
        <v>265</v>
      </c>
    </row>
    <row r="45" s="1" customFormat="1" ht="20" customHeight="1" spans="1:11">
      <c r="A45" s="3">
        <v>14380811426</v>
      </c>
      <c r="B45" s="3">
        <v>1975214</v>
      </c>
      <c r="C45" s="2" t="s">
        <v>195</v>
      </c>
      <c r="D45" s="2" t="s">
        <v>48</v>
      </c>
      <c r="E45" s="2" t="s">
        <v>215</v>
      </c>
      <c r="F45" s="2" t="s">
        <v>156</v>
      </c>
      <c r="G45" s="2" t="s">
        <v>158</v>
      </c>
      <c r="H45" s="2" t="s">
        <v>196</v>
      </c>
      <c r="I45" s="2" t="s">
        <v>48</v>
      </c>
      <c r="J45" s="2" t="s">
        <v>160</v>
      </c>
      <c r="K45" s="2" t="s">
        <v>266</v>
      </c>
    </row>
    <row r="46" s="1" customFormat="1" ht="20" customHeight="1" spans="1:11">
      <c r="A46" s="3">
        <v>14380661088</v>
      </c>
      <c r="B46" s="3">
        <v>1975169</v>
      </c>
      <c r="C46" s="2" t="s">
        <v>180</v>
      </c>
      <c r="D46" s="2" t="s">
        <v>45</v>
      </c>
      <c r="E46" s="2" t="s">
        <v>215</v>
      </c>
      <c r="F46" s="2" t="s">
        <v>156</v>
      </c>
      <c r="G46" s="2" t="s">
        <v>158</v>
      </c>
      <c r="H46" s="2" t="s">
        <v>169</v>
      </c>
      <c r="I46" s="2" t="s">
        <v>45</v>
      </c>
      <c r="J46" s="2" t="s">
        <v>160</v>
      </c>
      <c r="K46" s="2" t="s">
        <v>267</v>
      </c>
    </row>
    <row r="47" s="1" customFormat="1" ht="20" customHeight="1" spans="1:11">
      <c r="A47" s="3">
        <v>14380556111</v>
      </c>
      <c r="B47" s="3">
        <v>1975146</v>
      </c>
      <c r="C47" s="2" t="s">
        <v>268</v>
      </c>
      <c r="D47" s="2" t="s">
        <v>42</v>
      </c>
      <c r="E47" s="2" t="s">
        <v>215</v>
      </c>
      <c r="F47" s="2" t="s">
        <v>156</v>
      </c>
      <c r="G47" s="2" t="s">
        <v>158</v>
      </c>
      <c r="H47" s="2" t="s">
        <v>269</v>
      </c>
      <c r="I47" s="2" t="s">
        <v>42</v>
      </c>
      <c r="J47" s="2" t="s">
        <v>160</v>
      </c>
      <c r="K47" s="2" t="s">
        <v>270</v>
      </c>
    </row>
    <row r="48" s="1" customFormat="1" ht="20" customHeight="1" spans="1:11">
      <c r="A48" s="3">
        <v>14380241902</v>
      </c>
      <c r="B48" s="3">
        <v>1975029</v>
      </c>
      <c r="C48" s="2" t="s">
        <v>271</v>
      </c>
      <c r="D48" s="2" t="s">
        <v>105</v>
      </c>
      <c r="E48" s="2" t="s">
        <v>272</v>
      </c>
      <c r="F48" s="2" t="s">
        <v>157</v>
      </c>
      <c r="G48" s="2" t="s">
        <v>158</v>
      </c>
      <c r="H48" s="2" t="s">
        <v>273</v>
      </c>
      <c r="I48" s="2" t="s">
        <v>105</v>
      </c>
      <c r="J48" s="2" t="s">
        <v>160</v>
      </c>
      <c r="K48" s="2" t="s">
        <v>274</v>
      </c>
    </row>
    <row r="49" s="1" customFormat="1" ht="20" customHeight="1" spans="1:11">
      <c r="A49" s="3">
        <v>14377369920</v>
      </c>
      <c r="B49" s="3">
        <v>1974635</v>
      </c>
      <c r="C49" s="2" t="s">
        <v>275</v>
      </c>
      <c r="D49" s="2" t="s">
        <v>39</v>
      </c>
      <c r="E49" s="2" t="s">
        <v>215</v>
      </c>
      <c r="F49" s="2" t="s">
        <v>156</v>
      </c>
      <c r="G49" s="2" t="s">
        <v>158</v>
      </c>
      <c r="H49" s="2" t="s">
        <v>276</v>
      </c>
      <c r="I49" s="2" t="s">
        <v>39</v>
      </c>
      <c r="J49" s="2" t="s">
        <v>160</v>
      </c>
      <c r="K49" s="2" t="s">
        <v>277</v>
      </c>
    </row>
    <row r="50" s="1" customFormat="1" ht="20" customHeight="1" spans="1:11">
      <c r="A50" s="3">
        <v>14376619157</v>
      </c>
      <c r="B50" s="3">
        <v>1974392</v>
      </c>
      <c r="C50" s="2" t="s">
        <v>207</v>
      </c>
      <c r="D50" s="2" t="s">
        <v>36</v>
      </c>
      <c r="E50" s="2" t="s">
        <v>215</v>
      </c>
      <c r="F50" s="2" t="s">
        <v>156</v>
      </c>
      <c r="G50" s="2" t="s">
        <v>158</v>
      </c>
      <c r="H50" s="2" t="s">
        <v>208</v>
      </c>
      <c r="I50" s="2" t="s">
        <v>36</v>
      </c>
      <c r="J50" s="2" t="s">
        <v>160</v>
      </c>
      <c r="K50" s="2" t="s">
        <v>278</v>
      </c>
    </row>
    <row r="51" s="1" customFormat="1" ht="20" customHeight="1" spans="1:11">
      <c r="A51" s="3">
        <v>14353232790</v>
      </c>
      <c r="B51" s="3">
        <v>1968307</v>
      </c>
      <c r="C51" s="2" t="s">
        <v>279</v>
      </c>
      <c r="D51" s="2" t="s">
        <v>33</v>
      </c>
      <c r="E51" s="2" t="s">
        <v>280</v>
      </c>
      <c r="F51" s="2" t="s">
        <v>156</v>
      </c>
      <c r="G51" s="2" t="s">
        <v>158</v>
      </c>
      <c r="H51" s="2" t="s">
        <v>281</v>
      </c>
      <c r="I51" s="2" t="s">
        <v>33</v>
      </c>
      <c r="J51" s="2" t="s">
        <v>160</v>
      </c>
      <c r="K51" s="2" t="s">
        <v>282</v>
      </c>
    </row>
    <row r="52" s="1" customFormat="1" ht="20" customHeight="1" spans="1:11">
      <c r="A52" s="3">
        <v>14346539642</v>
      </c>
      <c r="B52" s="3">
        <v>1966923</v>
      </c>
      <c r="C52" s="2" t="s">
        <v>283</v>
      </c>
      <c r="D52" s="2" t="s">
        <v>30</v>
      </c>
      <c r="E52" s="2" t="s">
        <v>215</v>
      </c>
      <c r="F52" s="2" t="s">
        <v>156</v>
      </c>
      <c r="G52" s="2" t="s">
        <v>158</v>
      </c>
      <c r="H52" s="2" t="s">
        <v>284</v>
      </c>
      <c r="I52" s="2" t="s">
        <v>30</v>
      </c>
      <c r="J52" s="2" t="s">
        <v>160</v>
      </c>
      <c r="K52" s="2" t="s">
        <v>285</v>
      </c>
    </row>
    <row r="53" s="1" customFormat="1" ht="20" customHeight="1" spans="1:11">
      <c r="A53" s="3">
        <v>14346536782</v>
      </c>
      <c r="B53" s="3">
        <v>1966921</v>
      </c>
      <c r="C53" s="2" t="s">
        <v>283</v>
      </c>
      <c r="D53" s="2" t="s">
        <v>26</v>
      </c>
      <c r="E53" s="2" t="s">
        <v>215</v>
      </c>
      <c r="F53" s="2" t="s">
        <v>156</v>
      </c>
      <c r="G53" s="2" t="s">
        <v>158</v>
      </c>
      <c r="H53" s="2" t="s">
        <v>284</v>
      </c>
      <c r="I53" s="2" t="s">
        <v>26</v>
      </c>
      <c r="J53" s="2" t="s">
        <v>160</v>
      </c>
      <c r="K53" s="2" t="s">
        <v>286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2021-02-23T03:24:41Z</dcterms:created>
  <dcterms:modified xsi:type="dcterms:W3CDTF">2021-02-23T03:41:43Z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