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对账!$A$1:$P$56</definedName>
  </definedNames>
  <calcPr calcId="144525"/>
</workbook>
</file>

<file path=xl/sharedStrings.xml><?xml version="1.0" encoding="utf-8"?>
<sst xmlns="http://schemas.openxmlformats.org/spreadsheetml/2006/main" count="1063" uniqueCount="403">
  <si>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</si>
  <si>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</si>
  <si>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</si>
  <si>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</si>
  <si>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</si>
  <si>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</si>
  <si>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</si>
  <si>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</si>
  <si>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</si>
  <si>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</si>
  <si>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</si>
  <si>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</si>
  <si>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</si>
  <si>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</si>
  <si>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</si>
  <si>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</si>
  <si>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</si>
  <si>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</si>
  <si>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</si>
  <si>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</si>
  <si>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</si>
  <si>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</si>
  <si>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</si>
  <si>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[里士满]温哥华机场威斯汀墙中心酒店(The Westin Wall Centre Vancouver Airport)(55639719)</t>
  </si>
  <si>
    <t>城景传统特大床房&lt;不退款&gt;&lt;2人入住&gt;</t>
  </si>
  <si>
    <t>HKD</t>
  </si>
  <si>
    <t>HOLT/GUAN,YUEN/JOYCE</t>
  </si>
  <si>
    <t>CA13030210222HKD-W</t>
  </si>
  <si>
    <t>未提现</t>
  </si>
  <si>
    <t>携程开票</t>
  </si>
  <si>
    <t>[约克]约克希尔顿逸林酒店(DoubleTree by Hilton York)(55586181)</t>
  </si>
  <si>
    <t>双人床房&lt;不退款&gt;&lt;2人入住&gt;</t>
  </si>
  <si>
    <t>Horsfall/Janine</t>
  </si>
  <si>
    <t>[武藏野市]吉祥寺东急REI饭店(Kichijoji Tokyu Rei Hotel)(55269922)</t>
  </si>
  <si>
    <t>双人房&lt;不退款&gt;&lt;2人入住&gt;</t>
  </si>
  <si>
    <t>kawasaki/tomoko</t>
  </si>
  <si>
    <t>[伦诺克斯]洛杉矶国际机场温德姆蔚景酒店(Wingate by Wyndham Los Angeles International Airport LAX)(55290334)</t>
  </si>
  <si>
    <t>特大床房&lt;早餐&gt;&lt;不退款&gt;&lt;2人入住&gt;</t>
  </si>
  <si>
    <t>LIAO/XU</t>
  </si>
  <si>
    <t>[孟买]三叉戟班德拉库尔拉酒店(Trident Bandra Kurla)(55598984)</t>
  </si>
  <si>
    <t>客房 (Trident Preferred)&lt;早餐&gt;&lt;不退款&gt;&lt;2人入住&gt;</t>
  </si>
  <si>
    <t>KAUR/SURINDER,SINGH/NIRMAL</t>
  </si>
  <si>
    <t>[葡萄藤]盖洛德得克萨斯度假及会议中心酒店(Gaylord Texan Resort and Convention Center)(68025885)</t>
  </si>
  <si>
    <t>特大床客房&lt;不退款&gt;&lt;2人入住&gt;</t>
  </si>
  <si>
    <t>Chancy/Adam</t>
  </si>
  <si>
    <t>[济州市]济州华美达市政府酒店(Ramada Jeju Cityhall)(55944714)</t>
  </si>
  <si>
    <t>标准双床房&lt;不退款&gt;&lt;2人入住&gt;</t>
  </si>
  <si>
    <t>LEE/MYOUNGHA</t>
  </si>
  <si>
    <t>[济州市]济州市中心酒店(Jeju Central City Hotel)(55862185)</t>
  </si>
  <si>
    <t>高级双人房&lt;不退款&gt;&lt;2人入住&gt;</t>
  </si>
  <si>
    <t>JO/HYUNJI</t>
  </si>
  <si>
    <t>[多纳尔森]盖洛德欧普兰度假酒店和会议中心(Gaylord Opryland Resort &amp; Convention Center)(68026273)</t>
  </si>
  <si>
    <t>外部景观特大床房&lt;不退款&gt;&lt;2人入住&gt;</t>
  </si>
  <si>
    <t>Reynolds/D'Arcy,Grammer/Devan</t>
  </si>
  <si>
    <t>[欧申赛德]圣地亚哥万怡赛德酒店(Courtyard by Marriott San Diego Oceanside)(55505116)</t>
  </si>
  <si>
    <t>特大床房(带沙发床)&lt;不退款&gt;&lt;2人入住&gt;</t>
  </si>
  <si>
    <t>Gainer/Tavia</t>
  </si>
  <si>
    <t>[萨斯卡通]萨斯卡通市中心万豪Delta酒店(Delta Hotels by Marriott Saskatoon Downtown)(68029102)</t>
  </si>
  <si>
    <t>客房1张特大床&lt;不退款&gt;&lt;2人入住&gt;</t>
  </si>
  <si>
    <t>Gaja/Jessi Ellen,Kliewer/Brodey Richard</t>
  </si>
  <si>
    <t>[西雅图]西雅图海滨万豪酒店(Seattle Marriott Waterfront)(55505312)</t>
  </si>
  <si>
    <t>特大床房&lt;不退款&gt;&lt;2人入住&gt;</t>
  </si>
  <si>
    <t>Flynn/Jake Ryan,Parsons/Kelly Elizabeth</t>
  </si>
  <si>
    <t>[新加坡]新加坡港湾彩鸿酒店 (Staycation Approved)(Travelodge Harbourfront Singapore (Staycation Approved))(55451623)</t>
  </si>
  <si>
    <t>标准房&lt;1&gt;&lt;不退款&gt;&lt;2人入住&gt;</t>
  </si>
  <si>
    <t>Choo/Zhen feng derick</t>
  </si>
  <si>
    <t>[基西米]盖洛德棕榈水疗度假酒店(Gaylord Palms Resort &amp; Convention Center)(68026618)</t>
  </si>
  <si>
    <t>特大床中庭景观客房&lt;不退款&gt;&lt;2人入住&gt;</t>
  </si>
  <si>
    <t>McMillan/Aaron</t>
  </si>
  <si>
    <t>[圣地亚哥]圣迭戈老城万怡酒店(Courtyard San Diego Old Town)(55289914)</t>
  </si>
  <si>
    <t>Zendejas/Luz</t>
  </si>
  <si>
    <t>[名古屋]三井花园饭店名古屋普米尔(Mitsui Garden Hotel Nagoya Premier)(55491626)</t>
  </si>
  <si>
    <t>中等双人房&lt;不退款&gt;&lt;2人入住&gt;</t>
  </si>
  <si>
    <t>BESSHO/NAO,WAN/HAICHI</t>
  </si>
  <si>
    <t>[新加坡]新加坡百乐海景酒店 (Staycation Approved)(Park Hotel Clarke Quay Singapore (Staycation Approved))(55439309)</t>
  </si>
  <si>
    <t>高级房&lt;不退款&gt;&lt;2人入住&gt;</t>
  </si>
  <si>
    <t>Sinamban/Arvin,Sinamban/Arvin</t>
  </si>
  <si>
    <t>[马赛]索菲特马赛老港口酒店(Sofitel Marseille Vieux-Port)(55872347)</t>
  </si>
  <si>
    <t>高级双人床房&lt;早餐&gt;&lt;不退款&gt;&lt;2人入住&gt;</t>
  </si>
  <si>
    <t>Rezaiguia/Mayhidine</t>
  </si>
  <si>
    <t>[Cherang Ruku]吉兰丹督阿曼巴厘海滩度假村(Tok Aman Bali)(55799225)</t>
  </si>
  <si>
    <t>豪华双人床房&lt;早餐&gt;&lt;不退款&gt;&lt;2人入住&gt;</t>
  </si>
  <si>
    <t>raja abdullah/raja nuraishah</t>
  </si>
  <si>
    <t>[圣徒皮特海滩]西拉塔海滩度假酒店(Sirata Beach Resort)(60467185)</t>
  </si>
  <si>
    <t>大床度假房&lt;不退款&gt;&lt;2人入住&gt;</t>
  </si>
  <si>
    <t>Minthorn/Laurel an</t>
  </si>
  <si>
    <t>取消</t>
  </si>
  <si>
    <t>[新加坡]新加坡河景福朋喜来登集团酒店  (Staycation Approved)(Four Points by Sheraton Singapore, Riverview  (Staycation Approved))(68026092)</t>
  </si>
  <si>
    <t>城景豪华特大床房&lt;不退款&gt;&lt;2人入住&gt;</t>
  </si>
  <si>
    <t>Tang/Sean</t>
  </si>
  <si>
    <t>[罗切斯特]卡勒旅馆及套房酒店(Kahler Inn and Suites)(55572909)</t>
  </si>
  <si>
    <t>2张大床房&lt;不退款&gt;&lt;2人入住&gt;</t>
  </si>
  <si>
    <t>Rockensock/Jenni</t>
  </si>
  <si>
    <t>[新加坡]新加坡81酒店 - 樱花 (Staycation Approved)(Hotel 81 Sakura (Staycation Approved))(55328720)</t>
  </si>
  <si>
    <t>双人床房&lt;至多连住5晚 &gt;&lt;2人入住&gt;&lt;不退款&gt;</t>
  </si>
  <si>
    <t>Nicholas/DJanie</t>
  </si>
  <si>
    <t>Hiang Goh/Siew,Hiang Goh/Siew</t>
  </si>
  <si>
    <t>[新加坡]新加坡卡尔登酒店 (Staycation Approved)(Carlton Hotel Singapore (Staycation Approved))(55851906)</t>
  </si>
  <si>
    <t>豪华房&lt;不退款&gt;&lt;2人入住&gt;</t>
  </si>
  <si>
    <t>Tan/Raymond</t>
  </si>
  <si>
    <t>[贝尔维尤]西雅图贝尔维尤/市中心万豪AC酒店(AC Hotel by Marriott Seattle Bellevue/Downtown)(55801201)</t>
  </si>
  <si>
    <t>Hamed/Tarek</t>
  </si>
  <si>
    <t>[悉尼]希尔顿悉尼酒店(Hilton Sydney)(68545513)</t>
  </si>
  <si>
    <t>高级特大床房&lt;不退款&gt;&lt;2人入住&gt;</t>
  </si>
  <si>
    <t>Damien/Tim</t>
  </si>
  <si>
    <t>[新加坡]新加坡庄家大酒店 (Staycation Approved)(Hotel Boss Singapore (Staycation Approved))(68545388)</t>
  </si>
  <si>
    <t>niesha/airis</t>
  </si>
  <si>
    <t>[纽汉]底特律南菲尔德威斯汀酒店(The Westin Southfield Detroit)(68027843)</t>
  </si>
  <si>
    <t>标准特大床房&lt;不退款&gt;&lt;2人入住&gt;</t>
  </si>
  <si>
    <t>Tabb/Lendeverett,Murdock/Stephanie</t>
  </si>
  <si>
    <t>[华盛顿]华盛顿特区诺玛联合车站希尔顿惠庭套房酒店(Homewood Suites by Hilton Washington DC NoMa Union Station)(55491650)</t>
  </si>
  <si>
    <t>特大床一室套房&lt;不退款&gt;&lt;2人入住&gt;</t>
  </si>
  <si>
    <t>Pflager/Julia Treat</t>
  </si>
  <si>
    <t>[陶森]北巴尔摩喜来登酒店(Sheraton Baltimore North)(55872505)</t>
  </si>
  <si>
    <t>McNeley/Tashina</t>
  </si>
  <si>
    <t>[巴黎]巴黎特纳别墅酒店(La Villa des Ternes Paris)(55439630)</t>
  </si>
  <si>
    <t>经典房&lt;不退款&gt;&lt;2人入住&gt;</t>
  </si>
  <si>
    <t>Dalaa/Reyan,Majeri/Ilyana</t>
  </si>
  <si>
    <t>[Karang Suraga]阿斯顿安亚海滩酒店(Aston Anyer Beach Hotel)(68031214)</t>
  </si>
  <si>
    <t>海洋一室房&lt;早餐&gt;&lt;不退款&gt;&lt;2人入住&gt;</t>
  </si>
  <si>
    <t>Darmayanti/Putri</t>
  </si>
  <si>
    <t>[芝加哥]芝加哥市中心希尔顿欢朋旅馆&amp;套房酒店(Hampton Inn &amp; Suites Chicago-Downtown)(55345854)</t>
  </si>
  <si>
    <t>标准客房&lt;不退款&gt;&lt;2人入住&gt;</t>
  </si>
  <si>
    <t>Parks/Javon</t>
  </si>
  <si>
    <t>[奥克兰]奥克兰希尔顿酒店(Hilton Auckland)(55270341)</t>
  </si>
  <si>
    <t>希尔顿特大房&lt;早餐&gt;&lt;不退款&gt;&lt;2人入住&gt;</t>
  </si>
  <si>
    <t>Wallace/Jordan Christopher,Ebert/Stella</t>
  </si>
  <si>
    <t>[吉隆坡]吉隆坡美利亚酒店(Melia Kuala Lumpur)(55665890)</t>
  </si>
  <si>
    <t>美利亚房&lt;不退款&gt;&lt;2人入住&gt;</t>
  </si>
  <si>
    <t>bin  jasmi/rosidi</t>
  </si>
  <si>
    <t>[新加坡]新加坡飞龙酒店 - 马里士他 (Staycation Approved)(Fragrance Hotel – Balestier (Staycation Approved))(55439319)</t>
  </si>
  <si>
    <t>豪华双床房&lt;不退款&gt;&lt;2人入住&gt;</t>
  </si>
  <si>
    <t>Ismail/Ibrahim</t>
  </si>
  <si>
    <t>[巴斯特罗普县]贝斯特韦斯特巴斯特罗普松树酒店(Best Western Bastrop Pines Inn)(70394355)</t>
  </si>
  <si>
    <t>客房(特大床)&lt;早餐&gt;&lt;不退款&gt;&lt;2人入住&gt;</t>
  </si>
  <si>
    <t>Funston/Scott Thomas</t>
  </si>
  <si>
    <t>[济州市]济州斯塔兹罗伯如酒店(STAZ Hotel Jeju Robero)(68545315)</t>
  </si>
  <si>
    <t>HONG/JINHYUN</t>
  </si>
  <si>
    <t>Ooi/Ken,Chen/Rachell</t>
  </si>
  <si>
    <t>[曼谷]曼谷铂尔曼G酒店（原曼谷索菲特是隆酒店）(Pullman Bangkok Hotel G)(55639547)</t>
  </si>
  <si>
    <t>尊贵豪华房&lt;不退款&gt;&lt;2人入住&gt;</t>
  </si>
  <si>
    <t>Lochaisakul/Titaree</t>
  </si>
  <si>
    <t>[金边]金边娱乐综合大楼酒店(NagaWorld Hotel &amp; Entertainment Complex)(55426302)</t>
  </si>
  <si>
    <t>WU/Chen</t>
  </si>
  <si>
    <t>退单</t>
  </si>
  <si>
    <t>Phillips/Jessica Louise</t>
  </si>
  <si>
    <t>[斯德特莱恩]太浩湖硬石赌场酒店(Hard Rock Hotel &amp; Casino Lake Tahoe)(55801227)</t>
  </si>
  <si>
    <t>经典房间&lt;不退款&gt;&lt;2人入住&gt;</t>
  </si>
  <si>
    <t>GANGWISH/JUSTIN Alan,Miller/Caitlynn Renae</t>
  </si>
  <si>
    <t>Ibrahim/Shahril</t>
  </si>
  <si>
    <t>[新加坡]新加坡圣淘沙名胜世界逸濠酒店(Staycation Approved)(Resorts World Sentosa - Equarius Hotel Singapore (Staycation Approved))(55895692)</t>
  </si>
  <si>
    <t>Aladdin/Junin</t>
  </si>
  <si>
    <t>[赫恩登]赫恩登杜勒斯机场万怡酒店(Courtyard by Marriott Dulles Airport Herndon)(68029168)</t>
  </si>
  <si>
    <t>COBB/ANTONIO</t>
  </si>
  <si>
    <t>[曼谷]曼谷旅程酒店(The Journey Hotel Laksi)(55861981)</t>
  </si>
  <si>
    <t>RATTANANAM/PIYANAT</t>
  </si>
  <si>
    <t>[吉隆坡]吉隆坡丽思卡尔顿酒店(The Ritz-Carlton, Kuala Lumpur)(55299070)</t>
  </si>
  <si>
    <t>城景豪华房（1张特大床）&lt;不退款&gt;&lt;2人入住&gt;</t>
  </si>
  <si>
    <t>Lew/Lew Kok Sheng</t>
  </si>
  <si>
    <t>[新加坡]新加坡81酒店-高文 (Staycation Approved)(Hotel 81 Kovan Singapore (Staycation Approved))(55852077)</t>
  </si>
  <si>
    <t>标准客房(无窗)&lt;不退款&gt;&lt;2人入住&gt;</t>
  </si>
  <si>
    <t>sarah/siti</t>
  </si>
  <si>
    <t>[洛杉矶]洛杉矶大道喜来登酒店(Sheraton Gateway Los Angeles Hotel)(55465300)</t>
  </si>
  <si>
    <t>传统房（1张特大床）&lt;不退款&gt;&lt;2人入住&gt;</t>
  </si>
  <si>
    <t>FUJIMURA/MITSUAKI</t>
  </si>
  <si>
    <t>[悉尼]悉尼皇家太平洋酒店(Royal Pacific Hotel Sydney)(55478464)</t>
  </si>
  <si>
    <t>豪华房(大床)&lt;不退款&gt;&lt;2人入住&gt;</t>
  </si>
  <si>
    <t>Lim/Jiasyuen,Wang/Zihan</t>
  </si>
  <si>
    <t>LAO/CHRIS BRIL</t>
  </si>
  <si>
    <t>[新加坡]新加坡京华酒店 (Staycation Approved)(Hotel Royal Singapore (Staycation Approved))(55465127)</t>
  </si>
  <si>
    <t>Twin/Double room - Deluxe&lt;1&gt;&lt;不退款&gt;&lt;2人入住&gt;</t>
  </si>
  <si>
    <t>Aizwan/Amil</t>
  </si>
  <si>
    <t>[芭堤雅]芭堤雅硬石酒店(Hard Rock Hotel Pattaya)(55862064)</t>
  </si>
  <si>
    <t>城景豪华房&lt;不退款&gt;&lt;2人入住&gt;</t>
  </si>
  <si>
    <t>WANG/XIAOQIAN,Ma/Huijie</t>
  </si>
  <si>
    <t>,</t>
  </si>
  <si>
    <t>未结算</t>
  </si>
  <si>
    <t>A210223145247459</t>
  </si>
  <si>
    <t>合计70152HKD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</si>
  <si>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</si>
  <si>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</si>
  <si>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</si>
  <si>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</si>
  <si>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</si>
  <si>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</si>
  <si>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</si>
  <si>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</si>
  <si>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</si>
  <si>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芭堤雅硬石酒店</t>
  </si>
  <si>
    <t>WANG XIAOQIAN,Ma Huijie</t>
  </si>
  <si>
    <t>2021-02-20</t>
  </si>
  <si>
    <t>2021-02-21</t>
  </si>
  <si>
    <t>1104.00</t>
  </si>
  <si>
    <t/>
  </si>
  <si>
    <t>2021/2/20 21:56:42</t>
  </si>
  <si>
    <t>新加坡京华酒店</t>
  </si>
  <si>
    <t>Aizwan Amil</t>
  </si>
  <si>
    <t>613.00</t>
  </si>
  <si>
    <t>2021/2/20 21:17:40</t>
  </si>
  <si>
    <t>新加坡81酒店 - 高文</t>
  </si>
  <si>
    <t>LAO CHRIS BRIL</t>
  </si>
  <si>
    <t>405.00</t>
  </si>
  <si>
    <t>2021/2/20 18:48:17</t>
  </si>
  <si>
    <t>洛杉矶大道喜来登酒店</t>
  </si>
  <si>
    <t>FUJIMURA MITSUAKI</t>
  </si>
  <si>
    <t>788.00</t>
  </si>
  <si>
    <t>2021/2/20 16:28:48</t>
  </si>
  <si>
    <t>sarah siti</t>
  </si>
  <si>
    <t>2021/2/20 15:45:51</t>
  </si>
  <si>
    <t>吉隆坡丽思卡尔顿酒店</t>
  </si>
  <si>
    <t>Lew Lew Kok Sheng</t>
  </si>
  <si>
    <t>2021-02-19</t>
  </si>
  <si>
    <t>1926.00</t>
  </si>
  <si>
    <t>2021/2/19 22:10:02</t>
  </si>
  <si>
    <t>曼谷旅程酒店</t>
  </si>
  <si>
    <t>RATTANANAM PIYANAT</t>
  </si>
  <si>
    <t>2021-02-18</t>
  </si>
  <si>
    <t>174.00</t>
  </si>
  <si>
    <t>2021/2/18 19:23:21</t>
  </si>
  <si>
    <t>赫恩登杜勒斯机场万怡酒店</t>
  </si>
  <si>
    <t>COBB ANTONIO</t>
  </si>
  <si>
    <t>506.00</t>
  </si>
  <si>
    <t>2021/2/18 18:09:23</t>
  </si>
  <si>
    <t>新加坡圣淘沙名胜世界逸濠酒店</t>
  </si>
  <si>
    <t>Aladdin Junin</t>
  </si>
  <si>
    <t>7866.00</t>
  </si>
  <si>
    <t>2021/2/18 1:25:07</t>
  </si>
  <si>
    <t>吉兰丹督阿曼巴厘海滩度假村</t>
  </si>
  <si>
    <t>Ibrahim Shahril</t>
  </si>
  <si>
    <t>2021-02-17</t>
  </si>
  <si>
    <t>225.00</t>
  </si>
  <si>
    <t>2021/2/17 20:13:23</t>
  </si>
  <si>
    <t>太浩湖硬石赌场酒店</t>
  </si>
  <si>
    <t>GANGWISH JUSTIN Alan,Miller Caitlynn Renae</t>
  </si>
  <si>
    <t>2386.00</t>
  </si>
  <si>
    <t>2021/2/17 3:25:33</t>
  </si>
  <si>
    <t>底特律南菲尔德威斯汀酒店</t>
  </si>
  <si>
    <t>Phillips Jessica Louise</t>
  </si>
  <si>
    <t>1560.00</t>
  </si>
  <si>
    <t>2021/2/17 3:04:06</t>
  </si>
  <si>
    <t>曼谷铂尔曼G酒店</t>
  </si>
  <si>
    <t>Lochaisakul Titaree</t>
  </si>
  <si>
    <t>2021-02-16</t>
  </si>
  <si>
    <t>336.00</t>
  </si>
  <si>
    <t>2021/2/16 17:26:52</t>
  </si>
  <si>
    <t>新加坡河景福朋喜来登集团酒店(SG Clean)</t>
  </si>
  <si>
    <t>Ooi Ken,Chen Rachell</t>
  </si>
  <si>
    <t>2021-02-15</t>
  </si>
  <si>
    <t>656.00</t>
  </si>
  <si>
    <t>2021/2/15 14:03:21</t>
  </si>
  <si>
    <t>济州斯塔兹罗伯如酒店</t>
  </si>
  <si>
    <t>HONG JINHYUN</t>
  </si>
  <si>
    <t>834.00</t>
  </si>
  <si>
    <t>2021/2/15 7:29:59</t>
  </si>
  <si>
    <t>Best Western Bastrop Pines Inn</t>
  </si>
  <si>
    <t>Funston Scott Thomas</t>
  </si>
  <si>
    <t>1330.00</t>
  </si>
  <si>
    <t>2021/2/15 6:18:46</t>
  </si>
  <si>
    <t>新加坡飞龙酒店 - 马里士他</t>
  </si>
  <si>
    <t>Ismail Ibrahim</t>
  </si>
  <si>
    <t>2021-02-14</t>
  </si>
  <si>
    <t>452.00</t>
  </si>
  <si>
    <t>2021/2/14 16:20:55</t>
  </si>
  <si>
    <t>吉隆坡美利亚酒店</t>
  </si>
  <si>
    <t>bin  jasmi rosidi</t>
  </si>
  <si>
    <t>198.00</t>
  </si>
  <si>
    <t>2021/2/14 9:38:09</t>
  </si>
  <si>
    <t>奥克兰希尔顿酒店</t>
  </si>
  <si>
    <t>Wallace Jordan Christopher,Ebert Stella</t>
  </si>
  <si>
    <t>1449.00</t>
  </si>
  <si>
    <t>2021/2/14 8:41:34</t>
  </si>
  <si>
    <t>芝加哥市中心希尔顿欢朋旅馆&amp;套房酒店</t>
  </si>
  <si>
    <t>Parks Javon</t>
  </si>
  <si>
    <t>2172.00</t>
  </si>
  <si>
    <t>2021/2/14 4:37:21</t>
  </si>
  <si>
    <t>阿斯顿安亚海滩酒店</t>
  </si>
  <si>
    <t>Darmayanti Putri</t>
  </si>
  <si>
    <t>340.00</t>
  </si>
  <si>
    <t>2021/2/13 10:47:19</t>
  </si>
  <si>
    <t>巴黎特纳别墅酒店</t>
  </si>
  <si>
    <t>Dalaa Reyan,Majeri Ilyana</t>
  </si>
  <si>
    <t>926.00</t>
  </si>
  <si>
    <t>2021/2/13 5:59:08</t>
  </si>
  <si>
    <t xml:space="preserve">北巴尔摩喜来登酒店 </t>
  </si>
  <si>
    <t>McNeley Tashina</t>
  </si>
  <si>
    <t>529.00</t>
  </si>
  <si>
    <t>2021/2/13 5:22:02</t>
  </si>
  <si>
    <t>华盛顿特区诺玛联合车站希尔顿欣庭套房酒店</t>
  </si>
  <si>
    <t>Pflager Julia Treat</t>
  </si>
  <si>
    <t>2307.00</t>
  </si>
  <si>
    <t>2021/2/13 1:24:35</t>
  </si>
  <si>
    <t>Tabb Lendeverett,Murdock Stephanie</t>
  </si>
  <si>
    <t>910.00</t>
  </si>
  <si>
    <t>2021/2/12 22:21:55</t>
  </si>
  <si>
    <t>新加坡庄家大酒店</t>
  </si>
  <si>
    <t>niesha airis</t>
  </si>
  <si>
    <t>1020.00</t>
  </si>
  <si>
    <t>2021/2/12 17:42:41</t>
  </si>
  <si>
    <t>希尔顿悉尼酒店</t>
  </si>
  <si>
    <t>Damien Tim</t>
  </si>
  <si>
    <t>2021-02-12</t>
  </si>
  <si>
    <t>3501.00</t>
  </si>
  <si>
    <t>2021/2/12 11:39:47</t>
  </si>
  <si>
    <t>西雅图贝尔维尤市中心万豪 AC 酒店</t>
  </si>
  <si>
    <t>Hamed Tarek</t>
  </si>
  <si>
    <t>2541.00</t>
  </si>
  <si>
    <t>2021/2/12 5:54:59</t>
  </si>
  <si>
    <t>新加坡卡尔登酒店</t>
  </si>
  <si>
    <t>Tan Raymond</t>
  </si>
  <si>
    <t>2021/2/11 14:26:18</t>
  </si>
  <si>
    <t>新加坡百乐海景酒店 (SG Clean)</t>
  </si>
  <si>
    <t>Hiang Goh Siew,Hiang Goh Siew</t>
  </si>
  <si>
    <t>702.00</t>
  </si>
  <si>
    <t>2021/2/8 20:22:15</t>
  </si>
  <si>
    <t>新加坡81酒店樱花</t>
  </si>
  <si>
    <t>Nicholas DJanie</t>
  </si>
  <si>
    <t>2021-02-10</t>
  </si>
  <si>
    <t>0.00</t>
  </si>
  <si>
    <t>2021/2/8 10:14:14</t>
  </si>
  <si>
    <t>罗切斯特卡勒旅馆及套房酒店</t>
  </si>
  <si>
    <t>Rockensock Jenni</t>
  </si>
  <si>
    <t>754.00</t>
  </si>
  <si>
    <t>2021/2/8 3:49:38</t>
  </si>
  <si>
    <t>Tang Sean</t>
  </si>
  <si>
    <t>2021/2/7 23:13:56</t>
  </si>
  <si>
    <t>西拉塔海滩度假酒店</t>
  </si>
  <si>
    <t>Minthorn Laurel an</t>
  </si>
  <si>
    <t>1029.00</t>
  </si>
  <si>
    <t>2021/2/7 10:01:16</t>
  </si>
  <si>
    <t>raja abdullah raja nuraishah</t>
  </si>
  <si>
    <t>291.00</t>
  </si>
  <si>
    <t>2021/2/5 16:31:33</t>
  </si>
  <si>
    <t>索菲特马赛老港口酒店</t>
  </si>
  <si>
    <t>Rezaiguia Mayhidine</t>
  </si>
  <si>
    <t>1644.00</t>
  </si>
  <si>
    <t>2021/2/4 17:47:38</t>
  </si>
  <si>
    <t>Sinamban Arvin,Sinamban Arvin</t>
  </si>
  <si>
    <t>1448.00</t>
  </si>
  <si>
    <t>2021/2/3 14:28:01</t>
  </si>
  <si>
    <t>名古屋尊贵三井花园酒店</t>
  </si>
  <si>
    <t>BESSHO NAO,WAN HAICHI</t>
  </si>
  <si>
    <t>807.00</t>
  </si>
  <si>
    <t>2021/1/30 15:49:05</t>
  </si>
  <si>
    <t>圣迭戈老城万怡酒店</t>
  </si>
  <si>
    <t>Zendejas Luz</t>
  </si>
  <si>
    <t>1494.00</t>
  </si>
  <si>
    <t>2021/1/29 15:33:46</t>
  </si>
  <si>
    <t>盖洛德棕榈水疗度假酒店</t>
  </si>
  <si>
    <t>McMillan Aaron</t>
  </si>
  <si>
    <t>3868.00</t>
  </si>
  <si>
    <t>2021/1/25 8:39:55</t>
  </si>
  <si>
    <t>新加坡港湾彩鸿酒店</t>
  </si>
  <si>
    <t>Choo Zhen feng derick</t>
  </si>
  <si>
    <t>1172.00</t>
  </si>
  <si>
    <t>2021/1/24 19:46:48</t>
  </si>
  <si>
    <t>西雅图海滨万豪酒店</t>
  </si>
  <si>
    <t>Flynn Jake Ryan,Parsons Kelly Elizabeth</t>
  </si>
  <si>
    <t>2021-02-13</t>
  </si>
  <si>
    <t>2008.00</t>
  </si>
  <si>
    <t>2021/1/18 13:32:53</t>
  </si>
  <si>
    <t>萨克屯市中心万豪三角洲酒店</t>
  </si>
  <si>
    <t>Gaja Jessi Ellen,Kliewer Brodey Richard</t>
  </si>
  <si>
    <t>750.00</t>
  </si>
  <si>
    <t>2021/1/18 9:07:21</t>
  </si>
  <si>
    <t>圣地亚哥万怡赛德酒店</t>
  </si>
  <si>
    <t>Gainer Tavia</t>
  </si>
  <si>
    <t>662.00</t>
  </si>
  <si>
    <t>2021/1/18 8:49:07</t>
  </si>
  <si>
    <t>盖洛德欧普兰度假酒店和会议中心</t>
  </si>
  <si>
    <t>Reynolds D'Arcy,Grammer Devan</t>
  </si>
  <si>
    <t>2530.00</t>
  </si>
  <si>
    <t>2021/1/18 5:56:47</t>
  </si>
  <si>
    <t>济州市中心酒店</t>
  </si>
  <si>
    <t>JO HYUNJI</t>
  </si>
  <si>
    <t>289.00</t>
  </si>
  <si>
    <t>2021/1/17 22:11:54</t>
  </si>
  <si>
    <t>济州华美达市政府酒店</t>
  </si>
  <si>
    <t>LEE MYOUNGHA</t>
  </si>
  <si>
    <t>305.00</t>
  </si>
  <si>
    <t>2021/1/16 22:26:54</t>
  </si>
  <si>
    <t>盖洛德得克萨斯度假及会议中心酒店</t>
  </si>
  <si>
    <t>Chancy Adam</t>
  </si>
  <si>
    <t>2501.00</t>
  </si>
  <si>
    <t>2021/1/16 20:24:52</t>
  </si>
  <si>
    <t>三叉戟班德拉库尔拉酒店</t>
  </si>
  <si>
    <t>KAUR SURINDER,SINGH NIRMAL</t>
  </si>
  <si>
    <t>1470.00</t>
  </si>
  <si>
    <t>2021/1/16 12:36:09</t>
  </si>
  <si>
    <t>洛杉矶国际机场温德姆蔚景酒店</t>
  </si>
  <si>
    <t>LIAO XU</t>
  </si>
  <si>
    <t>589.00</t>
  </si>
  <si>
    <t>2021/1/15 0:05:08</t>
  </si>
  <si>
    <t>东京东急吉祥寺商务酒店</t>
  </si>
  <si>
    <t>kawasaki tomoko</t>
  </si>
  <si>
    <t>2208.00</t>
  </si>
  <si>
    <t>2021/1/12 4:49:45</t>
  </si>
  <si>
    <t>约克希尔顿逸林酒店</t>
  </si>
  <si>
    <t>Horsfall Janine</t>
  </si>
  <si>
    <t>2020/12/17 6:02:24</t>
  </si>
  <si>
    <t>温哥华机场威斯汀墙中心酒店</t>
  </si>
  <si>
    <t>HOLT GUAN,YUEN JOYCE</t>
  </si>
  <si>
    <t>6905.99</t>
  </si>
  <si>
    <t>2020/12/6 5:07:29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</si>
</sst>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9" fillId="30" borderId="9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14055424547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44239</v>
      </c>
      <c r="G2" s="6">
        <v>44246</v>
      </c>
      <c r="H2" s="4">
        <v>1</v>
      </c>
      <c r="I2" s="4">
        <v>7</v>
      </c>
      <c r="J2" s="4">
        <v>7</v>
      </c>
      <c r="K2" s="4" t="s">
        <v>25</v>
      </c>
      <c r="L2" s="4">
        <v>6906</v>
      </c>
      <c r="M2" s="4">
        <v>6906</v>
      </c>
      <c r="N2" s="4" t="s">
        <v>26</v>
      </c>
      <c r="O2" s="4" t="s">
        <v>27</v>
      </c>
      <c r="P2" s="4" t="s">
        <v>28</v>
      </c>
      <c r="Q2" s="4">
        <v>0</v>
      </c>
      <c r="R2" s="7">
        <v>44171</v>
      </c>
      <c r="S2" s="6">
        <v>44249</v>
      </c>
      <c r="T2" s="4" t="s">
        <v>29</v>
      </c>
      <c r="U2" s="4">
        <v>1920540</v>
      </c>
    </row>
    <row r="3" s="4" customFormat="1" spans="1:21">
      <c r="A3" s="4">
        <v>14137029736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44245</v>
      </c>
      <c r="G3" s="6">
        <v>44247</v>
      </c>
      <c r="H3" s="4">
        <v>1</v>
      </c>
      <c r="I3" s="4">
        <v>2</v>
      </c>
      <c r="J3" s="4">
        <v>2</v>
      </c>
      <c r="K3" s="4" t="s">
        <v>25</v>
      </c>
      <c r="L3" s="4">
        <v>1056</v>
      </c>
      <c r="M3" s="4">
        <v>1056</v>
      </c>
      <c r="N3" s="4" t="s">
        <v>32</v>
      </c>
      <c r="O3" s="4" t="s">
        <v>27</v>
      </c>
      <c r="P3" s="4" t="s">
        <v>28</v>
      </c>
      <c r="Q3" s="4">
        <v>0</v>
      </c>
      <c r="R3" s="7">
        <v>44182</v>
      </c>
      <c r="S3" s="6">
        <v>44249</v>
      </c>
      <c r="T3" s="4" t="s">
        <v>29</v>
      </c>
      <c r="U3" s="4">
        <v>1927074</v>
      </c>
    </row>
    <row r="4" s="4" customFormat="1" spans="1:20">
      <c r="A4" s="4">
        <v>14282511500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44245</v>
      </c>
      <c r="G4" s="6">
        <v>44247</v>
      </c>
      <c r="H4" s="4">
        <v>1</v>
      </c>
      <c r="I4" s="4">
        <v>2</v>
      </c>
      <c r="J4" s="4">
        <v>2</v>
      </c>
      <c r="K4" s="4" t="s">
        <v>25</v>
      </c>
      <c r="L4" s="4">
        <v>2208</v>
      </c>
      <c r="M4" s="4">
        <v>2208</v>
      </c>
      <c r="N4" s="4" t="s">
        <v>35</v>
      </c>
      <c r="O4" s="4" t="s">
        <v>27</v>
      </c>
      <c r="P4" s="4" t="s">
        <v>28</v>
      </c>
      <c r="Q4" s="4">
        <v>0</v>
      </c>
      <c r="R4" s="7">
        <v>44208</v>
      </c>
      <c r="S4" s="6">
        <v>44249</v>
      </c>
      <c r="T4" s="4" t="s">
        <v>29</v>
      </c>
    </row>
    <row r="5" s="4" customFormat="1" spans="1:21">
      <c r="A5" s="4">
        <v>14295767971</v>
      </c>
      <c r="B5" s="4" t="s">
        <v>21</v>
      </c>
      <c r="C5" s="4" t="s">
        <v>22</v>
      </c>
      <c r="D5" s="4" t="s">
        <v>36</v>
      </c>
      <c r="E5" s="4" t="s">
        <v>37</v>
      </c>
      <c r="F5" s="6">
        <v>44245</v>
      </c>
      <c r="G5" s="6">
        <v>44246</v>
      </c>
      <c r="H5" s="4">
        <v>1</v>
      </c>
      <c r="I5" s="4">
        <v>1</v>
      </c>
      <c r="J5" s="4">
        <v>1</v>
      </c>
      <c r="K5" s="4" t="s">
        <v>25</v>
      </c>
      <c r="L5" s="4">
        <v>589</v>
      </c>
      <c r="M5" s="4">
        <v>589</v>
      </c>
      <c r="N5" s="4" t="s">
        <v>38</v>
      </c>
      <c r="O5" s="4" t="s">
        <v>27</v>
      </c>
      <c r="P5" s="4" t="s">
        <v>28</v>
      </c>
      <c r="Q5" s="4">
        <v>0</v>
      </c>
      <c r="R5" s="7">
        <v>44211</v>
      </c>
      <c r="S5" s="6">
        <v>44249</v>
      </c>
      <c r="T5" s="4" t="s">
        <v>29</v>
      </c>
      <c r="U5" s="4">
        <v>1947831</v>
      </c>
    </row>
    <row r="6" s="4" customFormat="1" spans="1:21">
      <c r="A6" s="4">
        <v>14301419046</v>
      </c>
      <c r="B6" s="4" t="s">
        <v>21</v>
      </c>
      <c r="C6" s="4" t="s">
        <v>22</v>
      </c>
      <c r="D6" s="4" t="s">
        <v>39</v>
      </c>
      <c r="E6" s="4" t="s">
        <v>40</v>
      </c>
      <c r="F6" s="6">
        <v>44243</v>
      </c>
      <c r="G6" s="6">
        <v>44245</v>
      </c>
      <c r="H6" s="4">
        <v>1</v>
      </c>
      <c r="I6" s="4">
        <v>2</v>
      </c>
      <c r="J6" s="4">
        <v>2</v>
      </c>
      <c r="K6" s="4" t="s">
        <v>25</v>
      </c>
      <c r="L6" s="4">
        <v>1470</v>
      </c>
      <c r="M6" s="4">
        <v>1470</v>
      </c>
      <c r="N6" s="4" t="s">
        <v>41</v>
      </c>
      <c r="O6" s="4" t="s">
        <v>27</v>
      </c>
      <c r="P6" s="4" t="s">
        <v>28</v>
      </c>
      <c r="Q6" s="4">
        <v>0</v>
      </c>
      <c r="R6" s="7">
        <v>44212</v>
      </c>
      <c r="S6" s="6">
        <v>44249</v>
      </c>
      <c r="T6" s="4" t="s">
        <v>29</v>
      </c>
      <c r="U6" s="4">
        <v>1950040</v>
      </c>
    </row>
    <row r="7" s="4" customFormat="1" spans="1:21">
      <c r="A7" s="4">
        <v>14304541136</v>
      </c>
      <c r="B7" s="4" t="s">
        <v>21</v>
      </c>
      <c r="C7" s="4" t="s">
        <v>22</v>
      </c>
      <c r="D7" s="4" t="s">
        <v>42</v>
      </c>
      <c r="E7" s="4" t="s">
        <v>43</v>
      </c>
      <c r="F7" s="6">
        <v>44246</v>
      </c>
      <c r="G7" s="6">
        <v>44248</v>
      </c>
      <c r="H7" s="4">
        <v>1</v>
      </c>
      <c r="I7" s="4">
        <v>2</v>
      </c>
      <c r="J7" s="4">
        <v>2</v>
      </c>
      <c r="K7" s="4" t="s">
        <v>25</v>
      </c>
      <c r="L7" s="4">
        <v>2501</v>
      </c>
      <c r="M7" s="4">
        <v>2501</v>
      </c>
      <c r="N7" s="4" t="s">
        <v>44</v>
      </c>
      <c r="O7" s="4" t="s">
        <v>27</v>
      </c>
      <c r="P7" s="4" t="s">
        <v>28</v>
      </c>
      <c r="Q7" s="4">
        <v>0</v>
      </c>
      <c r="R7" s="7">
        <v>44212</v>
      </c>
      <c r="S7" s="6">
        <v>44249</v>
      </c>
      <c r="T7" s="4" t="s">
        <v>29</v>
      </c>
      <c r="U7" s="4">
        <v>1950982</v>
      </c>
    </row>
    <row r="8" s="4" customFormat="1" spans="1:20">
      <c r="A8" s="4">
        <v>14304930075</v>
      </c>
      <c r="B8" s="4" t="s">
        <v>21</v>
      </c>
      <c r="C8" s="4" t="s">
        <v>22</v>
      </c>
      <c r="D8" s="4" t="s">
        <v>45</v>
      </c>
      <c r="E8" s="4" t="s">
        <v>46</v>
      </c>
      <c r="F8" s="6">
        <v>44241</v>
      </c>
      <c r="G8" s="6">
        <v>44242</v>
      </c>
      <c r="H8" s="4">
        <v>1</v>
      </c>
      <c r="I8" s="4">
        <v>1</v>
      </c>
      <c r="J8" s="4">
        <v>1</v>
      </c>
      <c r="K8" s="4" t="s">
        <v>25</v>
      </c>
      <c r="L8" s="4">
        <v>305</v>
      </c>
      <c r="M8" s="4">
        <v>305</v>
      </c>
      <c r="N8" s="4" t="s">
        <v>47</v>
      </c>
      <c r="O8" s="4" t="s">
        <v>27</v>
      </c>
      <c r="P8" s="4" t="s">
        <v>28</v>
      </c>
      <c r="Q8" s="4">
        <v>0</v>
      </c>
      <c r="R8" s="7">
        <v>44212</v>
      </c>
      <c r="S8" s="6">
        <v>44249</v>
      </c>
      <c r="T8" s="4" t="s">
        <v>29</v>
      </c>
    </row>
    <row r="9" s="4" customFormat="1" spans="1:20">
      <c r="A9" s="4">
        <v>14307578657</v>
      </c>
      <c r="B9" s="4" t="s">
        <v>21</v>
      </c>
      <c r="C9" s="4" t="s">
        <v>22</v>
      </c>
      <c r="D9" s="4" t="s">
        <v>48</v>
      </c>
      <c r="E9" s="4" t="s">
        <v>49</v>
      </c>
      <c r="F9" s="6">
        <v>44243</v>
      </c>
      <c r="G9" s="6">
        <v>44244</v>
      </c>
      <c r="H9" s="4">
        <v>1</v>
      </c>
      <c r="I9" s="4">
        <v>1</v>
      </c>
      <c r="J9" s="4">
        <v>1</v>
      </c>
      <c r="K9" s="4" t="s">
        <v>25</v>
      </c>
      <c r="L9" s="4">
        <v>289</v>
      </c>
      <c r="M9" s="4">
        <v>289</v>
      </c>
      <c r="N9" s="4" t="s">
        <v>50</v>
      </c>
      <c r="O9" s="4" t="s">
        <v>27</v>
      </c>
      <c r="P9" s="4" t="s">
        <v>28</v>
      </c>
      <c r="Q9" s="4">
        <v>0</v>
      </c>
      <c r="R9" s="7">
        <v>44213</v>
      </c>
      <c r="S9" s="6">
        <v>44249</v>
      </c>
      <c r="T9" s="4" t="s">
        <v>29</v>
      </c>
    </row>
    <row r="10" s="4" customFormat="1" spans="1:20">
      <c r="A10" s="4">
        <v>14307927472</v>
      </c>
      <c r="B10" s="4" t="s">
        <v>21</v>
      </c>
      <c r="C10" s="4" t="s">
        <v>22</v>
      </c>
      <c r="D10" s="4" t="s">
        <v>51</v>
      </c>
      <c r="E10" s="4" t="s">
        <v>52</v>
      </c>
      <c r="F10" s="6">
        <v>44246</v>
      </c>
      <c r="G10" s="6">
        <v>44248</v>
      </c>
      <c r="H10" s="4">
        <v>1</v>
      </c>
      <c r="I10" s="4">
        <v>2</v>
      </c>
      <c r="J10" s="4">
        <v>2</v>
      </c>
      <c r="K10" s="4" t="s">
        <v>25</v>
      </c>
      <c r="L10" s="4">
        <v>2530</v>
      </c>
      <c r="M10" s="4">
        <v>2530</v>
      </c>
      <c r="N10" s="4" t="s">
        <v>53</v>
      </c>
      <c r="O10" s="4" t="s">
        <v>27</v>
      </c>
      <c r="P10" s="4" t="s">
        <v>28</v>
      </c>
      <c r="Q10" s="4">
        <v>0</v>
      </c>
      <c r="R10" s="7">
        <v>44214</v>
      </c>
      <c r="S10" s="6">
        <v>44249</v>
      </c>
      <c r="T10" s="4" t="s">
        <v>29</v>
      </c>
    </row>
    <row r="11" s="4" customFormat="1" spans="1:21">
      <c r="A11" s="4">
        <v>14309584653</v>
      </c>
      <c r="B11" s="4" t="s">
        <v>21</v>
      </c>
      <c r="C11" s="4" t="s">
        <v>22</v>
      </c>
      <c r="D11" s="4" t="s">
        <v>54</v>
      </c>
      <c r="E11" s="4" t="s">
        <v>55</v>
      </c>
      <c r="F11" s="6">
        <v>44241</v>
      </c>
      <c r="G11" s="6">
        <v>44242</v>
      </c>
      <c r="H11" s="4">
        <v>1</v>
      </c>
      <c r="I11" s="4">
        <v>1</v>
      </c>
      <c r="J11" s="4">
        <v>1</v>
      </c>
      <c r="K11" s="4" t="s">
        <v>25</v>
      </c>
      <c r="L11" s="4">
        <v>662</v>
      </c>
      <c r="M11" s="4">
        <v>662</v>
      </c>
      <c r="N11" s="4" t="s">
        <v>56</v>
      </c>
      <c r="O11" s="4" t="s">
        <v>27</v>
      </c>
      <c r="P11" s="4" t="s">
        <v>28</v>
      </c>
      <c r="Q11" s="4">
        <v>0</v>
      </c>
      <c r="R11" s="7">
        <v>44214</v>
      </c>
      <c r="S11" s="6">
        <v>44249</v>
      </c>
      <c r="T11" s="4" t="s">
        <v>29</v>
      </c>
      <c r="U11" s="4">
        <v>1953100</v>
      </c>
    </row>
    <row r="12" s="4" customFormat="1" spans="1:20">
      <c r="A12" s="4">
        <v>14309654620</v>
      </c>
      <c r="B12" s="4" t="s">
        <v>21</v>
      </c>
      <c r="C12" s="4" t="s">
        <v>22</v>
      </c>
      <c r="D12" s="4" t="s">
        <v>57</v>
      </c>
      <c r="E12" s="4" t="s">
        <v>58</v>
      </c>
      <c r="F12" s="6">
        <v>44241</v>
      </c>
      <c r="G12" s="6">
        <v>44242</v>
      </c>
      <c r="H12" s="4">
        <v>1</v>
      </c>
      <c r="I12" s="4">
        <v>1</v>
      </c>
      <c r="J12" s="4">
        <v>1</v>
      </c>
      <c r="K12" s="4" t="s">
        <v>25</v>
      </c>
      <c r="L12" s="4">
        <v>750</v>
      </c>
      <c r="M12" s="4">
        <v>750</v>
      </c>
      <c r="N12" s="4" t="s">
        <v>59</v>
      </c>
      <c r="O12" s="4" t="s">
        <v>27</v>
      </c>
      <c r="P12" s="4" t="s">
        <v>28</v>
      </c>
      <c r="Q12" s="4">
        <v>0</v>
      </c>
      <c r="R12" s="7">
        <v>44214</v>
      </c>
      <c r="S12" s="6">
        <v>44249</v>
      </c>
      <c r="T12" s="4" t="s">
        <v>29</v>
      </c>
    </row>
    <row r="13" s="4" customFormat="1" spans="1:20">
      <c r="A13" s="4">
        <v>14310621962</v>
      </c>
      <c r="B13" s="4" t="s">
        <v>21</v>
      </c>
      <c r="C13" s="4" t="s">
        <v>22</v>
      </c>
      <c r="D13" s="4" t="s">
        <v>60</v>
      </c>
      <c r="E13" s="4" t="s">
        <v>61</v>
      </c>
      <c r="F13" s="6">
        <v>44240</v>
      </c>
      <c r="G13" s="6">
        <v>44242</v>
      </c>
      <c r="H13" s="4">
        <v>1</v>
      </c>
      <c r="I13" s="4">
        <v>2</v>
      </c>
      <c r="J13" s="4">
        <v>2</v>
      </c>
      <c r="K13" s="4" t="s">
        <v>25</v>
      </c>
      <c r="L13" s="4">
        <v>2008</v>
      </c>
      <c r="M13" s="4">
        <v>2008</v>
      </c>
      <c r="N13" s="4" t="s">
        <v>62</v>
      </c>
      <c r="O13" s="4" t="s">
        <v>27</v>
      </c>
      <c r="P13" s="4" t="s">
        <v>28</v>
      </c>
      <c r="Q13" s="4">
        <v>0</v>
      </c>
      <c r="R13" s="7">
        <v>44214</v>
      </c>
      <c r="S13" s="6">
        <v>44249</v>
      </c>
      <c r="T13" s="4" t="s">
        <v>29</v>
      </c>
    </row>
    <row r="14" s="4" customFormat="1" spans="1:20">
      <c r="A14" s="4">
        <v>14334924710</v>
      </c>
      <c r="B14" s="4" t="s">
        <v>21</v>
      </c>
      <c r="C14" s="4" t="s">
        <v>22</v>
      </c>
      <c r="D14" s="4" t="s">
        <v>63</v>
      </c>
      <c r="E14" s="4" t="s">
        <v>64</v>
      </c>
      <c r="F14" s="6">
        <v>44246</v>
      </c>
      <c r="G14" s="6">
        <v>44248</v>
      </c>
      <c r="H14" s="4">
        <v>1</v>
      </c>
      <c r="I14" s="4">
        <v>2</v>
      </c>
      <c r="J14" s="4">
        <v>2</v>
      </c>
      <c r="K14" s="4" t="s">
        <v>25</v>
      </c>
      <c r="L14" s="4">
        <v>1172</v>
      </c>
      <c r="M14" s="4">
        <v>1172</v>
      </c>
      <c r="N14" s="4" t="s">
        <v>65</v>
      </c>
      <c r="O14" s="4" t="s">
        <v>27</v>
      </c>
      <c r="P14" s="4" t="s">
        <v>28</v>
      </c>
      <c r="Q14" s="4">
        <v>0</v>
      </c>
      <c r="R14" s="7">
        <v>44220</v>
      </c>
      <c r="S14" s="6">
        <v>44249</v>
      </c>
      <c r="T14" s="4" t="s">
        <v>29</v>
      </c>
    </row>
    <row r="15" s="4" customFormat="1" spans="1:21">
      <c r="A15" s="4">
        <v>14337496297</v>
      </c>
      <c r="B15" s="4" t="s">
        <v>21</v>
      </c>
      <c r="C15" s="4" t="s">
        <v>22</v>
      </c>
      <c r="D15" s="4" t="s">
        <v>66</v>
      </c>
      <c r="E15" s="4" t="s">
        <v>67</v>
      </c>
      <c r="F15" s="6">
        <v>44239</v>
      </c>
      <c r="G15" s="6">
        <v>44242</v>
      </c>
      <c r="H15" s="4">
        <v>1</v>
      </c>
      <c r="I15" s="4">
        <v>3</v>
      </c>
      <c r="J15" s="4">
        <v>3</v>
      </c>
      <c r="K15" s="4" t="s">
        <v>25</v>
      </c>
      <c r="L15" s="4">
        <v>3868</v>
      </c>
      <c r="M15" s="4">
        <v>3868</v>
      </c>
      <c r="N15" s="4" t="s">
        <v>68</v>
      </c>
      <c r="O15" s="4" t="s">
        <v>27</v>
      </c>
      <c r="P15" s="4" t="s">
        <v>28</v>
      </c>
      <c r="Q15" s="4">
        <v>0</v>
      </c>
      <c r="R15" s="7">
        <v>44221</v>
      </c>
      <c r="S15" s="6">
        <v>44249</v>
      </c>
      <c r="T15" s="4" t="s">
        <v>29</v>
      </c>
      <c r="U15" s="4">
        <v>1963490</v>
      </c>
    </row>
    <row r="16" s="4" customFormat="1" spans="1:21">
      <c r="A16" s="4">
        <v>14353982092</v>
      </c>
      <c r="B16" s="4" t="s">
        <v>21</v>
      </c>
      <c r="C16" s="4" t="s">
        <v>22</v>
      </c>
      <c r="D16" s="4" t="s">
        <v>69</v>
      </c>
      <c r="E16" s="4" t="s">
        <v>61</v>
      </c>
      <c r="F16" s="6">
        <v>44241</v>
      </c>
      <c r="G16" s="6">
        <v>44243</v>
      </c>
      <c r="H16" s="4">
        <v>1</v>
      </c>
      <c r="I16" s="4">
        <v>2</v>
      </c>
      <c r="J16" s="4">
        <v>2</v>
      </c>
      <c r="K16" s="4" t="s">
        <v>25</v>
      </c>
      <c r="L16" s="4">
        <v>1494</v>
      </c>
      <c r="M16" s="4">
        <v>1494</v>
      </c>
      <c r="N16" s="4" t="s">
        <v>70</v>
      </c>
      <c r="O16" s="4" t="s">
        <v>27</v>
      </c>
      <c r="P16" s="4" t="s">
        <v>28</v>
      </c>
      <c r="Q16" s="4">
        <v>0</v>
      </c>
      <c r="R16" s="7">
        <v>44225</v>
      </c>
      <c r="S16" s="6">
        <v>44249</v>
      </c>
      <c r="T16" s="4" t="s">
        <v>29</v>
      </c>
      <c r="U16" s="4">
        <v>1968443</v>
      </c>
    </row>
    <row r="17" s="4" customFormat="1" spans="1:21">
      <c r="A17" s="4">
        <v>14357696488</v>
      </c>
      <c r="B17" s="4" t="s">
        <v>21</v>
      </c>
      <c r="C17" s="4" t="s">
        <v>22</v>
      </c>
      <c r="D17" s="4" t="s">
        <v>71</v>
      </c>
      <c r="E17" s="4" t="s">
        <v>72</v>
      </c>
      <c r="F17" s="6">
        <v>44247</v>
      </c>
      <c r="G17" s="6">
        <v>44248</v>
      </c>
      <c r="H17" s="4">
        <v>1</v>
      </c>
      <c r="I17" s="4">
        <v>1</v>
      </c>
      <c r="J17" s="4">
        <v>1</v>
      </c>
      <c r="K17" s="4" t="s">
        <v>25</v>
      </c>
      <c r="L17" s="4">
        <v>807</v>
      </c>
      <c r="M17" s="4">
        <v>807</v>
      </c>
      <c r="N17" s="4" t="s">
        <v>73</v>
      </c>
      <c r="O17" s="4" t="s">
        <v>27</v>
      </c>
      <c r="P17" s="4" t="s">
        <v>28</v>
      </c>
      <c r="Q17" s="4">
        <v>0</v>
      </c>
      <c r="R17" s="7">
        <v>44226</v>
      </c>
      <c r="S17" s="6">
        <v>44249</v>
      </c>
      <c r="T17" s="4" t="s">
        <v>29</v>
      </c>
      <c r="U17" s="4">
        <v>1969208</v>
      </c>
    </row>
    <row r="18" s="4" customFormat="1" spans="1:21">
      <c r="A18" s="4">
        <v>14370518446</v>
      </c>
      <c r="B18" s="4" t="s">
        <v>21</v>
      </c>
      <c r="C18" s="4" t="s">
        <v>22</v>
      </c>
      <c r="D18" s="4" t="s">
        <v>74</v>
      </c>
      <c r="E18" s="4" t="s">
        <v>75</v>
      </c>
      <c r="F18" s="6">
        <v>44246</v>
      </c>
      <c r="G18" s="6">
        <v>44248</v>
      </c>
      <c r="H18" s="4">
        <v>1</v>
      </c>
      <c r="I18" s="4">
        <v>2</v>
      </c>
      <c r="J18" s="4">
        <v>2</v>
      </c>
      <c r="K18" s="4" t="s">
        <v>25</v>
      </c>
      <c r="L18" s="4">
        <v>1448</v>
      </c>
      <c r="M18" s="4">
        <v>1448</v>
      </c>
      <c r="N18" s="4" t="s">
        <v>76</v>
      </c>
      <c r="O18" s="4" t="s">
        <v>27</v>
      </c>
      <c r="P18" s="4" t="s">
        <v>28</v>
      </c>
      <c r="Q18" s="4">
        <v>0</v>
      </c>
      <c r="R18" s="7">
        <v>44230</v>
      </c>
      <c r="S18" s="6">
        <v>44249</v>
      </c>
      <c r="T18" s="4" t="s">
        <v>29</v>
      </c>
      <c r="U18" s="4">
        <v>1972419</v>
      </c>
    </row>
    <row r="19" s="4" customFormat="1" spans="1:21">
      <c r="A19" s="4">
        <v>14375320688</v>
      </c>
      <c r="B19" s="4" t="s">
        <v>21</v>
      </c>
      <c r="C19" s="4" t="s">
        <v>22</v>
      </c>
      <c r="D19" s="4" t="s">
        <v>77</v>
      </c>
      <c r="E19" s="4" t="s">
        <v>78</v>
      </c>
      <c r="F19" s="6">
        <v>44241</v>
      </c>
      <c r="G19" s="6">
        <v>44242</v>
      </c>
      <c r="H19" s="4">
        <v>1</v>
      </c>
      <c r="I19" s="4">
        <v>1</v>
      </c>
      <c r="J19" s="4">
        <v>1</v>
      </c>
      <c r="K19" s="4" t="s">
        <v>25</v>
      </c>
      <c r="L19" s="4">
        <v>1644</v>
      </c>
      <c r="M19" s="4">
        <v>1644</v>
      </c>
      <c r="N19" s="4" t="s">
        <v>79</v>
      </c>
      <c r="O19" s="4" t="s">
        <v>27</v>
      </c>
      <c r="P19" s="4" t="s">
        <v>28</v>
      </c>
      <c r="Q19" s="4">
        <v>0</v>
      </c>
      <c r="R19" s="7">
        <v>44231</v>
      </c>
      <c r="S19" s="6">
        <v>44249</v>
      </c>
      <c r="T19" s="4" t="s">
        <v>29</v>
      </c>
      <c r="U19" s="4">
        <v>1973756</v>
      </c>
    </row>
    <row r="20" s="4" customFormat="1" spans="1:21">
      <c r="A20" s="4">
        <v>14377362062</v>
      </c>
      <c r="B20" s="4" t="s">
        <v>21</v>
      </c>
      <c r="C20" s="4" t="s">
        <v>22</v>
      </c>
      <c r="D20" s="4" t="s">
        <v>80</v>
      </c>
      <c r="E20" s="4" t="s">
        <v>81</v>
      </c>
      <c r="F20" s="6">
        <v>44242</v>
      </c>
      <c r="G20" s="6">
        <v>44243</v>
      </c>
      <c r="H20" s="4">
        <v>1</v>
      </c>
      <c r="I20" s="4">
        <v>1</v>
      </c>
      <c r="J20" s="4">
        <v>1</v>
      </c>
      <c r="K20" s="4" t="s">
        <v>25</v>
      </c>
      <c r="L20" s="4">
        <v>291</v>
      </c>
      <c r="M20" s="4">
        <v>291</v>
      </c>
      <c r="N20" s="4" t="s">
        <v>82</v>
      </c>
      <c r="O20" s="4" t="s">
        <v>27</v>
      </c>
      <c r="P20" s="4" t="s">
        <v>28</v>
      </c>
      <c r="Q20" s="4">
        <v>0</v>
      </c>
      <c r="R20" s="7">
        <v>44232</v>
      </c>
      <c r="S20" s="6">
        <v>44249</v>
      </c>
      <c r="T20" s="4" t="s">
        <v>29</v>
      </c>
      <c r="U20" s="4">
        <v>1974634</v>
      </c>
    </row>
    <row r="21" s="4" customFormat="1" spans="1:21">
      <c r="A21" s="4">
        <v>14383186712</v>
      </c>
      <c r="B21" s="4" t="s">
        <v>21</v>
      </c>
      <c r="C21" s="4" t="s">
        <v>22</v>
      </c>
      <c r="D21" s="4" t="s">
        <v>83</v>
      </c>
      <c r="E21" s="4" t="s">
        <v>84</v>
      </c>
      <c r="F21" s="6">
        <v>44241</v>
      </c>
      <c r="G21" s="6">
        <v>44242</v>
      </c>
      <c r="H21" s="4">
        <v>1</v>
      </c>
      <c r="I21" s="4">
        <v>1</v>
      </c>
      <c r="J21" s="4">
        <v>1</v>
      </c>
      <c r="K21" s="4" t="s">
        <v>25</v>
      </c>
      <c r="L21" s="4">
        <v>1029</v>
      </c>
      <c r="M21" s="4">
        <v>1029</v>
      </c>
      <c r="N21" s="4" t="s">
        <v>85</v>
      </c>
      <c r="O21" s="4" t="s">
        <v>27</v>
      </c>
      <c r="P21" s="4" t="s">
        <v>28</v>
      </c>
      <c r="Q21" s="4">
        <v>0</v>
      </c>
      <c r="R21" s="7">
        <v>44234</v>
      </c>
      <c r="S21" s="6">
        <v>44249</v>
      </c>
      <c r="T21" s="4" t="s">
        <v>29</v>
      </c>
      <c r="U21" s="4">
        <v>1975829</v>
      </c>
    </row>
    <row r="22" s="4" customFormat="1" spans="1:21">
      <c r="A22" s="4">
        <v>14137029736</v>
      </c>
      <c r="B22" s="4" t="s">
        <v>21</v>
      </c>
      <c r="C22" s="4" t="s">
        <v>86</v>
      </c>
      <c r="D22" s="4" t="s">
        <v>30</v>
      </c>
      <c r="E22" s="4" t="s">
        <v>31</v>
      </c>
      <c r="F22" s="6">
        <v>44245</v>
      </c>
      <c r="G22" s="6">
        <v>44247</v>
      </c>
      <c r="H22" s="4">
        <v>1</v>
      </c>
      <c r="I22" s="4">
        <v>2</v>
      </c>
      <c r="J22" s="4">
        <v>2</v>
      </c>
      <c r="K22" s="4" t="s">
        <v>25</v>
      </c>
      <c r="L22" s="4">
        <v>-1056</v>
      </c>
      <c r="M22" s="4">
        <v>-1056</v>
      </c>
      <c r="N22" s="4" t="s">
        <v>32</v>
      </c>
      <c r="O22" s="4" t="s">
        <v>27</v>
      </c>
      <c r="P22" s="4" t="s">
        <v>28</v>
      </c>
      <c r="Q22" s="4">
        <v>0</v>
      </c>
      <c r="R22" s="7">
        <v>44182</v>
      </c>
      <c r="S22" s="6">
        <v>44249</v>
      </c>
      <c r="T22" s="4" t="s">
        <v>29</v>
      </c>
      <c r="U22" s="4">
        <v>1927074</v>
      </c>
    </row>
    <row r="23" s="4" customFormat="1" spans="1:21">
      <c r="A23" s="4">
        <v>14384464106</v>
      </c>
      <c r="B23" s="4" t="s">
        <v>21</v>
      </c>
      <c r="C23" s="4" t="s">
        <v>22</v>
      </c>
      <c r="D23" s="4" t="s">
        <v>87</v>
      </c>
      <c r="E23" s="4" t="s">
        <v>88</v>
      </c>
      <c r="F23" s="6">
        <v>44241</v>
      </c>
      <c r="G23" s="6">
        <v>44242</v>
      </c>
      <c r="H23" s="4">
        <v>1</v>
      </c>
      <c r="I23" s="4">
        <v>1</v>
      </c>
      <c r="J23" s="4">
        <v>1</v>
      </c>
      <c r="K23" s="4" t="s">
        <v>25</v>
      </c>
      <c r="L23" s="4">
        <v>862</v>
      </c>
      <c r="M23" s="4">
        <v>862</v>
      </c>
      <c r="N23" s="4" t="s">
        <v>89</v>
      </c>
      <c r="O23" s="4" t="s">
        <v>27</v>
      </c>
      <c r="P23" s="4" t="s">
        <v>28</v>
      </c>
      <c r="Q23" s="4">
        <v>0</v>
      </c>
      <c r="R23" s="7">
        <v>44234</v>
      </c>
      <c r="S23" s="6">
        <v>44249</v>
      </c>
      <c r="T23" s="4" t="s">
        <v>29</v>
      </c>
      <c r="U23" s="4">
        <v>1976379</v>
      </c>
    </row>
    <row r="24" s="4" customFormat="1" spans="1:21">
      <c r="A24" s="4">
        <v>14386217616</v>
      </c>
      <c r="B24" s="4" t="s">
        <v>21</v>
      </c>
      <c r="C24" s="4" t="s">
        <v>22</v>
      </c>
      <c r="D24" s="4" t="s">
        <v>90</v>
      </c>
      <c r="E24" s="4" t="s">
        <v>91</v>
      </c>
      <c r="F24" s="6">
        <v>44241</v>
      </c>
      <c r="G24" s="6">
        <v>44242</v>
      </c>
      <c r="H24" s="4">
        <v>1</v>
      </c>
      <c r="I24" s="4">
        <v>1</v>
      </c>
      <c r="J24" s="4">
        <v>1</v>
      </c>
      <c r="K24" s="4" t="s">
        <v>25</v>
      </c>
      <c r="L24" s="4">
        <v>754</v>
      </c>
      <c r="M24" s="4">
        <v>754</v>
      </c>
      <c r="N24" s="4" t="s">
        <v>92</v>
      </c>
      <c r="O24" s="4" t="s">
        <v>27</v>
      </c>
      <c r="P24" s="4" t="s">
        <v>28</v>
      </c>
      <c r="Q24" s="4">
        <v>0</v>
      </c>
      <c r="R24" s="7">
        <v>44235</v>
      </c>
      <c r="S24" s="6">
        <v>44249</v>
      </c>
      <c r="T24" s="4" t="s">
        <v>29</v>
      </c>
      <c r="U24" s="4">
        <v>1976427</v>
      </c>
    </row>
    <row r="25" s="4" customFormat="1" spans="1:21">
      <c r="A25" s="4">
        <v>14386629924</v>
      </c>
      <c r="B25" s="4" t="s">
        <v>21</v>
      </c>
      <c r="C25" s="4" t="s">
        <v>22</v>
      </c>
      <c r="D25" s="4" t="s">
        <v>93</v>
      </c>
      <c r="E25" s="4" t="s">
        <v>94</v>
      </c>
      <c r="F25" s="6">
        <v>44237</v>
      </c>
      <c r="G25" s="6">
        <v>44242</v>
      </c>
      <c r="H25" s="4">
        <v>1</v>
      </c>
      <c r="I25" s="4">
        <v>5</v>
      </c>
      <c r="J25" s="4">
        <v>5</v>
      </c>
      <c r="K25" s="4" t="s">
        <v>25</v>
      </c>
      <c r="L25" s="4">
        <v>1715</v>
      </c>
      <c r="M25" s="4">
        <v>1715</v>
      </c>
      <c r="N25" s="4" t="s">
        <v>95</v>
      </c>
      <c r="O25" s="4" t="s">
        <v>27</v>
      </c>
      <c r="P25" s="4" t="s">
        <v>28</v>
      </c>
      <c r="Q25" s="4">
        <v>0</v>
      </c>
      <c r="R25" s="7">
        <v>44235</v>
      </c>
      <c r="S25" s="6">
        <v>44249</v>
      </c>
      <c r="T25" s="4" t="s">
        <v>29</v>
      </c>
      <c r="U25" s="4">
        <v>1976480</v>
      </c>
    </row>
    <row r="26" s="4" customFormat="1" spans="1:21">
      <c r="A26" s="4">
        <v>14384464106</v>
      </c>
      <c r="B26" s="4" t="s">
        <v>21</v>
      </c>
      <c r="C26" s="4" t="s">
        <v>86</v>
      </c>
      <c r="D26" s="4" t="s">
        <v>87</v>
      </c>
      <c r="E26" s="4" t="s">
        <v>88</v>
      </c>
      <c r="F26" s="6">
        <v>44241</v>
      </c>
      <c r="G26" s="6">
        <v>44242</v>
      </c>
      <c r="H26" s="4">
        <v>1</v>
      </c>
      <c r="I26" s="4">
        <v>1</v>
      </c>
      <c r="J26" s="4">
        <v>1</v>
      </c>
      <c r="K26" s="4" t="s">
        <v>25</v>
      </c>
      <c r="L26" s="4">
        <v>-862</v>
      </c>
      <c r="M26" s="4">
        <v>-862</v>
      </c>
      <c r="N26" s="4" t="s">
        <v>89</v>
      </c>
      <c r="O26" s="4" t="s">
        <v>27</v>
      </c>
      <c r="P26" s="4" t="s">
        <v>28</v>
      </c>
      <c r="Q26" s="4">
        <v>0</v>
      </c>
      <c r="R26" s="7">
        <v>44234</v>
      </c>
      <c r="S26" s="6">
        <v>44249</v>
      </c>
      <c r="T26" s="4" t="s">
        <v>29</v>
      </c>
      <c r="U26" s="4">
        <v>1976379</v>
      </c>
    </row>
    <row r="27" s="4" customFormat="1" spans="1:21">
      <c r="A27" s="4">
        <v>14387991329</v>
      </c>
      <c r="B27" s="4" t="s">
        <v>21</v>
      </c>
      <c r="C27" s="4" t="s">
        <v>22</v>
      </c>
      <c r="D27" s="4" t="s">
        <v>74</v>
      </c>
      <c r="E27" s="4" t="s">
        <v>75</v>
      </c>
      <c r="F27" s="6">
        <v>44247</v>
      </c>
      <c r="G27" s="6">
        <v>44248</v>
      </c>
      <c r="H27" s="4">
        <v>1</v>
      </c>
      <c r="I27" s="4">
        <v>1</v>
      </c>
      <c r="J27" s="4">
        <v>1</v>
      </c>
      <c r="K27" s="4" t="s">
        <v>25</v>
      </c>
      <c r="L27" s="4">
        <v>702</v>
      </c>
      <c r="M27" s="4">
        <v>702</v>
      </c>
      <c r="N27" s="4" t="s">
        <v>96</v>
      </c>
      <c r="O27" s="4" t="s">
        <v>27</v>
      </c>
      <c r="P27" s="4" t="s">
        <v>28</v>
      </c>
      <c r="Q27" s="4">
        <v>0</v>
      </c>
      <c r="R27" s="7">
        <v>44235</v>
      </c>
      <c r="S27" s="6">
        <v>44249</v>
      </c>
      <c r="T27" s="4" t="s">
        <v>29</v>
      </c>
      <c r="U27" s="4">
        <v>1976840</v>
      </c>
    </row>
    <row r="28" s="4" customFormat="1" spans="1:21">
      <c r="A28" s="4">
        <v>14386629924</v>
      </c>
      <c r="B28" s="4" t="s">
        <v>21</v>
      </c>
      <c r="C28" s="4" t="s">
        <v>86</v>
      </c>
      <c r="D28" s="4" t="s">
        <v>93</v>
      </c>
      <c r="E28" s="4" t="s">
        <v>94</v>
      </c>
      <c r="F28" s="6">
        <v>44237</v>
      </c>
      <c r="G28" s="6">
        <v>44242</v>
      </c>
      <c r="H28" s="4">
        <v>1</v>
      </c>
      <c r="I28" s="4">
        <v>5</v>
      </c>
      <c r="J28" s="4">
        <v>5</v>
      </c>
      <c r="K28" s="4" t="s">
        <v>25</v>
      </c>
      <c r="L28" s="4">
        <v>-1715</v>
      </c>
      <c r="M28" s="4">
        <v>-1715</v>
      </c>
      <c r="N28" s="4" t="s">
        <v>95</v>
      </c>
      <c r="O28" s="4" t="s">
        <v>27</v>
      </c>
      <c r="P28" s="4" t="s">
        <v>28</v>
      </c>
      <c r="Q28" s="4">
        <v>0</v>
      </c>
      <c r="R28" s="7">
        <v>44235</v>
      </c>
      <c r="S28" s="6">
        <v>44249</v>
      </c>
      <c r="T28" s="4" t="s">
        <v>29</v>
      </c>
      <c r="U28" s="4">
        <v>1976480</v>
      </c>
    </row>
    <row r="29" s="4" customFormat="1" spans="1:21">
      <c r="A29" s="4">
        <v>14395138374</v>
      </c>
      <c r="B29" s="4" t="s">
        <v>21</v>
      </c>
      <c r="C29" s="4" t="s">
        <v>22</v>
      </c>
      <c r="D29" s="4" t="s">
        <v>97</v>
      </c>
      <c r="E29" s="4" t="s">
        <v>98</v>
      </c>
      <c r="F29" s="6">
        <v>44245</v>
      </c>
      <c r="G29" s="6">
        <v>44246</v>
      </c>
      <c r="H29" s="4">
        <v>1</v>
      </c>
      <c r="I29" s="4">
        <v>1</v>
      </c>
      <c r="J29" s="4">
        <v>1</v>
      </c>
      <c r="K29" s="4" t="s">
        <v>25</v>
      </c>
      <c r="L29" s="4">
        <v>910</v>
      </c>
      <c r="M29" s="4">
        <v>910</v>
      </c>
      <c r="N29" s="4" t="s">
        <v>99</v>
      </c>
      <c r="O29" s="4" t="s">
        <v>27</v>
      </c>
      <c r="P29" s="4" t="s">
        <v>28</v>
      </c>
      <c r="Q29" s="4">
        <v>0</v>
      </c>
      <c r="R29" s="7">
        <v>44238</v>
      </c>
      <c r="S29" s="6">
        <v>44249</v>
      </c>
      <c r="T29" s="4" t="s">
        <v>29</v>
      </c>
      <c r="U29" s="4">
        <v>1978453</v>
      </c>
    </row>
    <row r="30" s="4" customFormat="1" spans="1:21">
      <c r="A30" s="4">
        <v>14395953962</v>
      </c>
      <c r="B30" s="4" t="s">
        <v>21</v>
      </c>
      <c r="C30" s="4" t="s">
        <v>22</v>
      </c>
      <c r="D30" s="4" t="s">
        <v>100</v>
      </c>
      <c r="E30" s="4" t="s">
        <v>61</v>
      </c>
      <c r="F30" s="6">
        <v>44243</v>
      </c>
      <c r="G30" s="6">
        <v>44246</v>
      </c>
      <c r="H30" s="4">
        <v>1</v>
      </c>
      <c r="I30" s="4">
        <v>3</v>
      </c>
      <c r="J30" s="4">
        <v>3</v>
      </c>
      <c r="K30" s="4" t="s">
        <v>25</v>
      </c>
      <c r="L30" s="4">
        <v>2541</v>
      </c>
      <c r="M30" s="4">
        <v>2541</v>
      </c>
      <c r="N30" s="4" t="s">
        <v>101</v>
      </c>
      <c r="O30" s="4" t="s">
        <v>27</v>
      </c>
      <c r="P30" s="4" t="s">
        <v>28</v>
      </c>
      <c r="Q30" s="4">
        <v>0</v>
      </c>
      <c r="R30" s="7">
        <v>44239</v>
      </c>
      <c r="S30" s="6">
        <v>44249</v>
      </c>
      <c r="T30" s="4" t="s">
        <v>29</v>
      </c>
      <c r="U30" s="4">
        <v>1978899</v>
      </c>
    </row>
    <row r="31" s="4" customFormat="1" spans="1:21">
      <c r="A31" s="4">
        <v>14396199211</v>
      </c>
      <c r="B31" s="4" t="s">
        <v>21</v>
      </c>
      <c r="C31" s="4" t="s">
        <v>22</v>
      </c>
      <c r="D31" s="4" t="s">
        <v>102</v>
      </c>
      <c r="E31" s="4" t="s">
        <v>103</v>
      </c>
      <c r="F31" s="6">
        <v>44239</v>
      </c>
      <c r="G31" s="6">
        <v>44242</v>
      </c>
      <c r="H31" s="4">
        <v>1</v>
      </c>
      <c r="I31" s="4">
        <v>3</v>
      </c>
      <c r="J31" s="4">
        <v>3</v>
      </c>
      <c r="K31" s="4" t="s">
        <v>25</v>
      </c>
      <c r="L31" s="4">
        <v>3501</v>
      </c>
      <c r="M31" s="4">
        <v>3501</v>
      </c>
      <c r="N31" s="4" t="s">
        <v>104</v>
      </c>
      <c r="O31" s="4" t="s">
        <v>27</v>
      </c>
      <c r="P31" s="4" t="s">
        <v>28</v>
      </c>
      <c r="Q31" s="4">
        <v>0</v>
      </c>
      <c r="R31" s="7">
        <v>44239</v>
      </c>
      <c r="S31" s="6">
        <v>44249</v>
      </c>
      <c r="T31" s="4" t="s">
        <v>29</v>
      </c>
      <c r="U31" s="4">
        <v>1979045</v>
      </c>
    </row>
    <row r="32" s="4" customFormat="1" spans="1:20">
      <c r="A32" s="4">
        <v>14396818131</v>
      </c>
      <c r="B32" s="4" t="s">
        <v>21</v>
      </c>
      <c r="C32" s="4" t="s">
        <v>22</v>
      </c>
      <c r="D32" s="4" t="s">
        <v>105</v>
      </c>
      <c r="F32" s="6">
        <v>44247</v>
      </c>
      <c r="G32" s="6">
        <v>44248</v>
      </c>
      <c r="H32" s="4">
        <v>2</v>
      </c>
      <c r="I32" s="4">
        <v>1</v>
      </c>
      <c r="J32" s="4">
        <v>2</v>
      </c>
      <c r="K32" s="4" t="s">
        <v>25</v>
      </c>
      <c r="L32" s="4">
        <v>1020</v>
      </c>
      <c r="M32" s="4">
        <v>1020</v>
      </c>
      <c r="N32" s="4" t="s">
        <v>106</v>
      </c>
      <c r="O32" s="4" t="s">
        <v>27</v>
      </c>
      <c r="P32" s="4" t="s">
        <v>28</v>
      </c>
      <c r="Q32" s="4">
        <v>0</v>
      </c>
      <c r="R32" s="7">
        <v>44239</v>
      </c>
      <c r="S32" s="6">
        <v>44249</v>
      </c>
      <c r="T32" s="4" t="s">
        <v>29</v>
      </c>
    </row>
    <row r="33" s="4" customFormat="1" spans="1:21">
      <c r="A33" s="4">
        <v>14397261364</v>
      </c>
      <c r="B33" s="4" t="s">
        <v>21</v>
      </c>
      <c r="C33" s="4" t="s">
        <v>22</v>
      </c>
      <c r="D33" s="4" t="s">
        <v>107</v>
      </c>
      <c r="E33" s="4" t="s">
        <v>108</v>
      </c>
      <c r="F33" s="6">
        <v>44241</v>
      </c>
      <c r="G33" s="6">
        <v>44242</v>
      </c>
      <c r="H33" s="4">
        <v>1</v>
      </c>
      <c r="I33" s="4">
        <v>1</v>
      </c>
      <c r="J33" s="4">
        <v>1</v>
      </c>
      <c r="K33" s="4" t="s">
        <v>25</v>
      </c>
      <c r="L33" s="4">
        <v>910</v>
      </c>
      <c r="M33" s="4">
        <v>910</v>
      </c>
      <c r="N33" s="4" t="s">
        <v>109</v>
      </c>
      <c r="O33" s="4" t="s">
        <v>27</v>
      </c>
      <c r="P33" s="4" t="s">
        <v>28</v>
      </c>
      <c r="Q33" s="4">
        <v>0</v>
      </c>
      <c r="R33" s="7">
        <v>44239</v>
      </c>
      <c r="S33" s="6">
        <v>44249</v>
      </c>
      <c r="T33" s="4" t="s">
        <v>29</v>
      </c>
      <c r="U33" s="4">
        <v>1979869</v>
      </c>
    </row>
    <row r="34" s="4" customFormat="1" spans="1:21">
      <c r="A34" s="4">
        <v>14399091043</v>
      </c>
      <c r="B34" s="4" t="s">
        <v>21</v>
      </c>
      <c r="C34" s="4" t="s">
        <v>22</v>
      </c>
      <c r="D34" s="4" t="s">
        <v>110</v>
      </c>
      <c r="E34" s="4" t="s">
        <v>111</v>
      </c>
      <c r="F34" s="6">
        <v>44243</v>
      </c>
      <c r="G34" s="6">
        <v>44246</v>
      </c>
      <c r="H34" s="4">
        <v>1</v>
      </c>
      <c r="I34" s="4">
        <v>3</v>
      </c>
      <c r="J34" s="4">
        <v>3</v>
      </c>
      <c r="K34" s="4" t="s">
        <v>25</v>
      </c>
      <c r="L34" s="4">
        <v>2307</v>
      </c>
      <c r="M34" s="4">
        <v>2307</v>
      </c>
      <c r="N34" s="4" t="s">
        <v>112</v>
      </c>
      <c r="O34" s="4" t="s">
        <v>27</v>
      </c>
      <c r="P34" s="4" t="s">
        <v>28</v>
      </c>
      <c r="Q34" s="4">
        <v>0</v>
      </c>
      <c r="R34" s="7">
        <v>44240</v>
      </c>
      <c r="S34" s="6">
        <v>44249</v>
      </c>
      <c r="T34" s="4" t="s">
        <v>29</v>
      </c>
      <c r="U34" s="4">
        <v>1980028</v>
      </c>
    </row>
    <row r="35" s="4" customFormat="1" spans="1:21">
      <c r="A35" s="4">
        <v>14399259381</v>
      </c>
      <c r="B35" s="4" t="s">
        <v>21</v>
      </c>
      <c r="C35" s="4" t="s">
        <v>22</v>
      </c>
      <c r="D35" s="4" t="s">
        <v>113</v>
      </c>
      <c r="E35" s="4" t="s">
        <v>61</v>
      </c>
      <c r="F35" s="6">
        <v>44241</v>
      </c>
      <c r="G35" s="6">
        <v>44242</v>
      </c>
      <c r="H35" s="4">
        <v>1</v>
      </c>
      <c r="I35" s="4">
        <v>1</v>
      </c>
      <c r="J35" s="4">
        <v>1</v>
      </c>
      <c r="K35" s="4" t="s">
        <v>25</v>
      </c>
      <c r="L35" s="4">
        <v>529</v>
      </c>
      <c r="M35" s="4">
        <v>529</v>
      </c>
      <c r="N35" s="4" t="s">
        <v>114</v>
      </c>
      <c r="O35" s="4" t="s">
        <v>27</v>
      </c>
      <c r="P35" s="4" t="s">
        <v>28</v>
      </c>
      <c r="Q35" s="4">
        <v>0</v>
      </c>
      <c r="R35" s="7">
        <v>44240</v>
      </c>
      <c r="S35" s="6">
        <v>44249</v>
      </c>
      <c r="T35" s="4" t="s">
        <v>29</v>
      </c>
      <c r="U35" s="4">
        <v>1980083</v>
      </c>
    </row>
    <row r="36" s="4" customFormat="1" spans="1:21">
      <c r="A36" s="4">
        <v>14399267207</v>
      </c>
      <c r="B36" s="4" t="s">
        <v>21</v>
      </c>
      <c r="C36" s="4" t="s">
        <v>22</v>
      </c>
      <c r="D36" s="4" t="s">
        <v>115</v>
      </c>
      <c r="E36" s="4" t="s">
        <v>116</v>
      </c>
      <c r="F36" s="6">
        <v>44241</v>
      </c>
      <c r="G36" s="6">
        <v>44242</v>
      </c>
      <c r="H36" s="4">
        <v>1</v>
      </c>
      <c r="I36" s="4">
        <v>1</v>
      </c>
      <c r="J36" s="4">
        <v>1</v>
      </c>
      <c r="K36" s="4" t="s">
        <v>25</v>
      </c>
      <c r="L36" s="4">
        <v>926</v>
      </c>
      <c r="M36" s="4">
        <v>926</v>
      </c>
      <c r="N36" s="4" t="s">
        <v>117</v>
      </c>
      <c r="O36" s="4" t="s">
        <v>27</v>
      </c>
      <c r="P36" s="4" t="s">
        <v>28</v>
      </c>
      <c r="Q36" s="4">
        <v>0</v>
      </c>
      <c r="R36" s="7">
        <v>44240</v>
      </c>
      <c r="S36" s="6">
        <v>44249</v>
      </c>
      <c r="T36" s="4" t="s">
        <v>29</v>
      </c>
      <c r="U36" s="4">
        <v>1980087</v>
      </c>
    </row>
    <row r="37" s="4" customFormat="1" spans="1:21">
      <c r="A37" s="4">
        <v>14399590688</v>
      </c>
      <c r="B37" s="4" t="s">
        <v>21</v>
      </c>
      <c r="C37" s="4" t="s">
        <v>22</v>
      </c>
      <c r="D37" s="4" t="s">
        <v>118</v>
      </c>
      <c r="E37" s="4" t="s">
        <v>119</v>
      </c>
      <c r="F37" s="6">
        <v>44245</v>
      </c>
      <c r="G37" s="6">
        <v>44246</v>
      </c>
      <c r="H37" s="4">
        <v>1</v>
      </c>
      <c r="I37" s="4">
        <v>1</v>
      </c>
      <c r="J37" s="4">
        <v>1</v>
      </c>
      <c r="K37" s="4" t="s">
        <v>25</v>
      </c>
      <c r="L37" s="4">
        <v>340</v>
      </c>
      <c r="M37" s="4">
        <v>340</v>
      </c>
      <c r="N37" s="4" t="s">
        <v>120</v>
      </c>
      <c r="O37" s="4" t="s">
        <v>27</v>
      </c>
      <c r="P37" s="4" t="s">
        <v>28</v>
      </c>
      <c r="Q37" s="4">
        <v>0</v>
      </c>
      <c r="R37" s="7">
        <v>44240</v>
      </c>
      <c r="S37" s="6">
        <v>44249</v>
      </c>
      <c r="T37" s="4" t="s">
        <v>29</v>
      </c>
      <c r="U37" s="4">
        <v>1980220</v>
      </c>
    </row>
    <row r="38" s="4" customFormat="1" spans="1:21">
      <c r="A38" s="4">
        <v>14401969489</v>
      </c>
      <c r="B38" s="4" t="s">
        <v>21</v>
      </c>
      <c r="C38" s="4" t="s">
        <v>22</v>
      </c>
      <c r="D38" s="4" t="s">
        <v>121</v>
      </c>
      <c r="E38" s="4" t="s">
        <v>122</v>
      </c>
      <c r="F38" s="6">
        <v>44241</v>
      </c>
      <c r="G38" s="6">
        <v>44244</v>
      </c>
      <c r="H38" s="4">
        <v>1</v>
      </c>
      <c r="I38" s="4">
        <v>3</v>
      </c>
      <c r="J38" s="4">
        <v>3</v>
      </c>
      <c r="K38" s="4" t="s">
        <v>25</v>
      </c>
      <c r="L38" s="4">
        <v>2172</v>
      </c>
      <c r="M38" s="4">
        <v>2172</v>
      </c>
      <c r="N38" s="4" t="s">
        <v>123</v>
      </c>
      <c r="O38" s="4" t="s">
        <v>27</v>
      </c>
      <c r="P38" s="4" t="s">
        <v>28</v>
      </c>
      <c r="Q38" s="4">
        <v>0</v>
      </c>
      <c r="R38" s="7">
        <v>44241</v>
      </c>
      <c r="S38" s="6">
        <v>44249</v>
      </c>
      <c r="T38" s="4" t="s">
        <v>29</v>
      </c>
      <c r="U38" s="4">
        <v>1981675</v>
      </c>
    </row>
    <row r="39" s="4" customFormat="1" spans="1:21">
      <c r="A39" s="4">
        <v>14402077028</v>
      </c>
      <c r="B39" s="4" t="s">
        <v>21</v>
      </c>
      <c r="C39" s="4" t="s">
        <v>22</v>
      </c>
      <c r="D39" s="4" t="s">
        <v>124</v>
      </c>
      <c r="E39" s="4" t="s">
        <v>125</v>
      </c>
      <c r="F39" s="6">
        <v>44241</v>
      </c>
      <c r="G39" s="6">
        <v>44242</v>
      </c>
      <c r="H39" s="4">
        <v>1</v>
      </c>
      <c r="I39" s="4">
        <v>1</v>
      </c>
      <c r="J39" s="4">
        <v>1</v>
      </c>
      <c r="K39" s="4" t="s">
        <v>25</v>
      </c>
      <c r="L39" s="4">
        <v>1449</v>
      </c>
      <c r="M39" s="4">
        <v>1449</v>
      </c>
      <c r="N39" s="4" t="s">
        <v>126</v>
      </c>
      <c r="O39" s="4" t="s">
        <v>27</v>
      </c>
      <c r="P39" s="4" t="s">
        <v>28</v>
      </c>
      <c r="Q39" s="4">
        <v>0</v>
      </c>
      <c r="R39" s="7">
        <v>44241</v>
      </c>
      <c r="S39" s="6">
        <v>44249</v>
      </c>
      <c r="T39" s="4" t="s">
        <v>29</v>
      </c>
      <c r="U39" s="4">
        <v>1981706</v>
      </c>
    </row>
    <row r="40" s="4" customFormat="1" spans="1:21">
      <c r="A40" s="4">
        <v>14402165624</v>
      </c>
      <c r="B40" s="4" t="s">
        <v>21</v>
      </c>
      <c r="C40" s="4" t="s">
        <v>22</v>
      </c>
      <c r="D40" s="4" t="s">
        <v>127</v>
      </c>
      <c r="E40" s="4" t="s">
        <v>128</v>
      </c>
      <c r="F40" s="6">
        <v>44241</v>
      </c>
      <c r="G40" s="6">
        <v>44242</v>
      </c>
      <c r="H40" s="4">
        <v>1</v>
      </c>
      <c r="I40" s="4">
        <v>1</v>
      </c>
      <c r="J40" s="4">
        <v>1</v>
      </c>
      <c r="K40" s="4" t="s">
        <v>25</v>
      </c>
      <c r="L40" s="4">
        <v>198</v>
      </c>
      <c r="M40" s="4">
        <v>198</v>
      </c>
      <c r="N40" s="4" t="s">
        <v>129</v>
      </c>
      <c r="O40" s="4" t="s">
        <v>27</v>
      </c>
      <c r="P40" s="4" t="s">
        <v>28</v>
      </c>
      <c r="Q40" s="4">
        <v>0</v>
      </c>
      <c r="R40" s="7">
        <v>44241</v>
      </c>
      <c r="S40" s="6">
        <v>44249</v>
      </c>
      <c r="T40" s="4" t="s">
        <v>29</v>
      </c>
      <c r="U40" s="4">
        <v>1981718</v>
      </c>
    </row>
    <row r="41" s="4" customFormat="1" spans="1:21">
      <c r="A41" s="4">
        <v>14405284008</v>
      </c>
      <c r="B41" s="4" t="s">
        <v>21</v>
      </c>
      <c r="C41" s="4" t="s">
        <v>22</v>
      </c>
      <c r="D41" s="4" t="s">
        <v>130</v>
      </c>
      <c r="E41" s="4" t="s">
        <v>131</v>
      </c>
      <c r="F41" s="6">
        <v>44241</v>
      </c>
      <c r="G41" s="6">
        <v>44242</v>
      </c>
      <c r="H41" s="4">
        <v>1</v>
      </c>
      <c r="I41" s="4">
        <v>1</v>
      </c>
      <c r="J41" s="4">
        <v>1</v>
      </c>
      <c r="K41" s="4" t="s">
        <v>25</v>
      </c>
      <c r="L41" s="4">
        <v>452</v>
      </c>
      <c r="M41" s="4">
        <v>452</v>
      </c>
      <c r="N41" s="4" t="s">
        <v>132</v>
      </c>
      <c r="O41" s="4" t="s">
        <v>27</v>
      </c>
      <c r="P41" s="4" t="s">
        <v>28</v>
      </c>
      <c r="Q41" s="4">
        <v>0</v>
      </c>
      <c r="R41" s="7">
        <v>44241</v>
      </c>
      <c r="S41" s="6">
        <v>44249</v>
      </c>
      <c r="T41" s="4" t="s">
        <v>29</v>
      </c>
      <c r="U41" s="4">
        <v>1981911</v>
      </c>
    </row>
    <row r="42" s="4" customFormat="1" spans="1:20">
      <c r="A42" s="4">
        <v>14407211063</v>
      </c>
      <c r="B42" s="4" t="s">
        <v>21</v>
      </c>
      <c r="C42" s="4" t="s">
        <v>22</v>
      </c>
      <c r="D42" s="4" t="s">
        <v>133</v>
      </c>
      <c r="E42" s="4" t="s">
        <v>134</v>
      </c>
      <c r="F42" s="6">
        <v>44242</v>
      </c>
      <c r="G42" s="6">
        <v>44244</v>
      </c>
      <c r="H42" s="4">
        <v>1</v>
      </c>
      <c r="I42" s="4">
        <v>2</v>
      </c>
      <c r="J42" s="4">
        <v>2</v>
      </c>
      <c r="K42" s="4" t="s">
        <v>25</v>
      </c>
      <c r="L42" s="4">
        <v>1330</v>
      </c>
      <c r="M42" s="4">
        <v>1330</v>
      </c>
      <c r="N42" s="4" t="s">
        <v>135</v>
      </c>
      <c r="O42" s="4" t="s">
        <v>27</v>
      </c>
      <c r="P42" s="4" t="s">
        <v>28</v>
      </c>
      <c r="Q42" s="4">
        <v>0</v>
      </c>
      <c r="R42" s="7">
        <v>44242</v>
      </c>
      <c r="S42" s="6">
        <v>44249</v>
      </c>
      <c r="T42" s="4" t="s">
        <v>29</v>
      </c>
    </row>
    <row r="43" s="4" customFormat="1" spans="1:21">
      <c r="A43" s="4">
        <v>14407233805</v>
      </c>
      <c r="B43" s="4" t="s">
        <v>21</v>
      </c>
      <c r="C43" s="4" t="s">
        <v>22</v>
      </c>
      <c r="D43" s="4" t="s">
        <v>136</v>
      </c>
      <c r="E43" s="4" t="s">
        <v>31</v>
      </c>
      <c r="F43" s="6">
        <v>44243</v>
      </c>
      <c r="G43" s="6">
        <v>44246</v>
      </c>
      <c r="H43" s="4">
        <v>1</v>
      </c>
      <c r="I43" s="4">
        <v>3</v>
      </c>
      <c r="J43" s="4">
        <v>3</v>
      </c>
      <c r="K43" s="4" t="s">
        <v>25</v>
      </c>
      <c r="L43" s="4">
        <v>834</v>
      </c>
      <c r="M43" s="4">
        <v>834</v>
      </c>
      <c r="N43" s="4" t="s">
        <v>137</v>
      </c>
      <c r="O43" s="4" t="s">
        <v>27</v>
      </c>
      <c r="P43" s="4" t="s">
        <v>28</v>
      </c>
      <c r="Q43" s="4">
        <v>0</v>
      </c>
      <c r="R43" s="7">
        <v>44242</v>
      </c>
      <c r="S43" s="6">
        <v>44249</v>
      </c>
      <c r="T43" s="4" t="s">
        <v>29</v>
      </c>
      <c r="U43" s="4">
        <v>1982619</v>
      </c>
    </row>
    <row r="44" s="4" customFormat="1" spans="1:21">
      <c r="A44" s="4">
        <v>14408074298</v>
      </c>
      <c r="B44" s="4" t="s">
        <v>21</v>
      </c>
      <c r="C44" s="4" t="s">
        <v>22</v>
      </c>
      <c r="D44" s="4" t="s">
        <v>87</v>
      </c>
      <c r="E44" s="4" t="s">
        <v>88</v>
      </c>
      <c r="F44" s="6">
        <v>44242</v>
      </c>
      <c r="G44" s="6">
        <v>44243</v>
      </c>
      <c r="H44" s="4">
        <v>1</v>
      </c>
      <c r="I44" s="4">
        <v>1</v>
      </c>
      <c r="J44" s="4">
        <v>1</v>
      </c>
      <c r="K44" s="4" t="s">
        <v>25</v>
      </c>
      <c r="L44" s="4">
        <v>656</v>
      </c>
      <c r="M44" s="4">
        <v>656</v>
      </c>
      <c r="N44" s="4" t="s">
        <v>138</v>
      </c>
      <c r="O44" s="4" t="s">
        <v>27</v>
      </c>
      <c r="P44" s="4" t="s">
        <v>28</v>
      </c>
      <c r="Q44" s="4">
        <v>0</v>
      </c>
      <c r="R44" s="7">
        <v>44242</v>
      </c>
      <c r="S44" s="6">
        <v>44249</v>
      </c>
      <c r="T44" s="4" t="s">
        <v>29</v>
      </c>
      <c r="U44" s="4">
        <v>1982828</v>
      </c>
    </row>
    <row r="45" s="4" customFormat="1" spans="1:21">
      <c r="A45" s="4">
        <v>14414108954</v>
      </c>
      <c r="B45" s="4" t="s">
        <v>21</v>
      </c>
      <c r="C45" s="4" t="s">
        <v>22</v>
      </c>
      <c r="D45" s="4" t="s">
        <v>139</v>
      </c>
      <c r="E45" s="4" t="s">
        <v>140</v>
      </c>
      <c r="F45" s="6">
        <v>44243</v>
      </c>
      <c r="G45" s="6">
        <v>44244</v>
      </c>
      <c r="H45" s="4">
        <v>1</v>
      </c>
      <c r="I45" s="4">
        <v>1</v>
      </c>
      <c r="J45" s="4">
        <v>1</v>
      </c>
      <c r="K45" s="4" t="s">
        <v>25</v>
      </c>
      <c r="L45" s="4">
        <v>336</v>
      </c>
      <c r="M45" s="4">
        <v>336</v>
      </c>
      <c r="N45" s="4" t="s">
        <v>141</v>
      </c>
      <c r="O45" s="4" t="s">
        <v>27</v>
      </c>
      <c r="P45" s="4" t="s">
        <v>28</v>
      </c>
      <c r="Q45" s="4">
        <v>0</v>
      </c>
      <c r="R45" s="7">
        <v>44243</v>
      </c>
      <c r="S45" s="6">
        <v>44249</v>
      </c>
      <c r="T45" s="4" t="s">
        <v>29</v>
      </c>
      <c r="U45" s="4">
        <v>1983937</v>
      </c>
    </row>
    <row r="46" s="4" customFormat="1" spans="1:21">
      <c r="A46" s="4">
        <v>14414815346</v>
      </c>
      <c r="B46" s="4" t="s">
        <v>21</v>
      </c>
      <c r="C46" s="4" t="s">
        <v>22</v>
      </c>
      <c r="D46" s="4" t="s">
        <v>142</v>
      </c>
      <c r="E46" s="4" t="s">
        <v>75</v>
      </c>
      <c r="F46" s="6">
        <v>44243</v>
      </c>
      <c r="G46" s="6">
        <v>44244</v>
      </c>
      <c r="H46" s="4">
        <v>1</v>
      </c>
      <c r="I46" s="4">
        <v>1</v>
      </c>
      <c r="J46" s="4">
        <v>1</v>
      </c>
      <c r="K46" s="4" t="s">
        <v>25</v>
      </c>
      <c r="L46" s="4">
        <v>228</v>
      </c>
      <c r="M46" s="4">
        <v>228</v>
      </c>
      <c r="N46" s="4" t="s">
        <v>143</v>
      </c>
      <c r="O46" s="4" t="s">
        <v>27</v>
      </c>
      <c r="P46" s="4" t="s">
        <v>28</v>
      </c>
      <c r="Q46" s="4">
        <v>0</v>
      </c>
      <c r="R46" s="7">
        <v>44243</v>
      </c>
      <c r="S46" s="6">
        <v>44249</v>
      </c>
      <c r="T46" s="4" t="s">
        <v>29</v>
      </c>
      <c r="U46" s="4">
        <v>1984236</v>
      </c>
    </row>
    <row r="47" s="4" customFormat="1" spans="1:21">
      <c r="A47" s="4">
        <v>14414815346</v>
      </c>
      <c r="B47" s="4" t="s">
        <v>21</v>
      </c>
      <c r="C47" s="4" t="s">
        <v>86</v>
      </c>
      <c r="D47" s="4" t="s">
        <v>142</v>
      </c>
      <c r="E47" s="4" t="s">
        <v>75</v>
      </c>
      <c r="F47" s="6">
        <v>44243</v>
      </c>
      <c r="G47" s="6">
        <v>44244</v>
      </c>
      <c r="H47" s="4">
        <v>1</v>
      </c>
      <c r="I47" s="4">
        <v>1</v>
      </c>
      <c r="J47" s="4">
        <v>1</v>
      </c>
      <c r="K47" s="4" t="s">
        <v>25</v>
      </c>
      <c r="L47" s="4">
        <v>-228</v>
      </c>
      <c r="M47" s="4">
        <v>-228</v>
      </c>
      <c r="N47" s="4" t="s">
        <v>143</v>
      </c>
      <c r="O47" s="4" t="s">
        <v>27</v>
      </c>
      <c r="P47" s="4" t="s">
        <v>28</v>
      </c>
      <c r="Q47" s="4">
        <v>0</v>
      </c>
      <c r="R47" s="7">
        <v>44243</v>
      </c>
      <c r="S47" s="6">
        <v>44249</v>
      </c>
      <c r="T47" s="4" t="s">
        <v>29</v>
      </c>
      <c r="U47" s="4">
        <v>1984236</v>
      </c>
    </row>
    <row r="48" s="4" customFormat="1" spans="1:21">
      <c r="A48" s="4">
        <v>14375320688</v>
      </c>
      <c r="B48" s="4" t="s">
        <v>21</v>
      </c>
      <c r="C48" s="4" t="s">
        <v>144</v>
      </c>
      <c r="D48" s="4" t="s">
        <v>77</v>
      </c>
      <c r="E48" s="4" t="s">
        <v>78</v>
      </c>
      <c r="F48" s="6">
        <v>44241</v>
      </c>
      <c r="G48" s="6">
        <v>44242</v>
      </c>
      <c r="H48" s="4">
        <v>1</v>
      </c>
      <c r="I48" s="4">
        <v>1</v>
      </c>
      <c r="J48" s="4">
        <v>1</v>
      </c>
      <c r="K48" s="4" t="s">
        <v>25</v>
      </c>
      <c r="L48" s="4">
        <v>-1644</v>
      </c>
      <c r="M48" s="4">
        <v>-1644</v>
      </c>
      <c r="N48" s="4" t="s">
        <v>79</v>
      </c>
      <c r="O48" s="4" t="s">
        <v>27</v>
      </c>
      <c r="P48" s="4" t="s">
        <v>28</v>
      </c>
      <c r="Q48" s="4">
        <v>0</v>
      </c>
      <c r="R48" s="7">
        <v>44231</v>
      </c>
      <c r="S48" s="6">
        <v>44249</v>
      </c>
      <c r="T48" s="4" t="s">
        <v>29</v>
      </c>
      <c r="U48" s="4">
        <v>1973756</v>
      </c>
    </row>
    <row r="49" s="4" customFormat="1" spans="1:21">
      <c r="A49" s="4">
        <v>14417991813</v>
      </c>
      <c r="B49" s="4" t="s">
        <v>21</v>
      </c>
      <c r="C49" s="4" t="s">
        <v>22</v>
      </c>
      <c r="D49" s="4" t="s">
        <v>107</v>
      </c>
      <c r="E49" s="4" t="s">
        <v>108</v>
      </c>
      <c r="F49" s="6">
        <v>44246</v>
      </c>
      <c r="G49" s="6">
        <v>44248</v>
      </c>
      <c r="H49" s="4">
        <v>1</v>
      </c>
      <c r="I49" s="4">
        <v>2</v>
      </c>
      <c r="J49" s="4">
        <v>2</v>
      </c>
      <c r="K49" s="4" t="s">
        <v>25</v>
      </c>
      <c r="L49" s="4">
        <v>1560</v>
      </c>
      <c r="M49" s="4">
        <v>1560</v>
      </c>
      <c r="N49" s="4" t="s">
        <v>145</v>
      </c>
      <c r="O49" s="4" t="s">
        <v>27</v>
      </c>
      <c r="P49" s="4" t="s">
        <v>28</v>
      </c>
      <c r="Q49" s="4">
        <v>0</v>
      </c>
      <c r="R49" s="7">
        <v>44244</v>
      </c>
      <c r="S49" s="6">
        <v>44249</v>
      </c>
      <c r="T49" s="4" t="s">
        <v>29</v>
      </c>
      <c r="U49" s="4">
        <v>1984485</v>
      </c>
    </row>
    <row r="50" s="4" customFormat="1" spans="1:20">
      <c r="A50" s="4">
        <v>14418004734</v>
      </c>
      <c r="B50" s="4" t="s">
        <v>21</v>
      </c>
      <c r="C50" s="4" t="s">
        <v>22</v>
      </c>
      <c r="D50" s="4" t="s">
        <v>146</v>
      </c>
      <c r="E50" s="4" t="s">
        <v>147</v>
      </c>
      <c r="F50" s="6">
        <v>44247</v>
      </c>
      <c r="G50" s="6">
        <v>44248</v>
      </c>
      <c r="H50" s="4">
        <v>1</v>
      </c>
      <c r="I50" s="4">
        <v>1</v>
      </c>
      <c r="J50" s="4">
        <v>1</v>
      </c>
      <c r="K50" s="4" t="s">
        <v>25</v>
      </c>
      <c r="L50" s="4">
        <v>2386</v>
      </c>
      <c r="M50" s="4">
        <v>2386</v>
      </c>
      <c r="N50" s="4" t="s">
        <v>148</v>
      </c>
      <c r="O50" s="4" t="s">
        <v>27</v>
      </c>
      <c r="P50" s="4" t="s">
        <v>28</v>
      </c>
      <c r="Q50" s="4">
        <v>0</v>
      </c>
      <c r="R50" s="7">
        <v>44244</v>
      </c>
      <c r="S50" s="6">
        <v>44249</v>
      </c>
      <c r="T50" s="4" t="s">
        <v>29</v>
      </c>
    </row>
    <row r="51" s="4" customFormat="1" spans="1:21">
      <c r="A51" s="4">
        <v>14420079591</v>
      </c>
      <c r="B51" s="4" t="s">
        <v>21</v>
      </c>
      <c r="C51" s="4" t="s">
        <v>22</v>
      </c>
      <c r="D51" s="4" t="s">
        <v>80</v>
      </c>
      <c r="E51" s="4" t="s">
        <v>81</v>
      </c>
      <c r="F51" s="6">
        <v>44244</v>
      </c>
      <c r="G51" s="6">
        <v>44245</v>
      </c>
      <c r="H51" s="4">
        <v>1</v>
      </c>
      <c r="I51" s="4">
        <v>1</v>
      </c>
      <c r="J51" s="4">
        <v>1</v>
      </c>
      <c r="K51" s="4" t="s">
        <v>25</v>
      </c>
      <c r="L51" s="4">
        <v>225</v>
      </c>
      <c r="M51" s="4">
        <v>225</v>
      </c>
      <c r="N51" s="4" t="s">
        <v>149</v>
      </c>
      <c r="O51" s="4" t="s">
        <v>27</v>
      </c>
      <c r="P51" s="4" t="s">
        <v>28</v>
      </c>
      <c r="Q51" s="4">
        <v>0</v>
      </c>
      <c r="R51" s="7">
        <v>44244</v>
      </c>
      <c r="S51" s="6">
        <v>44249</v>
      </c>
      <c r="T51" s="4" t="s">
        <v>29</v>
      </c>
      <c r="U51" s="4">
        <v>1984926</v>
      </c>
    </row>
    <row r="52" s="4" customFormat="1" spans="1:21">
      <c r="A52" s="4">
        <v>14421035275</v>
      </c>
      <c r="B52" s="4" t="s">
        <v>21</v>
      </c>
      <c r="C52" s="4" t="s">
        <v>22</v>
      </c>
      <c r="D52" s="4" t="s">
        <v>150</v>
      </c>
      <c r="E52" s="4" t="s">
        <v>98</v>
      </c>
      <c r="F52" s="6">
        <v>44246</v>
      </c>
      <c r="G52" s="6">
        <v>44248</v>
      </c>
      <c r="H52" s="4">
        <v>2</v>
      </c>
      <c r="I52" s="4">
        <v>2</v>
      </c>
      <c r="J52" s="4">
        <v>4</v>
      </c>
      <c r="K52" s="4" t="s">
        <v>25</v>
      </c>
      <c r="L52" s="4">
        <v>7866</v>
      </c>
      <c r="M52" s="4">
        <v>7866</v>
      </c>
      <c r="N52" s="4" t="s">
        <v>151</v>
      </c>
      <c r="O52" s="4" t="s">
        <v>27</v>
      </c>
      <c r="P52" s="4" t="s">
        <v>28</v>
      </c>
      <c r="Q52" s="4">
        <v>0</v>
      </c>
      <c r="R52" s="7">
        <v>44245</v>
      </c>
      <c r="S52" s="6">
        <v>44249</v>
      </c>
      <c r="T52" s="4" t="s">
        <v>29</v>
      </c>
      <c r="U52" s="4">
        <v>1985205</v>
      </c>
    </row>
    <row r="53" s="4" customFormat="1" spans="1:20">
      <c r="A53" s="4">
        <v>14425222493</v>
      </c>
      <c r="B53" s="4" t="s">
        <v>21</v>
      </c>
      <c r="C53" s="4" t="s">
        <v>22</v>
      </c>
      <c r="D53" s="4" t="s">
        <v>152</v>
      </c>
      <c r="E53" s="4" t="s">
        <v>58</v>
      </c>
      <c r="F53" s="6">
        <v>44245</v>
      </c>
      <c r="G53" s="6">
        <v>44246</v>
      </c>
      <c r="H53" s="4">
        <v>1</v>
      </c>
      <c r="I53" s="4">
        <v>1</v>
      </c>
      <c r="J53" s="4">
        <v>1</v>
      </c>
      <c r="K53" s="4" t="s">
        <v>25</v>
      </c>
      <c r="L53" s="4">
        <v>506</v>
      </c>
      <c r="M53" s="4">
        <v>506</v>
      </c>
      <c r="N53" s="4" t="s">
        <v>153</v>
      </c>
      <c r="O53" s="4" t="s">
        <v>27</v>
      </c>
      <c r="P53" s="4" t="s">
        <v>28</v>
      </c>
      <c r="Q53" s="4">
        <v>0</v>
      </c>
      <c r="R53" s="7">
        <v>44245</v>
      </c>
      <c r="S53" s="6">
        <v>44249</v>
      </c>
      <c r="T53" s="4" t="s">
        <v>29</v>
      </c>
    </row>
    <row r="54" s="4" customFormat="1" spans="1:21">
      <c r="A54" s="4">
        <v>14425481343</v>
      </c>
      <c r="B54" s="4" t="s">
        <v>21</v>
      </c>
      <c r="C54" s="4" t="s">
        <v>22</v>
      </c>
      <c r="D54" s="4" t="s">
        <v>154</v>
      </c>
      <c r="E54" s="4" t="s">
        <v>122</v>
      </c>
      <c r="F54" s="6">
        <v>44245</v>
      </c>
      <c r="G54" s="6">
        <v>44246</v>
      </c>
      <c r="H54" s="4">
        <v>1</v>
      </c>
      <c r="I54" s="4">
        <v>1</v>
      </c>
      <c r="J54" s="4">
        <v>1</v>
      </c>
      <c r="K54" s="4" t="s">
        <v>25</v>
      </c>
      <c r="L54" s="4">
        <v>174</v>
      </c>
      <c r="M54" s="4">
        <v>174</v>
      </c>
      <c r="N54" s="4" t="s">
        <v>155</v>
      </c>
      <c r="O54" s="4" t="s">
        <v>27</v>
      </c>
      <c r="P54" s="4" t="s">
        <v>28</v>
      </c>
      <c r="Q54" s="4">
        <v>0</v>
      </c>
      <c r="R54" s="7">
        <v>44245</v>
      </c>
      <c r="S54" s="6">
        <v>44249</v>
      </c>
      <c r="T54" s="4" t="s">
        <v>29</v>
      </c>
      <c r="U54" s="4">
        <v>1985626</v>
      </c>
    </row>
    <row r="55" s="4" customFormat="1" spans="1:20">
      <c r="A55" s="4">
        <v>14432061465</v>
      </c>
      <c r="B55" s="4" t="s">
        <v>21</v>
      </c>
      <c r="C55" s="4" t="s">
        <v>22</v>
      </c>
      <c r="D55" s="4" t="s">
        <v>156</v>
      </c>
      <c r="E55" s="4" t="s">
        <v>157</v>
      </c>
      <c r="F55" s="6">
        <v>44246</v>
      </c>
      <c r="G55" s="6">
        <v>44248</v>
      </c>
      <c r="H55" s="4">
        <v>1</v>
      </c>
      <c r="I55" s="4">
        <v>2</v>
      </c>
      <c r="J55" s="4">
        <v>2</v>
      </c>
      <c r="K55" s="4" t="s">
        <v>25</v>
      </c>
      <c r="L55" s="4">
        <v>1926</v>
      </c>
      <c r="M55" s="4">
        <v>1926</v>
      </c>
      <c r="N55" s="4" t="s">
        <v>158</v>
      </c>
      <c r="O55" s="4" t="s">
        <v>27</v>
      </c>
      <c r="P55" s="4" t="s">
        <v>28</v>
      </c>
      <c r="Q55" s="4">
        <v>0</v>
      </c>
      <c r="R55" s="7">
        <v>44246</v>
      </c>
      <c r="S55" s="6">
        <v>44249</v>
      </c>
      <c r="T55" s="4" t="s">
        <v>29</v>
      </c>
    </row>
    <row r="56" s="4" customFormat="1" spans="1:20">
      <c r="A56" s="4">
        <v>14434111779</v>
      </c>
      <c r="B56" s="4" t="s">
        <v>21</v>
      </c>
      <c r="C56" s="4" t="s">
        <v>22</v>
      </c>
      <c r="D56" s="4" t="s">
        <v>159</v>
      </c>
      <c r="E56" s="4" t="s">
        <v>160</v>
      </c>
      <c r="F56" s="6">
        <v>44247</v>
      </c>
      <c r="G56" s="6">
        <v>44248</v>
      </c>
      <c r="H56" s="4">
        <v>1</v>
      </c>
      <c r="I56" s="4">
        <v>1</v>
      </c>
      <c r="J56" s="4">
        <v>1</v>
      </c>
      <c r="K56" s="4" t="s">
        <v>25</v>
      </c>
      <c r="L56" s="4">
        <v>405</v>
      </c>
      <c r="M56" s="4">
        <v>405</v>
      </c>
      <c r="N56" s="4" t="s">
        <v>161</v>
      </c>
      <c r="O56" s="4" t="s">
        <v>27</v>
      </c>
      <c r="P56" s="4" t="s">
        <v>28</v>
      </c>
      <c r="Q56" s="4">
        <v>0</v>
      </c>
      <c r="R56" s="7">
        <v>44247</v>
      </c>
      <c r="S56" s="6">
        <v>44249</v>
      </c>
      <c r="T56" s="4" t="s">
        <v>29</v>
      </c>
    </row>
    <row r="57" s="4" customFormat="1" spans="1:21">
      <c r="A57" s="4">
        <v>14434256967</v>
      </c>
      <c r="B57" s="4" t="s">
        <v>21</v>
      </c>
      <c r="C57" s="4" t="s">
        <v>22</v>
      </c>
      <c r="D57" s="4" t="s">
        <v>162</v>
      </c>
      <c r="E57" s="4" t="s">
        <v>163</v>
      </c>
      <c r="F57" s="6">
        <v>44247</v>
      </c>
      <c r="G57" s="6">
        <v>44248</v>
      </c>
      <c r="H57" s="4">
        <v>1</v>
      </c>
      <c r="I57" s="4">
        <v>1</v>
      </c>
      <c r="J57" s="4">
        <v>1</v>
      </c>
      <c r="K57" s="4" t="s">
        <v>25</v>
      </c>
      <c r="L57" s="4">
        <v>788</v>
      </c>
      <c r="M57" s="4">
        <v>788</v>
      </c>
      <c r="N57" s="4" t="s">
        <v>164</v>
      </c>
      <c r="O57" s="4" t="s">
        <v>27</v>
      </c>
      <c r="P57" s="4" t="s">
        <v>28</v>
      </c>
      <c r="Q57" s="4">
        <v>0</v>
      </c>
      <c r="R57" s="7">
        <v>44247</v>
      </c>
      <c r="S57" s="6">
        <v>44249</v>
      </c>
      <c r="T57" s="4" t="s">
        <v>29</v>
      </c>
      <c r="U57" s="4">
        <v>1986971</v>
      </c>
    </row>
    <row r="58" s="4" customFormat="1" spans="1:20">
      <c r="A58" s="4">
        <v>14434763816</v>
      </c>
      <c r="B58" s="4" t="s">
        <v>21</v>
      </c>
      <c r="C58" s="4" t="s">
        <v>22</v>
      </c>
      <c r="D58" s="4" t="s">
        <v>165</v>
      </c>
      <c r="E58" s="4" t="s">
        <v>166</v>
      </c>
      <c r="F58" s="6">
        <v>44247</v>
      </c>
      <c r="G58" s="6">
        <v>44248</v>
      </c>
      <c r="H58" s="4">
        <v>1</v>
      </c>
      <c r="I58" s="4">
        <v>1</v>
      </c>
      <c r="J58" s="4">
        <v>1</v>
      </c>
      <c r="K58" s="4" t="s">
        <v>25</v>
      </c>
      <c r="L58" s="4">
        <v>512</v>
      </c>
      <c r="M58" s="4">
        <v>512</v>
      </c>
      <c r="N58" s="4" t="s">
        <v>167</v>
      </c>
      <c r="O58" s="4" t="s">
        <v>27</v>
      </c>
      <c r="P58" s="4" t="s">
        <v>28</v>
      </c>
      <c r="Q58" s="4">
        <v>0</v>
      </c>
      <c r="R58" s="7">
        <v>44247</v>
      </c>
      <c r="S58" s="6">
        <v>44249</v>
      </c>
      <c r="T58" s="4" t="s">
        <v>29</v>
      </c>
    </row>
    <row r="59" s="4" customFormat="1" spans="1:21">
      <c r="A59" s="4">
        <v>14434770237</v>
      </c>
      <c r="B59" s="4" t="s">
        <v>21</v>
      </c>
      <c r="C59" s="4" t="s">
        <v>22</v>
      </c>
      <c r="D59" s="4" t="s">
        <v>159</v>
      </c>
      <c r="E59" s="4" t="s">
        <v>160</v>
      </c>
      <c r="F59" s="6">
        <v>44247</v>
      </c>
      <c r="G59" s="6">
        <v>44248</v>
      </c>
      <c r="H59" s="4">
        <v>1</v>
      </c>
      <c r="I59" s="4">
        <v>1</v>
      </c>
      <c r="J59" s="4">
        <v>1</v>
      </c>
      <c r="K59" s="4" t="s">
        <v>25</v>
      </c>
      <c r="L59" s="4">
        <v>405</v>
      </c>
      <c r="M59" s="4">
        <v>405</v>
      </c>
      <c r="N59" s="4" t="s">
        <v>168</v>
      </c>
      <c r="O59" s="4" t="s">
        <v>27</v>
      </c>
      <c r="P59" s="4" t="s">
        <v>28</v>
      </c>
      <c r="Q59" s="4">
        <v>0</v>
      </c>
      <c r="R59" s="7">
        <v>44247</v>
      </c>
      <c r="S59" s="6">
        <v>44249</v>
      </c>
      <c r="T59" s="4" t="s">
        <v>29</v>
      </c>
      <c r="U59" s="4">
        <v>1987090</v>
      </c>
    </row>
    <row r="60" s="4" customFormat="1" spans="1:20">
      <c r="A60" s="4">
        <v>14434763816</v>
      </c>
      <c r="B60" s="4" t="s">
        <v>21</v>
      </c>
      <c r="C60" s="4" t="s">
        <v>86</v>
      </c>
      <c r="D60" s="4" t="s">
        <v>165</v>
      </c>
      <c r="E60" s="4" t="s">
        <v>166</v>
      </c>
      <c r="F60" s="6">
        <v>44247</v>
      </c>
      <c r="G60" s="6">
        <v>44248</v>
      </c>
      <c r="H60" s="4">
        <v>1</v>
      </c>
      <c r="I60" s="4">
        <v>1</v>
      </c>
      <c r="J60" s="4">
        <v>1</v>
      </c>
      <c r="K60" s="4" t="s">
        <v>25</v>
      </c>
      <c r="L60" s="4">
        <v>-512</v>
      </c>
      <c r="M60" s="4">
        <v>-512</v>
      </c>
      <c r="N60" s="4" t="s">
        <v>167</v>
      </c>
      <c r="O60" s="4" t="s">
        <v>27</v>
      </c>
      <c r="P60" s="4" t="s">
        <v>28</v>
      </c>
      <c r="Q60" s="4">
        <v>0</v>
      </c>
      <c r="R60" s="7">
        <v>44247</v>
      </c>
      <c r="S60" s="6">
        <v>44249</v>
      </c>
      <c r="T60" s="4" t="s">
        <v>29</v>
      </c>
    </row>
    <row r="61" s="4" customFormat="1" spans="1:20">
      <c r="A61" s="4">
        <v>14437921660</v>
      </c>
      <c r="B61" s="4" t="s">
        <v>21</v>
      </c>
      <c r="C61" s="4" t="s">
        <v>22</v>
      </c>
      <c r="D61" s="4" t="s">
        <v>169</v>
      </c>
      <c r="E61" s="4" t="s">
        <v>170</v>
      </c>
      <c r="F61" s="6">
        <v>44247</v>
      </c>
      <c r="G61" s="6">
        <v>44248</v>
      </c>
      <c r="H61" s="4">
        <v>1</v>
      </c>
      <c r="I61" s="4">
        <v>1</v>
      </c>
      <c r="J61" s="4">
        <v>1</v>
      </c>
      <c r="K61" s="4" t="s">
        <v>25</v>
      </c>
      <c r="L61" s="4">
        <v>613</v>
      </c>
      <c r="M61" s="4">
        <v>613</v>
      </c>
      <c r="N61" s="4" t="s">
        <v>171</v>
      </c>
      <c r="O61" s="4" t="s">
        <v>27</v>
      </c>
      <c r="P61" s="4" t="s">
        <v>28</v>
      </c>
      <c r="Q61" s="4">
        <v>0</v>
      </c>
      <c r="R61" s="7">
        <v>44247</v>
      </c>
      <c r="S61" s="6">
        <v>44249</v>
      </c>
      <c r="T61" s="4" t="s">
        <v>29</v>
      </c>
    </row>
    <row r="62" s="4" customFormat="1" spans="1:21">
      <c r="A62" s="4">
        <v>14438185936</v>
      </c>
      <c r="B62" s="4" t="s">
        <v>21</v>
      </c>
      <c r="C62" s="4" t="s">
        <v>22</v>
      </c>
      <c r="D62" s="4" t="s">
        <v>172</v>
      </c>
      <c r="E62" s="4" t="s">
        <v>173</v>
      </c>
      <c r="F62" s="6">
        <v>44247</v>
      </c>
      <c r="G62" s="6">
        <v>44248</v>
      </c>
      <c r="H62" s="4">
        <v>2</v>
      </c>
      <c r="I62" s="4">
        <v>1</v>
      </c>
      <c r="J62" s="4">
        <v>2</v>
      </c>
      <c r="K62" s="4" t="s">
        <v>25</v>
      </c>
      <c r="L62" s="4">
        <v>1104</v>
      </c>
      <c r="M62" s="4">
        <v>1104</v>
      </c>
      <c r="N62" s="4" t="s">
        <v>174</v>
      </c>
      <c r="O62" s="4" t="s">
        <v>27</v>
      </c>
      <c r="P62" s="4" t="s">
        <v>28</v>
      </c>
      <c r="Q62" s="4">
        <v>0</v>
      </c>
      <c r="R62" s="7">
        <v>44247</v>
      </c>
      <c r="S62" s="6">
        <v>44249</v>
      </c>
      <c r="T62" s="4" t="s">
        <v>29</v>
      </c>
      <c r="U62" s="4">
        <v>1987342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topLeftCell="A31" workbookViewId="0">
      <selection activeCell="D60" sqref="D60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175</v>
      </c>
    </row>
    <row r="2" s="4" customFormat="1" spans="1:11">
      <c r="A2" s="4">
        <v>14055424547</v>
      </c>
      <c r="B2" s="4">
        <v>6906</v>
      </c>
      <c r="C2" s="4" t="str">
        <f>VLOOKUP(A2,HOP!A:H,8,0)</f>
        <v>6905.99</v>
      </c>
      <c r="D2" s="4">
        <f>VLOOKUP(A2,HOP!A:B,2,0)</f>
        <v>1920540</v>
      </c>
      <c r="E2" s="4">
        <f>B2-C2</f>
        <v>0.0100000000002183</v>
      </c>
      <c r="K2" s="4" t="str">
        <f>$K$1&amp;D2</f>
        <v>,1920540</v>
      </c>
    </row>
    <row r="3" s="4" customFormat="1" spans="1:11">
      <c r="A3" s="5">
        <v>14434763816</v>
      </c>
      <c r="B3" s="5">
        <v>0</v>
      </c>
      <c r="C3" s="5" t="e">
        <f>VLOOKUP(A3,HOP!A:H,8,0)</f>
        <v>#N/A</v>
      </c>
      <c r="D3" s="5">
        <v>1987086</v>
      </c>
      <c r="E3" s="5" t="e">
        <f>B3-C3</f>
        <v>#N/A</v>
      </c>
      <c r="K3" s="5" t="str">
        <f>$K$1&amp;D3</f>
        <v>,1987086</v>
      </c>
    </row>
    <row r="4" s="4" customFormat="1" spans="1:11">
      <c r="A4" s="4">
        <v>14282511500</v>
      </c>
      <c r="B4" s="4">
        <v>2208</v>
      </c>
      <c r="C4" s="4" t="str">
        <f>VLOOKUP(A4,HOP!A:H,8,0)</f>
        <v>2208.00</v>
      </c>
      <c r="D4" s="4">
        <f>VLOOKUP(A4,HOP!A:B,2,0)</f>
        <v>1944342</v>
      </c>
      <c r="E4" s="4">
        <f t="shared" ref="E3:E43" si="0">B4-C4</f>
        <v>0</v>
      </c>
      <c r="K4" s="4" t="str">
        <f t="shared" ref="K3:K34" si="1">$K$1&amp;D4</f>
        <v>,1944342</v>
      </c>
    </row>
    <row r="5" s="4" customFormat="1" spans="1:11">
      <c r="A5" s="4">
        <v>14295767971</v>
      </c>
      <c r="B5" s="4">
        <v>589</v>
      </c>
      <c r="C5" s="4" t="str">
        <f>VLOOKUP(A5,HOP!A:H,8,0)</f>
        <v>589.00</v>
      </c>
      <c r="D5" s="4">
        <f>VLOOKUP(A5,HOP!A:B,2,0)</f>
        <v>1947831</v>
      </c>
      <c r="E5" s="4">
        <f t="shared" si="0"/>
        <v>0</v>
      </c>
      <c r="K5" s="4" t="str">
        <f t="shared" si="1"/>
        <v>,1947831</v>
      </c>
    </row>
    <row r="6" s="4" customFormat="1" spans="1:11">
      <c r="A6" s="4">
        <v>14301419046</v>
      </c>
      <c r="B6" s="4">
        <v>1470</v>
      </c>
      <c r="C6" s="4" t="str">
        <f>VLOOKUP(A6,HOP!A:H,8,0)</f>
        <v>1470.00</v>
      </c>
      <c r="D6" s="4">
        <f>VLOOKUP(A6,HOP!A:B,2,0)</f>
        <v>1950040</v>
      </c>
      <c r="E6" s="4">
        <f t="shared" si="0"/>
        <v>0</v>
      </c>
      <c r="K6" s="4" t="str">
        <f t="shared" si="1"/>
        <v>,1950040</v>
      </c>
    </row>
    <row r="7" s="4" customFormat="1" spans="1:11">
      <c r="A7" s="4">
        <v>14304541136</v>
      </c>
      <c r="B7" s="4">
        <v>2501</v>
      </c>
      <c r="C7" s="4" t="str">
        <f>VLOOKUP(A7,HOP!A:H,8,0)</f>
        <v>2501.00</v>
      </c>
      <c r="D7" s="4">
        <f>VLOOKUP(A7,HOP!A:B,2,0)</f>
        <v>1950982</v>
      </c>
      <c r="E7" s="4">
        <f t="shared" si="0"/>
        <v>0</v>
      </c>
      <c r="K7" s="4" t="str">
        <f t="shared" si="1"/>
        <v>,1950982</v>
      </c>
    </row>
    <row r="8" s="4" customFormat="1" spans="1:11">
      <c r="A8" s="4">
        <v>14304930075</v>
      </c>
      <c r="B8" s="4">
        <v>305</v>
      </c>
      <c r="C8" s="4" t="str">
        <f>VLOOKUP(A8,HOP!A:H,8,0)</f>
        <v>305.00</v>
      </c>
      <c r="D8" s="4">
        <f>VLOOKUP(A8,HOP!A:B,2,0)</f>
        <v>1951302</v>
      </c>
      <c r="E8" s="4">
        <f t="shared" si="0"/>
        <v>0</v>
      </c>
      <c r="K8" s="4" t="str">
        <f t="shared" si="1"/>
        <v>,1951302</v>
      </c>
    </row>
    <row r="9" s="4" customFormat="1" spans="1:11">
      <c r="A9" s="4">
        <v>14307578657</v>
      </c>
      <c r="B9" s="4">
        <v>289</v>
      </c>
      <c r="C9" s="4" t="str">
        <f>VLOOKUP(A9,HOP!A:H,8,0)</f>
        <v>289.00</v>
      </c>
      <c r="D9" s="4">
        <f>VLOOKUP(A9,HOP!A:B,2,0)</f>
        <v>1952816</v>
      </c>
      <c r="E9" s="4">
        <f t="shared" si="0"/>
        <v>0</v>
      </c>
      <c r="K9" s="4" t="str">
        <f t="shared" si="1"/>
        <v>,1952816</v>
      </c>
    </row>
    <row r="10" s="4" customFormat="1" spans="1:11">
      <c r="A10" s="4">
        <v>14307927472</v>
      </c>
      <c r="B10" s="4">
        <v>2530</v>
      </c>
      <c r="C10" s="4" t="str">
        <f>VLOOKUP(A10,HOP!A:H,8,0)</f>
        <v>2530.00</v>
      </c>
      <c r="D10" s="4">
        <f>VLOOKUP(A10,HOP!A:B,2,0)</f>
        <v>1953016</v>
      </c>
      <c r="E10" s="4">
        <f t="shared" si="0"/>
        <v>0</v>
      </c>
      <c r="K10" s="4" t="str">
        <f t="shared" si="1"/>
        <v>,1953016</v>
      </c>
    </row>
    <row r="11" s="4" customFormat="1" spans="1:11">
      <c r="A11" s="4">
        <v>14309584653</v>
      </c>
      <c r="B11" s="4">
        <v>662</v>
      </c>
      <c r="C11" s="4" t="str">
        <f>VLOOKUP(A11,HOP!A:H,8,0)</f>
        <v>662.00</v>
      </c>
      <c r="D11" s="4">
        <f>VLOOKUP(A11,HOP!A:B,2,0)</f>
        <v>1953100</v>
      </c>
      <c r="E11" s="4">
        <f t="shared" si="0"/>
        <v>0</v>
      </c>
      <c r="K11" s="4" t="str">
        <f t="shared" si="1"/>
        <v>,1953100</v>
      </c>
    </row>
    <row r="12" s="4" customFormat="1" spans="1:11">
      <c r="A12" s="4">
        <v>14309654620</v>
      </c>
      <c r="B12" s="4">
        <v>750</v>
      </c>
      <c r="C12" s="4" t="str">
        <f>VLOOKUP(A12,HOP!A:H,8,0)</f>
        <v>750.00</v>
      </c>
      <c r="D12" s="4">
        <f>VLOOKUP(A12,HOP!A:B,2,0)</f>
        <v>1953118</v>
      </c>
      <c r="E12" s="4">
        <f t="shared" si="0"/>
        <v>0</v>
      </c>
      <c r="K12" s="4" t="str">
        <f t="shared" si="1"/>
        <v>,1953118</v>
      </c>
    </row>
    <row r="13" s="4" customFormat="1" spans="1:11">
      <c r="A13" s="4">
        <v>14310621962</v>
      </c>
      <c r="B13" s="4">
        <v>2008</v>
      </c>
      <c r="C13" s="4" t="str">
        <f>VLOOKUP(A13,HOP!A:H,8,0)</f>
        <v>2008.00</v>
      </c>
      <c r="D13" s="4">
        <f>VLOOKUP(A13,HOP!A:B,2,0)</f>
        <v>1953549</v>
      </c>
      <c r="E13" s="4">
        <f t="shared" si="0"/>
        <v>0</v>
      </c>
      <c r="K13" s="4" t="str">
        <f t="shared" si="1"/>
        <v>,1953549</v>
      </c>
    </row>
    <row r="14" s="4" customFormat="1" spans="1:11">
      <c r="A14" s="4">
        <v>14334924710</v>
      </c>
      <c r="B14" s="4">
        <v>1172</v>
      </c>
      <c r="C14" s="4" t="str">
        <f>VLOOKUP(A14,HOP!A:H,8,0)</f>
        <v>1172.00</v>
      </c>
      <c r="D14" s="4">
        <f>VLOOKUP(A14,HOP!A:B,2,0)</f>
        <v>1963119</v>
      </c>
      <c r="E14" s="4">
        <f t="shared" si="0"/>
        <v>0</v>
      </c>
      <c r="K14" s="4" t="str">
        <f t="shared" si="1"/>
        <v>,1963119</v>
      </c>
    </row>
    <row r="15" s="4" customFormat="1" spans="1:11">
      <c r="A15" s="4">
        <v>14337496297</v>
      </c>
      <c r="B15" s="4">
        <v>3868</v>
      </c>
      <c r="C15" s="4" t="str">
        <f>VLOOKUP(A15,HOP!A:H,8,0)</f>
        <v>3868.00</v>
      </c>
      <c r="D15" s="4">
        <f>VLOOKUP(A15,HOP!A:B,2,0)</f>
        <v>1963490</v>
      </c>
      <c r="E15" s="4">
        <f t="shared" si="0"/>
        <v>0</v>
      </c>
      <c r="K15" s="4" t="str">
        <f t="shared" si="1"/>
        <v>,1963490</v>
      </c>
    </row>
    <row r="16" s="4" customFormat="1" spans="1:11">
      <c r="A16" s="4">
        <v>14353982092</v>
      </c>
      <c r="B16" s="4">
        <v>1494</v>
      </c>
      <c r="C16" s="4" t="str">
        <f>VLOOKUP(A16,HOP!A:H,8,0)</f>
        <v>1494.00</v>
      </c>
      <c r="D16" s="4">
        <f>VLOOKUP(A16,HOP!A:B,2,0)</f>
        <v>1968443</v>
      </c>
      <c r="E16" s="4">
        <f t="shared" si="0"/>
        <v>0</v>
      </c>
      <c r="K16" s="4" t="str">
        <f t="shared" si="1"/>
        <v>,1968443</v>
      </c>
    </row>
    <row r="17" s="4" customFormat="1" spans="1:11">
      <c r="A17" s="4">
        <v>14357696488</v>
      </c>
      <c r="B17" s="4">
        <v>807</v>
      </c>
      <c r="C17" s="4" t="str">
        <f>VLOOKUP(A17,HOP!A:H,8,0)</f>
        <v>807.00</v>
      </c>
      <c r="D17" s="4">
        <f>VLOOKUP(A17,HOP!A:B,2,0)</f>
        <v>1969208</v>
      </c>
      <c r="E17" s="4">
        <f t="shared" si="0"/>
        <v>0</v>
      </c>
      <c r="K17" s="4" t="str">
        <f t="shared" si="1"/>
        <v>,1969208</v>
      </c>
    </row>
    <row r="18" s="4" customFormat="1" spans="1:11">
      <c r="A18" s="4">
        <v>14370518446</v>
      </c>
      <c r="B18" s="4">
        <v>1448</v>
      </c>
      <c r="C18" s="4" t="str">
        <f>VLOOKUP(A18,HOP!A:H,8,0)</f>
        <v>1448.00</v>
      </c>
      <c r="D18" s="4">
        <f>VLOOKUP(A18,HOP!A:B,2,0)</f>
        <v>1972419</v>
      </c>
      <c r="E18" s="4">
        <f t="shared" si="0"/>
        <v>0</v>
      </c>
      <c r="K18" s="4" t="str">
        <f t="shared" si="1"/>
        <v>,1972419</v>
      </c>
    </row>
    <row r="19" s="4" customFormat="1" spans="1:11">
      <c r="A19" s="4">
        <v>14377362062</v>
      </c>
      <c r="B19" s="4">
        <v>291</v>
      </c>
      <c r="C19" s="4" t="str">
        <f>VLOOKUP(A19,HOP!A:H,8,0)</f>
        <v>291.00</v>
      </c>
      <c r="D19" s="4">
        <f>VLOOKUP(A19,HOP!A:B,2,0)</f>
        <v>1974634</v>
      </c>
      <c r="E19" s="4">
        <f t="shared" si="0"/>
        <v>0</v>
      </c>
      <c r="K19" s="4" t="str">
        <f>$K$1&amp;D19</f>
        <v>,1974634</v>
      </c>
    </row>
    <row r="20" s="4" customFormat="1" spans="1:11">
      <c r="A20" s="4">
        <v>14383186712</v>
      </c>
      <c r="B20" s="4">
        <v>1029</v>
      </c>
      <c r="C20" s="4" t="str">
        <f>VLOOKUP(A20,HOP!A:H,8,0)</f>
        <v>1029.00</v>
      </c>
      <c r="D20" s="4">
        <f>VLOOKUP(A20,HOP!A:B,2,0)</f>
        <v>1975829</v>
      </c>
      <c r="E20" s="4">
        <f t="shared" si="0"/>
        <v>0</v>
      </c>
      <c r="K20" s="4" t="str">
        <f>$K$1&amp;D20</f>
        <v>,1975829</v>
      </c>
    </row>
    <row r="21" s="4" customFormat="1" spans="1:11">
      <c r="A21" s="5">
        <v>14414815346</v>
      </c>
      <c r="B21" s="5">
        <v>0</v>
      </c>
      <c r="C21" s="5" t="e">
        <f>VLOOKUP(A21,HOP!A:H,8,0)</f>
        <v>#N/A</v>
      </c>
      <c r="D21" s="5">
        <v>1984236</v>
      </c>
      <c r="E21" s="5" t="e">
        <f t="shared" si="0"/>
        <v>#N/A</v>
      </c>
      <c r="K21" s="5" t="str">
        <f>$K$1&amp;D21</f>
        <v>,1984236</v>
      </c>
    </row>
    <row r="22" s="4" customFormat="1" spans="1:11">
      <c r="A22" s="4">
        <v>14386217616</v>
      </c>
      <c r="B22" s="4">
        <v>754</v>
      </c>
      <c r="C22" s="4" t="str">
        <f>VLOOKUP(A22,HOP!A:H,8,0)</f>
        <v>754.00</v>
      </c>
      <c r="D22" s="4">
        <f>VLOOKUP(A22,HOP!A:B,2,0)</f>
        <v>1976427</v>
      </c>
      <c r="E22" s="4">
        <f t="shared" si="0"/>
        <v>0</v>
      </c>
      <c r="K22" s="4" t="str">
        <f>$K$1&amp;D22</f>
        <v>,1976427</v>
      </c>
    </row>
    <row r="23" s="4" customFormat="1" spans="1:11">
      <c r="A23" s="4">
        <v>14386629924</v>
      </c>
      <c r="B23" s="4">
        <v>0</v>
      </c>
      <c r="C23" s="4" t="str">
        <f>VLOOKUP(A23,HOP!A:H,8,0)</f>
        <v>0.00</v>
      </c>
      <c r="D23" s="4">
        <f>VLOOKUP(A23,HOP!A:B,2,0)</f>
        <v>1976480</v>
      </c>
      <c r="E23" s="4">
        <f t="shared" si="0"/>
        <v>0</v>
      </c>
      <c r="K23" s="4" t="str">
        <f>$K$1&amp;D23</f>
        <v>,1976480</v>
      </c>
    </row>
    <row r="24" s="4" customFormat="1" spans="1:11">
      <c r="A24" s="4">
        <v>14387991329</v>
      </c>
      <c r="B24" s="4">
        <v>702</v>
      </c>
      <c r="C24" s="4" t="str">
        <f>VLOOKUP(A24,HOP!A:H,8,0)</f>
        <v>702.00</v>
      </c>
      <c r="D24" s="4">
        <f>VLOOKUP(A24,HOP!A:B,2,0)</f>
        <v>1976840</v>
      </c>
      <c r="E24" s="4">
        <f t="shared" si="0"/>
        <v>0</v>
      </c>
      <c r="K24" s="4" t="str">
        <f>$K$1&amp;D24</f>
        <v>,1976840</v>
      </c>
    </row>
    <row r="25" s="4" customFormat="1" spans="1:11">
      <c r="A25" s="5">
        <v>14384464106</v>
      </c>
      <c r="B25" s="5">
        <v>0</v>
      </c>
      <c r="C25" s="5" t="str">
        <f>VLOOKUP(A25,HOP!A:H,8,0)</f>
        <v>0.00</v>
      </c>
      <c r="D25" s="5">
        <f>VLOOKUP(A25,HOP!A:B,2,0)</f>
        <v>1976379</v>
      </c>
      <c r="E25" s="5">
        <f t="shared" si="0"/>
        <v>0</v>
      </c>
      <c r="K25" s="5" t="str">
        <f>$K$1&amp;D25</f>
        <v>,1976379</v>
      </c>
    </row>
    <row r="26" s="4" customFormat="1" spans="1:11">
      <c r="A26" s="4">
        <v>14395138374</v>
      </c>
      <c r="B26" s="4">
        <v>910</v>
      </c>
      <c r="C26" s="4" t="str">
        <f>VLOOKUP(A26,HOP!A:H,8,0)</f>
        <v>910.00</v>
      </c>
      <c r="D26" s="4">
        <f>VLOOKUP(A26,HOP!A:B,2,0)</f>
        <v>1978453</v>
      </c>
      <c r="E26" s="4">
        <f t="shared" si="0"/>
        <v>0</v>
      </c>
      <c r="K26" s="4" t="str">
        <f>$K$1&amp;D26</f>
        <v>,1978453</v>
      </c>
    </row>
    <row r="27" s="4" customFormat="1" spans="1:11">
      <c r="A27" s="4">
        <v>14395953962</v>
      </c>
      <c r="B27" s="4">
        <v>2541</v>
      </c>
      <c r="C27" s="4" t="str">
        <f>VLOOKUP(A27,HOP!A:H,8,0)</f>
        <v>2541.00</v>
      </c>
      <c r="D27" s="4">
        <f>VLOOKUP(A27,HOP!A:B,2,0)</f>
        <v>1978899</v>
      </c>
      <c r="E27" s="4">
        <f t="shared" si="0"/>
        <v>0</v>
      </c>
      <c r="K27" s="4" t="str">
        <f>$K$1&amp;D27</f>
        <v>,1978899</v>
      </c>
    </row>
    <row r="28" s="4" customFormat="1" spans="1:11">
      <c r="A28" s="4">
        <v>14396199211</v>
      </c>
      <c r="B28" s="4">
        <v>3501</v>
      </c>
      <c r="C28" s="4" t="str">
        <f>VLOOKUP(A28,HOP!A:H,8,0)</f>
        <v>3501.00</v>
      </c>
      <c r="D28" s="4">
        <f>VLOOKUP(A28,HOP!A:B,2,0)</f>
        <v>1979045</v>
      </c>
      <c r="E28" s="4">
        <f t="shared" si="0"/>
        <v>0</v>
      </c>
      <c r="K28" s="4" t="str">
        <f>$K$1&amp;D28</f>
        <v>,1979045</v>
      </c>
    </row>
    <row r="29" s="4" customFormat="1" spans="1:11">
      <c r="A29" s="4">
        <v>14396818131</v>
      </c>
      <c r="B29" s="4">
        <v>1020</v>
      </c>
      <c r="C29" s="4" t="str">
        <f>VLOOKUP(A29,HOP!A:H,8,0)</f>
        <v>1020.00</v>
      </c>
      <c r="D29" s="4">
        <f>VLOOKUP(A29,HOP!A:B,2,0)</f>
        <v>1979366</v>
      </c>
      <c r="E29" s="4">
        <f t="shared" si="0"/>
        <v>0</v>
      </c>
      <c r="K29" s="4" t="str">
        <f>$K$1&amp;D29</f>
        <v>,1979366</v>
      </c>
    </row>
    <row r="30" s="4" customFormat="1" spans="1:11">
      <c r="A30" s="4">
        <v>14397261364</v>
      </c>
      <c r="B30" s="4">
        <v>910</v>
      </c>
      <c r="C30" s="4" t="str">
        <f>VLOOKUP(A30,HOP!A:H,8,0)</f>
        <v>910.00</v>
      </c>
      <c r="D30" s="4">
        <f>VLOOKUP(A30,HOP!A:B,2,0)</f>
        <v>1979869</v>
      </c>
      <c r="E30" s="4">
        <f t="shared" si="0"/>
        <v>0</v>
      </c>
      <c r="K30" s="4" t="str">
        <f>$K$1&amp;D30</f>
        <v>,1979869</v>
      </c>
    </row>
    <row r="31" s="4" customFormat="1" spans="1:11">
      <c r="A31" s="4">
        <v>14399091043</v>
      </c>
      <c r="B31" s="4">
        <v>2307</v>
      </c>
      <c r="C31" s="4" t="str">
        <f>VLOOKUP(A31,HOP!A:H,8,0)</f>
        <v>2307.00</v>
      </c>
      <c r="D31" s="4">
        <f>VLOOKUP(A31,HOP!A:B,2,0)</f>
        <v>1980028</v>
      </c>
      <c r="E31" s="4">
        <f t="shared" si="0"/>
        <v>0</v>
      </c>
      <c r="K31" s="4" t="str">
        <f>$K$1&amp;D31</f>
        <v>,1980028</v>
      </c>
    </row>
    <row r="32" s="4" customFormat="1" spans="1:11">
      <c r="A32" s="4">
        <v>14399259381</v>
      </c>
      <c r="B32" s="4">
        <v>529</v>
      </c>
      <c r="C32" s="4" t="str">
        <f>VLOOKUP(A32,HOP!A:H,8,0)</f>
        <v>529.00</v>
      </c>
      <c r="D32" s="4">
        <f>VLOOKUP(A32,HOP!A:B,2,0)</f>
        <v>1980083</v>
      </c>
      <c r="E32" s="4">
        <f t="shared" si="0"/>
        <v>0</v>
      </c>
      <c r="K32" s="4" t="str">
        <f>$K$1&amp;D32</f>
        <v>,1980083</v>
      </c>
    </row>
    <row r="33" s="4" customFormat="1" spans="1:11">
      <c r="A33" s="4">
        <v>14399267207</v>
      </c>
      <c r="B33" s="4">
        <v>926</v>
      </c>
      <c r="C33" s="4" t="str">
        <f>VLOOKUP(A33,HOP!A:H,8,0)</f>
        <v>926.00</v>
      </c>
      <c r="D33" s="4">
        <f>VLOOKUP(A33,HOP!A:B,2,0)</f>
        <v>1980087</v>
      </c>
      <c r="E33" s="4">
        <f t="shared" si="0"/>
        <v>0</v>
      </c>
      <c r="K33" s="4" t="str">
        <f>$K$1&amp;D33</f>
        <v>,1980087</v>
      </c>
    </row>
    <row r="34" s="4" customFormat="1" spans="1:11">
      <c r="A34" s="4">
        <v>14399590688</v>
      </c>
      <c r="B34" s="4">
        <v>340</v>
      </c>
      <c r="C34" s="4" t="str">
        <f>VLOOKUP(A34,HOP!A:H,8,0)</f>
        <v>340.00</v>
      </c>
      <c r="D34" s="4">
        <f>VLOOKUP(A34,HOP!A:B,2,0)</f>
        <v>1980220</v>
      </c>
      <c r="E34" s="4">
        <f t="shared" si="0"/>
        <v>0</v>
      </c>
      <c r="K34" s="4" t="str">
        <f>$K$1&amp;D34</f>
        <v>,1980220</v>
      </c>
    </row>
    <row r="35" s="4" customFormat="1" spans="1:11">
      <c r="A35" s="4">
        <v>14401969489</v>
      </c>
      <c r="B35" s="4">
        <v>2172</v>
      </c>
      <c r="C35" s="4" t="str">
        <f>VLOOKUP(A35,HOP!A:H,8,0)</f>
        <v>2172.00</v>
      </c>
      <c r="D35" s="4">
        <f>VLOOKUP(A35,HOP!A:B,2,0)</f>
        <v>1981675</v>
      </c>
      <c r="E35" s="4">
        <f t="shared" si="0"/>
        <v>0</v>
      </c>
      <c r="K35" s="4" t="str">
        <f>$K$1&amp;D35</f>
        <v>,1981675</v>
      </c>
    </row>
    <row r="36" s="4" customFormat="1" spans="1:11">
      <c r="A36" s="4">
        <v>14402077028</v>
      </c>
      <c r="B36" s="4">
        <v>1449</v>
      </c>
      <c r="C36" s="4" t="str">
        <f>VLOOKUP(A36,HOP!A:H,8,0)</f>
        <v>1449.00</v>
      </c>
      <c r="D36" s="4">
        <f>VLOOKUP(A36,HOP!A:B,2,0)</f>
        <v>1981706</v>
      </c>
      <c r="E36" s="4">
        <f t="shared" si="0"/>
        <v>0</v>
      </c>
      <c r="K36" s="4" t="str">
        <f>$K$1&amp;D36</f>
        <v>,1981706</v>
      </c>
    </row>
    <row r="37" s="4" customFormat="1" spans="1:11">
      <c r="A37" s="4">
        <v>14402165624</v>
      </c>
      <c r="B37" s="4">
        <v>198</v>
      </c>
      <c r="C37" s="4" t="str">
        <f>VLOOKUP(A37,HOP!A:H,8,0)</f>
        <v>198.00</v>
      </c>
      <c r="D37" s="4">
        <f>VLOOKUP(A37,HOP!A:B,2,0)</f>
        <v>1981718</v>
      </c>
      <c r="E37" s="4">
        <f t="shared" si="0"/>
        <v>0</v>
      </c>
      <c r="K37" s="4" t="str">
        <f>$K$1&amp;D37</f>
        <v>,1981718</v>
      </c>
    </row>
    <row r="38" s="4" customFormat="1" spans="1:11">
      <c r="A38" s="4">
        <v>14405284008</v>
      </c>
      <c r="B38" s="4">
        <v>452</v>
      </c>
      <c r="C38" s="4" t="str">
        <f>VLOOKUP(A38,HOP!A:H,8,0)</f>
        <v>452.00</v>
      </c>
      <c r="D38" s="4">
        <f>VLOOKUP(A38,HOP!A:B,2,0)</f>
        <v>1981911</v>
      </c>
      <c r="E38" s="4">
        <f t="shared" si="0"/>
        <v>0</v>
      </c>
      <c r="K38" s="4" t="str">
        <f>$K$1&amp;D38</f>
        <v>,1981911</v>
      </c>
    </row>
    <row r="39" s="4" customFormat="1" spans="1:11">
      <c r="A39" s="4">
        <v>14407211063</v>
      </c>
      <c r="B39" s="4">
        <v>1330</v>
      </c>
      <c r="C39" s="4" t="str">
        <f>VLOOKUP(A39,HOP!A:H,8,0)</f>
        <v>1330.00</v>
      </c>
      <c r="D39" s="4">
        <f>VLOOKUP(A39,HOP!A:B,2,0)</f>
        <v>1982612</v>
      </c>
      <c r="E39" s="4">
        <f t="shared" si="0"/>
        <v>0</v>
      </c>
      <c r="K39" s="4" t="str">
        <f>$K$1&amp;D39</f>
        <v>,1982612</v>
      </c>
    </row>
    <row r="40" s="4" customFormat="1" spans="1:11">
      <c r="A40" s="4">
        <v>14407233805</v>
      </c>
      <c r="B40" s="4">
        <v>834</v>
      </c>
      <c r="C40" s="4" t="str">
        <f>VLOOKUP(A40,HOP!A:H,8,0)</f>
        <v>834.00</v>
      </c>
      <c r="D40" s="4">
        <f>VLOOKUP(A40,HOP!A:B,2,0)</f>
        <v>1982619</v>
      </c>
      <c r="E40" s="4">
        <f t="shared" si="0"/>
        <v>0</v>
      </c>
      <c r="K40" s="4" t="str">
        <f>$K$1&amp;D40</f>
        <v>,1982619</v>
      </c>
    </row>
    <row r="41" s="4" customFormat="1" spans="1:11">
      <c r="A41" s="4">
        <v>14408074298</v>
      </c>
      <c r="B41" s="4">
        <v>656</v>
      </c>
      <c r="C41" s="4" t="str">
        <f>VLOOKUP(A41,HOP!A:H,8,0)</f>
        <v>656.00</v>
      </c>
      <c r="D41" s="4">
        <f>VLOOKUP(A41,HOP!A:B,2,0)</f>
        <v>1982828</v>
      </c>
      <c r="E41" s="4">
        <f t="shared" si="0"/>
        <v>0</v>
      </c>
      <c r="K41" s="4" t="str">
        <f>$K$1&amp;D41</f>
        <v>,1982828</v>
      </c>
    </row>
    <row r="42" s="4" customFormat="1" spans="1:11">
      <c r="A42" s="4">
        <v>14414108954</v>
      </c>
      <c r="B42" s="4">
        <v>336</v>
      </c>
      <c r="C42" s="4" t="str">
        <f>VLOOKUP(A42,HOP!A:H,8,0)</f>
        <v>336.00</v>
      </c>
      <c r="D42" s="4">
        <f>VLOOKUP(A42,HOP!A:B,2,0)</f>
        <v>1983937</v>
      </c>
      <c r="E42" s="4">
        <f t="shared" si="0"/>
        <v>0</v>
      </c>
      <c r="K42" s="4" t="str">
        <f>$K$1&amp;D42</f>
        <v>,1983937</v>
      </c>
    </row>
    <row r="43" s="4" customFormat="1" spans="1:11">
      <c r="A43" s="5">
        <v>14375320688</v>
      </c>
      <c r="B43" s="5">
        <v>0</v>
      </c>
      <c r="C43" s="5" t="str">
        <f>VLOOKUP(A43,HOP!A:H,8,0)</f>
        <v>1644.00</v>
      </c>
      <c r="D43" s="5">
        <f>VLOOKUP(A43,HOP!A:B,2,0)</f>
        <v>1973756</v>
      </c>
      <c r="E43" s="5">
        <f t="shared" si="0"/>
        <v>-1644</v>
      </c>
      <c r="F43" s="4" t="s">
        <v>176</v>
      </c>
      <c r="K43" s="5" t="str">
        <f>$K$1&amp;D43</f>
        <v>,1973756</v>
      </c>
    </row>
    <row r="44" s="4" customFormat="1" spans="1:11">
      <c r="A44" s="4">
        <v>14417991813</v>
      </c>
      <c r="B44" s="4">
        <v>1560</v>
      </c>
      <c r="C44" s="4" t="str">
        <f>VLOOKUP(A44,HOP!A:H,8,0)</f>
        <v>1560.00</v>
      </c>
      <c r="D44" s="4">
        <f>VLOOKUP(A44,HOP!A:B,2,0)</f>
        <v>1984485</v>
      </c>
      <c r="E44" s="4">
        <f t="shared" ref="E44:E57" si="2">B44-C44</f>
        <v>0</v>
      </c>
      <c r="K44" s="4" t="str">
        <f t="shared" ref="K44:K57" si="3">$K$1&amp;D44</f>
        <v>,1984485</v>
      </c>
    </row>
    <row r="45" s="4" customFormat="1" spans="1:11">
      <c r="A45" s="4">
        <v>14418004734</v>
      </c>
      <c r="B45" s="4">
        <v>2386</v>
      </c>
      <c r="C45" s="4" t="str">
        <f>VLOOKUP(A45,HOP!A:H,8,0)</f>
        <v>2386.00</v>
      </c>
      <c r="D45" s="4">
        <f>VLOOKUP(A45,HOP!A:B,2,0)</f>
        <v>1984489</v>
      </c>
      <c r="E45" s="4">
        <f t="shared" si="2"/>
        <v>0</v>
      </c>
      <c r="K45" s="4" t="str">
        <f t="shared" si="3"/>
        <v>,1984489</v>
      </c>
    </row>
    <row r="46" s="4" customFormat="1" spans="1:11">
      <c r="A46" s="4">
        <v>14420079591</v>
      </c>
      <c r="B46" s="4">
        <v>225</v>
      </c>
      <c r="C46" s="4" t="str">
        <f>VLOOKUP(A46,HOP!A:H,8,0)</f>
        <v>225.00</v>
      </c>
      <c r="D46" s="4">
        <f>VLOOKUP(A46,HOP!A:B,2,0)</f>
        <v>1984926</v>
      </c>
      <c r="E46" s="4">
        <f t="shared" si="2"/>
        <v>0</v>
      </c>
      <c r="K46" s="4" t="str">
        <f t="shared" si="3"/>
        <v>,1984926</v>
      </c>
    </row>
    <row r="47" s="4" customFormat="1" spans="1:11">
      <c r="A47" s="4">
        <v>14421035275</v>
      </c>
      <c r="B47" s="4">
        <v>7866</v>
      </c>
      <c r="C47" s="4" t="str">
        <f>VLOOKUP(A47,HOP!A:H,8,0)</f>
        <v>7866.00</v>
      </c>
      <c r="D47" s="4">
        <f>VLOOKUP(A47,HOP!A:B,2,0)</f>
        <v>1985205</v>
      </c>
      <c r="E47" s="4">
        <f t="shared" si="2"/>
        <v>0</v>
      </c>
      <c r="K47" s="4" t="str">
        <f t="shared" si="3"/>
        <v>,1985205</v>
      </c>
    </row>
    <row r="48" s="4" customFormat="1" spans="1:11">
      <c r="A48" s="4">
        <v>14425222493</v>
      </c>
      <c r="B48" s="4">
        <v>506</v>
      </c>
      <c r="C48" s="4" t="str">
        <f>VLOOKUP(A48,HOP!A:H,8,0)</f>
        <v>506.00</v>
      </c>
      <c r="D48" s="4">
        <f>VLOOKUP(A48,HOP!A:B,2,0)</f>
        <v>1985545</v>
      </c>
      <c r="E48" s="4">
        <f t="shared" si="2"/>
        <v>0</v>
      </c>
      <c r="K48" s="4" t="str">
        <f t="shared" si="3"/>
        <v>,1985545</v>
      </c>
    </row>
    <row r="49" s="4" customFormat="1" spans="1:11">
      <c r="A49" s="4">
        <v>14425481343</v>
      </c>
      <c r="B49" s="4">
        <v>174</v>
      </c>
      <c r="C49" s="4" t="str">
        <f>VLOOKUP(A49,HOP!A:H,8,0)</f>
        <v>174.00</v>
      </c>
      <c r="D49" s="4">
        <f>VLOOKUP(A49,HOP!A:B,2,0)</f>
        <v>1985626</v>
      </c>
      <c r="E49" s="4">
        <f t="shared" si="2"/>
        <v>0</v>
      </c>
      <c r="K49" s="4" t="str">
        <f t="shared" si="3"/>
        <v>,1985626</v>
      </c>
    </row>
    <row r="50" s="4" customFormat="1" spans="1:11">
      <c r="A50" s="4">
        <v>14432061465</v>
      </c>
      <c r="B50" s="4">
        <v>1926</v>
      </c>
      <c r="C50" s="4" t="str">
        <f>VLOOKUP(A50,HOP!A:H,8,0)</f>
        <v>1926.00</v>
      </c>
      <c r="D50" s="4">
        <f>VLOOKUP(A50,HOP!A:B,2,0)</f>
        <v>1986609</v>
      </c>
      <c r="E50" s="4">
        <f t="shared" si="2"/>
        <v>0</v>
      </c>
      <c r="K50" s="4" t="str">
        <f t="shared" si="3"/>
        <v>,1986609</v>
      </c>
    </row>
    <row r="51" s="4" customFormat="1" spans="1:11">
      <c r="A51" s="4">
        <v>14434111779</v>
      </c>
      <c r="B51" s="4">
        <v>405</v>
      </c>
      <c r="C51" s="4" t="str">
        <f>VLOOKUP(A51,HOP!A:H,8,0)</f>
        <v>405.00</v>
      </c>
      <c r="D51" s="4">
        <f>VLOOKUP(A51,HOP!A:B,2,0)</f>
        <v>1986946</v>
      </c>
      <c r="E51" s="4">
        <f t="shared" si="2"/>
        <v>0</v>
      </c>
      <c r="K51" s="4" t="str">
        <f t="shared" si="3"/>
        <v>,1986946</v>
      </c>
    </row>
    <row r="52" s="4" customFormat="1" spans="1:11">
      <c r="A52" s="4">
        <v>14434256967</v>
      </c>
      <c r="B52" s="4">
        <v>788</v>
      </c>
      <c r="C52" s="4" t="str">
        <f>VLOOKUP(A52,HOP!A:H,8,0)</f>
        <v>788.00</v>
      </c>
      <c r="D52" s="4">
        <f>VLOOKUP(A52,HOP!A:B,2,0)</f>
        <v>1986971</v>
      </c>
      <c r="E52" s="4">
        <f t="shared" si="2"/>
        <v>0</v>
      </c>
      <c r="K52" s="4" t="str">
        <f t="shared" si="3"/>
        <v>,1986971</v>
      </c>
    </row>
    <row r="53" s="4" customFormat="1" spans="1:11">
      <c r="A53" s="5">
        <v>14137029736</v>
      </c>
      <c r="B53" s="5">
        <v>0</v>
      </c>
      <c r="C53" s="5" t="str">
        <f>VLOOKUP(A53,HOP!A:H,8,0)</f>
        <v>0.00</v>
      </c>
      <c r="D53" s="5">
        <f>VLOOKUP(A53,HOP!A:B,2,0)</f>
        <v>1927074</v>
      </c>
      <c r="E53" s="5">
        <f t="shared" si="2"/>
        <v>0</v>
      </c>
      <c r="K53" s="5" t="str">
        <f>$K$1&amp;D53</f>
        <v>,1927074</v>
      </c>
    </row>
    <row r="54" s="4" customFormat="1" spans="1:11">
      <c r="A54" s="4">
        <v>14434770237</v>
      </c>
      <c r="B54" s="4">
        <v>405</v>
      </c>
      <c r="C54" s="4" t="str">
        <f>VLOOKUP(A54,HOP!A:H,8,0)</f>
        <v>405.00</v>
      </c>
      <c r="D54" s="4">
        <f>VLOOKUP(A54,HOP!A:B,2,0)</f>
        <v>1987090</v>
      </c>
      <c r="E54" s="4">
        <f t="shared" si="2"/>
        <v>0</v>
      </c>
      <c r="K54" s="4" t="str">
        <f t="shared" si="3"/>
        <v>,1987090</v>
      </c>
    </row>
    <row r="55" s="4" customFormat="1" spans="1:11">
      <c r="A55" s="4">
        <v>14437921660</v>
      </c>
      <c r="B55" s="4">
        <v>613</v>
      </c>
      <c r="C55" s="4" t="str">
        <f>VLOOKUP(A55,HOP!A:H,8,0)</f>
        <v>613.00</v>
      </c>
      <c r="D55" s="4">
        <f>VLOOKUP(A55,HOP!A:B,2,0)</f>
        <v>1987273</v>
      </c>
      <c r="E55" s="4">
        <f t="shared" si="2"/>
        <v>0</v>
      </c>
      <c r="K55" s="4" t="str">
        <f>$K$1&amp;D55</f>
        <v>,1987273</v>
      </c>
    </row>
    <row r="56" s="4" customFormat="1" spans="1:11">
      <c r="A56" s="4">
        <v>14438185936</v>
      </c>
      <c r="B56" s="4">
        <v>1104</v>
      </c>
      <c r="C56" s="4" t="str">
        <f>VLOOKUP(A56,HOP!A:H,8,0)</f>
        <v>1104.00</v>
      </c>
      <c r="D56" s="4">
        <f>VLOOKUP(A56,HOP!A:B,2,0)</f>
        <v>1987342</v>
      </c>
      <c r="E56" s="4">
        <f t="shared" si="2"/>
        <v>0</v>
      </c>
      <c r="K56" s="4" t="str">
        <f>$K$1&amp;D56</f>
        <v>,1987342</v>
      </c>
    </row>
    <row r="58" spans="2:2">
      <c r="B58" s="4">
        <f>SUM(B2:B57)</f>
        <v>70152</v>
      </c>
    </row>
    <row r="60" spans="1:1">
      <c r="A60" s="4" t="s">
        <v>177</v>
      </c>
    </row>
    <row r="61" spans="1:1">
      <c r="A61" s="4" t="s">
        <v>178</v>
      </c>
    </row>
  </sheetData>
  <autoFilter ref="A1:P5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179</v>
      </c>
      <c r="B1" s="2" t="s">
        <v>180</v>
      </c>
      <c r="C1" s="2" t="s">
        <v>181</v>
      </c>
      <c r="D1" s="2" t="s">
        <v>182</v>
      </c>
      <c r="E1" s="2" t="s">
        <v>5</v>
      </c>
      <c r="F1" s="2" t="s">
        <v>183</v>
      </c>
      <c r="G1" s="2" t="s">
        <v>184</v>
      </c>
      <c r="H1" s="2" t="s">
        <v>185</v>
      </c>
      <c r="I1" s="2" t="s">
        <v>186</v>
      </c>
      <c r="J1" s="2" t="s">
        <v>187</v>
      </c>
      <c r="K1" s="2" t="s">
        <v>17</v>
      </c>
    </row>
    <row r="2" s="1" customFormat="1" ht="20" customHeight="1" spans="1:11">
      <c r="A2" s="3">
        <v>14438185936</v>
      </c>
      <c r="B2" s="3">
        <v>1987342</v>
      </c>
      <c r="C2" s="2" t="s">
        <v>188</v>
      </c>
      <c r="D2" s="2" t="s">
        <v>189</v>
      </c>
      <c r="E2" s="2" t="s">
        <v>190</v>
      </c>
      <c r="F2" s="2" t="s">
        <v>191</v>
      </c>
      <c r="G2" s="2" t="s">
        <v>25</v>
      </c>
      <c r="H2" s="2" t="s">
        <v>192</v>
      </c>
      <c r="I2" s="2" t="s">
        <v>193</v>
      </c>
      <c r="J2" s="2" t="s">
        <v>193</v>
      </c>
      <c r="K2" s="2" t="s">
        <v>194</v>
      </c>
    </row>
    <row r="3" s="1" customFormat="1" ht="20" customHeight="1" spans="1:11">
      <c r="A3" s="3">
        <v>14437921660</v>
      </c>
      <c r="B3" s="3">
        <v>1987273</v>
      </c>
      <c r="C3" s="2" t="s">
        <v>195</v>
      </c>
      <c r="D3" s="2" t="s">
        <v>196</v>
      </c>
      <c r="E3" s="2" t="s">
        <v>190</v>
      </c>
      <c r="F3" s="2" t="s">
        <v>191</v>
      </c>
      <c r="G3" s="2" t="s">
        <v>25</v>
      </c>
      <c r="H3" s="2" t="s">
        <v>197</v>
      </c>
      <c r="I3" s="2" t="s">
        <v>193</v>
      </c>
      <c r="J3" s="2" t="s">
        <v>193</v>
      </c>
      <c r="K3" s="2" t="s">
        <v>198</v>
      </c>
    </row>
    <row r="4" s="1" customFormat="1" ht="20" customHeight="1" spans="1:11">
      <c r="A4" s="3">
        <v>14434770237</v>
      </c>
      <c r="B4" s="3">
        <v>1987090</v>
      </c>
      <c r="C4" s="2" t="s">
        <v>199</v>
      </c>
      <c r="D4" s="2" t="s">
        <v>200</v>
      </c>
      <c r="E4" s="2" t="s">
        <v>190</v>
      </c>
      <c r="F4" s="2" t="s">
        <v>191</v>
      </c>
      <c r="G4" s="2" t="s">
        <v>25</v>
      </c>
      <c r="H4" s="2" t="s">
        <v>201</v>
      </c>
      <c r="I4" s="2" t="s">
        <v>193</v>
      </c>
      <c r="J4" s="2" t="s">
        <v>193</v>
      </c>
      <c r="K4" s="2" t="s">
        <v>202</v>
      </c>
    </row>
    <row r="5" s="1" customFormat="1" ht="20" customHeight="1" spans="1:11">
      <c r="A5" s="3">
        <v>14434256967</v>
      </c>
      <c r="B5" s="3">
        <v>1986971</v>
      </c>
      <c r="C5" s="2" t="s">
        <v>203</v>
      </c>
      <c r="D5" s="2" t="s">
        <v>204</v>
      </c>
      <c r="E5" s="2" t="s">
        <v>190</v>
      </c>
      <c r="F5" s="2" t="s">
        <v>191</v>
      </c>
      <c r="G5" s="2" t="s">
        <v>25</v>
      </c>
      <c r="H5" s="2" t="s">
        <v>205</v>
      </c>
      <c r="I5" s="2" t="s">
        <v>193</v>
      </c>
      <c r="J5" s="2" t="s">
        <v>193</v>
      </c>
      <c r="K5" s="2" t="s">
        <v>206</v>
      </c>
    </row>
    <row r="6" s="1" customFormat="1" ht="20" customHeight="1" spans="1:11">
      <c r="A6" s="3">
        <v>14434111779</v>
      </c>
      <c r="B6" s="3">
        <v>1986946</v>
      </c>
      <c r="C6" s="2" t="s">
        <v>199</v>
      </c>
      <c r="D6" s="2" t="s">
        <v>207</v>
      </c>
      <c r="E6" s="2" t="s">
        <v>190</v>
      </c>
      <c r="F6" s="2" t="s">
        <v>191</v>
      </c>
      <c r="G6" s="2" t="s">
        <v>25</v>
      </c>
      <c r="H6" s="2" t="s">
        <v>201</v>
      </c>
      <c r="I6" s="2" t="s">
        <v>193</v>
      </c>
      <c r="J6" s="2" t="s">
        <v>193</v>
      </c>
      <c r="K6" s="2" t="s">
        <v>208</v>
      </c>
    </row>
    <row r="7" s="1" customFormat="1" ht="20" customHeight="1" spans="1:11">
      <c r="A7" s="3">
        <v>14432061465</v>
      </c>
      <c r="B7" s="3">
        <v>1986609</v>
      </c>
      <c r="C7" s="2" t="s">
        <v>209</v>
      </c>
      <c r="D7" s="2" t="s">
        <v>210</v>
      </c>
      <c r="E7" s="2" t="s">
        <v>211</v>
      </c>
      <c r="F7" s="2" t="s">
        <v>191</v>
      </c>
      <c r="G7" s="2" t="s">
        <v>25</v>
      </c>
      <c r="H7" s="2" t="s">
        <v>212</v>
      </c>
      <c r="I7" s="2" t="s">
        <v>193</v>
      </c>
      <c r="J7" s="2" t="s">
        <v>193</v>
      </c>
      <c r="K7" s="2" t="s">
        <v>213</v>
      </c>
    </row>
    <row r="8" s="1" customFormat="1" ht="20" customHeight="1" spans="1:11">
      <c r="A8" s="3">
        <v>14425481343</v>
      </c>
      <c r="B8" s="3">
        <v>1985626</v>
      </c>
      <c r="C8" s="2" t="s">
        <v>214</v>
      </c>
      <c r="D8" s="2" t="s">
        <v>215</v>
      </c>
      <c r="E8" s="2" t="s">
        <v>216</v>
      </c>
      <c r="F8" s="2" t="s">
        <v>211</v>
      </c>
      <c r="G8" s="2" t="s">
        <v>25</v>
      </c>
      <c r="H8" s="2" t="s">
        <v>217</v>
      </c>
      <c r="I8" s="2" t="s">
        <v>193</v>
      </c>
      <c r="J8" s="2" t="s">
        <v>193</v>
      </c>
      <c r="K8" s="2" t="s">
        <v>218</v>
      </c>
    </row>
    <row r="9" s="1" customFormat="1" ht="20" customHeight="1" spans="1:11">
      <c r="A9" s="3">
        <v>14425222493</v>
      </c>
      <c r="B9" s="3">
        <v>1985545</v>
      </c>
      <c r="C9" s="2" t="s">
        <v>219</v>
      </c>
      <c r="D9" s="2" t="s">
        <v>220</v>
      </c>
      <c r="E9" s="2" t="s">
        <v>216</v>
      </c>
      <c r="F9" s="2" t="s">
        <v>211</v>
      </c>
      <c r="G9" s="2" t="s">
        <v>25</v>
      </c>
      <c r="H9" s="2" t="s">
        <v>221</v>
      </c>
      <c r="I9" s="2" t="s">
        <v>193</v>
      </c>
      <c r="J9" s="2" t="s">
        <v>193</v>
      </c>
      <c r="K9" s="2" t="s">
        <v>222</v>
      </c>
    </row>
    <row r="10" s="1" customFormat="1" ht="20" customHeight="1" spans="1:11">
      <c r="A10" s="3">
        <v>14421035275</v>
      </c>
      <c r="B10" s="3">
        <v>1985205</v>
      </c>
      <c r="C10" s="2" t="s">
        <v>223</v>
      </c>
      <c r="D10" s="2" t="s">
        <v>224</v>
      </c>
      <c r="E10" s="2" t="s">
        <v>211</v>
      </c>
      <c r="F10" s="2" t="s">
        <v>191</v>
      </c>
      <c r="G10" s="2" t="s">
        <v>25</v>
      </c>
      <c r="H10" s="2" t="s">
        <v>225</v>
      </c>
      <c r="I10" s="2" t="s">
        <v>193</v>
      </c>
      <c r="J10" s="2" t="s">
        <v>193</v>
      </c>
      <c r="K10" s="2" t="s">
        <v>226</v>
      </c>
    </row>
    <row r="11" s="1" customFormat="1" ht="20" customHeight="1" spans="1:11">
      <c r="A11" s="3">
        <v>14420079591</v>
      </c>
      <c r="B11" s="3">
        <v>1984926</v>
      </c>
      <c r="C11" s="2" t="s">
        <v>227</v>
      </c>
      <c r="D11" s="2" t="s">
        <v>228</v>
      </c>
      <c r="E11" s="2" t="s">
        <v>229</v>
      </c>
      <c r="F11" s="2" t="s">
        <v>216</v>
      </c>
      <c r="G11" s="2" t="s">
        <v>25</v>
      </c>
      <c r="H11" s="2" t="s">
        <v>230</v>
      </c>
      <c r="I11" s="2" t="s">
        <v>193</v>
      </c>
      <c r="J11" s="2" t="s">
        <v>193</v>
      </c>
      <c r="K11" s="2" t="s">
        <v>231</v>
      </c>
    </row>
    <row r="12" s="1" customFormat="1" ht="20" customHeight="1" spans="1:11">
      <c r="A12" s="3">
        <v>14418004734</v>
      </c>
      <c r="B12" s="3">
        <v>1984489</v>
      </c>
      <c r="C12" s="2" t="s">
        <v>232</v>
      </c>
      <c r="D12" s="2" t="s">
        <v>233</v>
      </c>
      <c r="E12" s="2" t="s">
        <v>190</v>
      </c>
      <c r="F12" s="2" t="s">
        <v>191</v>
      </c>
      <c r="G12" s="2" t="s">
        <v>25</v>
      </c>
      <c r="H12" s="2" t="s">
        <v>234</v>
      </c>
      <c r="I12" s="2" t="s">
        <v>193</v>
      </c>
      <c r="J12" s="2" t="s">
        <v>193</v>
      </c>
      <c r="K12" s="2" t="s">
        <v>235</v>
      </c>
    </row>
    <row r="13" s="1" customFormat="1" ht="20" customHeight="1" spans="1:11">
      <c r="A13" s="3">
        <v>14417991813</v>
      </c>
      <c r="B13" s="3">
        <v>1984485</v>
      </c>
      <c r="C13" s="2" t="s">
        <v>236</v>
      </c>
      <c r="D13" s="2" t="s">
        <v>237</v>
      </c>
      <c r="E13" s="2" t="s">
        <v>211</v>
      </c>
      <c r="F13" s="2" t="s">
        <v>191</v>
      </c>
      <c r="G13" s="2" t="s">
        <v>25</v>
      </c>
      <c r="H13" s="2" t="s">
        <v>238</v>
      </c>
      <c r="I13" s="2" t="s">
        <v>193</v>
      </c>
      <c r="J13" s="2" t="s">
        <v>193</v>
      </c>
      <c r="K13" s="2" t="s">
        <v>239</v>
      </c>
    </row>
    <row r="14" s="1" customFormat="1" ht="20" customHeight="1" spans="1:11">
      <c r="A14" s="3">
        <v>14414108954</v>
      </c>
      <c r="B14" s="3">
        <v>1983937</v>
      </c>
      <c r="C14" s="2" t="s">
        <v>240</v>
      </c>
      <c r="D14" s="2" t="s">
        <v>241</v>
      </c>
      <c r="E14" s="2" t="s">
        <v>242</v>
      </c>
      <c r="F14" s="2" t="s">
        <v>229</v>
      </c>
      <c r="G14" s="2" t="s">
        <v>25</v>
      </c>
      <c r="H14" s="2" t="s">
        <v>243</v>
      </c>
      <c r="I14" s="2" t="s">
        <v>193</v>
      </c>
      <c r="J14" s="2" t="s">
        <v>193</v>
      </c>
      <c r="K14" s="2" t="s">
        <v>244</v>
      </c>
    </row>
    <row r="15" s="1" customFormat="1" ht="20" customHeight="1" spans="1:11">
      <c r="A15" s="3">
        <v>14408074298</v>
      </c>
      <c r="B15" s="3">
        <v>1982828</v>
      </c>
      <c r="C15" s="2" t="s">
        <v>245</v>
      </c>
      <c r="D15" s="2" t="s">
        <v>246</v>
      </c>
      <c r="E15" s="2" t="s">
        <v>247</v>
      </c>
      <c r="F15" s="2" t="s">
        <v>242</v>
      </c>
      <c r="G15" s="2" t="s">
        <v>25</v>
      </c>
      <c r="H15" s="2" t="s">
        <v>248</v>
      </c>
      <c r="I15" s="2" t="s">
        <v>193</v>
      </c>
      <c r="J15" s="2" t="s">
        <v>193</v>
      </c>
      <c r="K15" s="2" t="s">
        <v>249</v>
      </c>
    </row>
    <row r="16" s="1" customFormat="1" ht="20" customHeight="1" spans="1:11">
      <c r="A16" s="3">
        <v>14407233805</v>
      </c>
      <c r="B16" s="3">
        <v>1982619</v>
      </c>
      <c r="C16" s="2" t="s">
        <v>250</v>
      </c>
      <c r="D16" s="2" t="s">
        <v>251</v>
      </c>
      <c r="E16" s="2" t="s">
        <v>242</v>
      </c>
      <c r="F16" s="2" t="s">
        <v>211</v>
      </c>
      <c r="G16" s="2" t="s">
        <v>25</v>
      </c>
      <c r="H16" s="2" t="s">
        <v>252</v>
      </c>
      <c r="I16" s="2" t="s">
        <v>193</v>
      </c>
      <c r="J16" s="2" t="s">
        <v>193</v>
      </c>
      <c r="K16" s="2" t="s">
        <v>253</v>
      </c>
    </row>
    <row r="17" s="1" customFormat="1" ht="20" customHeight="1" spans="1:11">
      <c r="A17" s="3">
        <v>14407211063</v>
      </c>
      <c r="B17" s="3">
        <v>1982612</v>
      </c>
      <c r="C17" s="2" t="s">
        <v>254</v>
      </c>
      <c r="D17" s="2" t="s">
        <v>255</v>
      </c>
      <c r="E17" s="2" t="s">
        <v>247</v>
      </c>
      <c r="F17" s="2" t="s">
        <v>229</v>
      </c>
      <c r="G17" s="2" t="s">
        <v>25</v>
      </c>
      <c r="H17" s="2" t="s">
        <v>256</v>
      </c>
      <c r="I17" s="2" t="s">
        <v>193</v>
      </c>
      <c r="J17" s="2" t="s">
        <v>193</v>
      </c>
      <c r="K17" s="2" t="s">
        <v>257</v>
      </c>
    </row>
    <row r="18" s="1" customFormat="1" ht="20" customHeight="1" spans="1:11">
      <c r="A18" s="3">
        <v>14405284008</v>
      </c>
      <c r="B18" s="3">
        <v>1981911</v>
      </c>
      <c r="C18" s="2" t="s">
        <v>258</v>
      </c>
      <c r="D18" s="2" t="s">
        <v>259</v>
      </c>
      <c r="E18" s="2" t="s">
        <v>260</v>
      </c>
      <c r="F18" s="2" t="s">
        <v>247</v>
      </c>
      <c r="G18" s="2" t="s">
        <v>25</v>
      </c>
      <c r="H18" s="2" t="s">
        <v>261</v>
      </c>
      <c r="I18" s="2" t="s">
        <v>193</v>
      </c>
      <c r="J18" s="2" t="s">
        <v>193</v>
      </c>
      <c r="K18" s="2" t="s">
        <v>262</v>
      </c>
    </row>
    <row r="19" s="1" customFormat="1" ht="20" customHeight="1" spans="1:11">
      <c r="A19" s="3">
        <v>14402165624</v>
      </c>
      <c r="B19" s="3">
        <v>1981718</v>
      </c>
      <c r="C19" s="2" t="s">
        <v>263</v>
      </c>
      <c r="D19" s="2" t="s">
        <v>264</v>
      </c>
      <c r="E19" s="2" t="s">
        <v>260</v>
      </c>
      <c r="F19" s="2" t="s">
        <v>247</v>
      </c>
      <c r="G19" s="2" t="s">
        <v>25</v>
      </c>
      <c r="H19" s="2" t="s">
        <v>265</v>
      </c>
      <c r="I19" s="2" t="s">
        <v>193</v>
      </c>
      <c r="J19" s="2" t="s">
        <v>193</v>
      </c>
      <c r="K19" s="2" t="s">
        <v>266</v>
      </c>
    </row>
    <row r="20" s="1" customFormat="1" ht="20" customHeight="1" spans="1:11">
      <c r="A20" s="3">
        <v>14402077028</v>
      </c>
      <c r="B20" s="3">
        <v>1981706</v>
      </c>
      <c r="C20" s="2" t="s">
        <v>267</v>
      </c>
      <c r="D20" s="2" t="s">
        <v>268</v>
      </c>
      <c r="E20" s="2" t="s">
        <v>260</v>
      </c>
      <c r="F20" s="2" t="s">
        <v>247</v>
      </c>
      <c r="G20" s="2" t="s">
        <v>25</v>
      </c>
      <c r="H20" s="2" t="s">
        <v>269</v>
      </c>
      <c r="I20" s="2" t="s">
        <v>193</v>
      </c>
      <c r="J20" s="2" t="s">
        <v>193</v>
      </c>
      <c r="K20" s="2" t="s">
        <v>270</v>
      </c>
    </row>
    <row r="21" s="1" customFormat="1" ht="20" customHeight="1" spans="1:11">
      <c r="A21" s="3">
        <v>14401969489</v>
      </c>
      <c r="B21" s="3">
        <v>1981675</v>
      </c>
      <c r="C21" s="2" t="s">
        <v>271</v>
      </c>
      <c r="D21" s="2" t="s">
        <v>272</v>
      </c>
      <c r="E21" s="2" t="s">
        <v>260</v>
      </c>
      <c r="F21" s="2" t="s">
        <v>229</v>
      </c>
      <c r="G21" s="2" t="s">
        <v>25</v>
      </c>
      <c r="H21" s="2" t="s">
        <v>273</v>
      </c>
      <c r="I21" s="2" t="s">
        <v>193</v>
      </c>
      <c r="J21" s="2" t="s">
        <v>193</v>
      </c>
      <c r="K21" s="2" t="s">
        <v>274</v>
      </c>
    </row>
    <row r="22" s="1" customFormat="1" ht="20" customHeight="1" spans="1:11">
      <c r="A22" s="3">
        <v>14399590688</v>
      </c>
      <c r="B22" s="3">
        <v>1980220</v>
      </c>
      <c r="C22" s="2" t="s">
        <v>275</v>
      </c>
      <c r="D22" s="2" t="s">
        <v>276</v>
      </c>
      <c r="E22" s="2" t="s">
        <v>216</v>
      </c>
      <c r="F22" s="2" t="s">
        <v>211</v>
      </c>
      <c r="G22" s="2" t="s">
        <v>25</v>
      </c>
      <c r="H22" s="2" t="s">
        <v>277</v>
      </c>
      <c r="I22" s="2" t="s">
        <v>193</v>
      </c>
      <c r="J22" s="2" t="s">
        <v>193</v>
      </c>
      <c r="K22" s="2" t="s">
        <v>278</v>
      </c>
    </row>
    <row r="23" s="1" customFormat="1" ht="20" customHeight="1" spans="1:11">
      <c r="A23" s="3">
        <v>14399267207</v>
      </c>
      <c r="B23" s="3">
        <v>1980087</v>
      </c>
      <c r="C23" s="2" t="s">
        <v>279</v>
      </c>
      <c r="D23" s="2" t="s">
        <v>280</v>
      </c>
      <c r="E23" s="2" t="s">
        <v>260</v>
      </c>
      <c r="F23" s="2" t="s">
        <v>247</v>
      </c>
      <c r="G23" s="2" t="s">
        <v>25</v>
      </c>
      <c r="H23" s="2" t="s">
        <v>281</v>
      </c>
      <c r="I23" s="2" t="s">
        <v>193</v>
      </c>
      <c r="J23" s="2" t="s">
        <v>193</v>
      </c>
      <c r="K23" s="2" t="s">
        <v>282</v>
      </c>
    </row>
    <row r="24" s="1" customFormat="1" ht="20" customHeight="1" spans="1:11">
      <c r="A24" s="3">
        <v>14399259381</v>
      </c>
      <c r="B24" s="3">
        <v>1980083</v>
      </c>
      <c r="C24" s="2" t="s">
        <v>283</v>
      </c>
      <c r="D24" s="2" t="s">
        <v>284</v>
      </c>
      <c r="E24" s="2" t="s">
        <v>260</v>
      </c>
      <c r="F24" s="2" t="s">
        <v>247</v>
      </c>
      <c r="G24" s="2" t="s">
        <v>25</v>
      </c>
      <c r="H24" s="2" t="s">
        <v>285</v>
      </c>
      <c r="I24" s="2" t="s">
        <v>193</v>
      </c>
      <c r="J24" s="2" t="s">
        <v>193</v>
      </c>
      <c r="K24" s="2" t="s">
        <v>286</v>
      </c>
    </row>
    <row r="25" s="1" customFormat="1" ht="20" customHeight="1" spans="1:11">
      <c r="A25" s="3">
        <v>14399091043</v>
      </c>
      <c r="B25" s="3">
        <v>1980028</v>
      </c>
      <c r="C25" s="2" t="s">
        <v>287</v>
      </c>
      <c r="D25" s="2" t="s">
        <v>288</v>
      </c>
      <c r="E25" s="2" t="s">
        <v>242</v>
      </c>
      <c r="F25" s="2" t="s">
        <v>211</v>
      </c>
      <c r="G25" s="2" t="s">
        <v>25</v>
      </c>
      <c r="H25" s="2" t="s">
        <v>289</v>
      </c>
      <c r="I25" s="2" t="s">
        <v>193</v>
      </c>
      <c r="J25" s="2" t="s">
        <v>193</v>
      </c>
      <c r="K25" s="2" t="s">
        <v>290</v>
      </c>
    </row>
    <row r="26" s="1" customFormat="1" ht="20" customHeight="1" spans="1:11">
      <c r="A26" s="3">
        <v>14397261364</v>
      </c>
      <c r="B26" s="3">
        <v>1979869</v>
      </c>
      <c r="C26" s="2" t="s">
        <v>236</v>
      </c>
      <c r="D26" s="2" t="s">
        <v>291</v>
      </c>
      <c r="E26" s="2" t="s">
        <v>260</v>
      </c>
      <c r="F26" s="2" t="s">
        <v>247</v>
      </c>
      <c r="G26" s="2" t="s">
        <v>25</v>
      </c>
      <c r="H26" s="2" t="s">
        <v>292</v>
      </c>
      <c r="I26" s="2" t="s">
        <v>193</v>
      </c>
      <c r="J26" s="2" t="s">
        <v>193</v>
      </c>
      <c r="K26" s="2" t="s">
        <v>293</v>
      </c>
    </row>
    <row r="27" s="1" customFormat="1" ht="20" customHeight="1" spans="1:11">
      <c r="A27" s="3">
        <v>14396818131</v>
      </c>
      <c r="B27" s="3">
        <v>1979366</v>
      </c>
      <c r="C27" s="2" t="s">
        <v>294</v>
      </c>
      <c r="D27" s="2" t="s">
        <v>295</v>
      </c>
      <c r="E27" s="2" t="s">
        <v>190</v>
      </c>
      <c r="F27" s="2" t="s">
        <v>191</v>
      </c>
      <c r="G27" s="2" t="s">
        <v>25</v>
      </c>
      <c r="H27" s="2" t="s">
        <v>296</v>
      </c>
      <c r="I27" s="2" t="s">
        <v>193</v>
      </c>
      <c r="J27" s="2" t="s">
        <v>193</v>
      </c>
      <c r="K27" s="2" t="s">
        <v>297</v>
      </c>
    </row>
    <row r="28" s="1" customFormat="1" ht="20" customHeight="1" spans="1:11">
      <c r="A28" s="3">
        <v>14396199211</v>
      </c>
      <c r="B28" s="3">
        <v>1979045</v>
      </c>
      <c r="C28" s="2" t="s">
        <v>298</v>
      </c>
      <c r="D28" s="2" t="s">
        <v>299</v>
      </c>
      <c r="E28" s="2" t="s">
        <v>300</v>
      </c>
      <c r="F28" s="2" t="s">
        <v>247</v>
      </c>
      <c r="G28" s="2" t="s">
        <v>25</v>
      </c>
      <c r="H28" s="2" t="s">
        <v>301</v>
      </c>
      <c r="I28" s="2" t="s">
        <v>193</v>
      </c>
      <c r="J28" s="2" t="s">
        <v>193</v>
      </c>
      <c r="K28" s="2" t="s">
        <v>302</v>
      </c>
    </row>
    <row r="29" s="1" customFormat="1" ht="20" customHeight="1" spans="1:11">
      <c r="A29" s="3">
        <v>14395953962</v>
      </c>
      <c r="B29" s="3">
        <v>1978899</v>
      </c>
      <c r="C29" s="2" t="s">
        <v>303</v>
      </c>
      <c r="D29" s="2" t="s">
        <v>304</v>
      </c>
      <c r="E29" s="2" t="s">
        <v>242</v>
      </c>
      <c r="F29" s="2" t="s">
        <v>211</v>
      </c>
      <c r="G29" s="2" t="s">
        <v>25</v>
      </c>
      <c r="H29" s="2" t="s">
        <v>305</v>
      </c>
      <c r="I29" s="2" t="s">
        <v>193</v>
      </c>
      <c r="J29" s="2" t="s">
        <v>193</v>
      </c>
      <c r="K29" s="2" t="s">
        <v>306</v>
      </c>
    </row>
    <row r="30" s="1" customFormat="1" ht="20" customHeight="1" spans="1:11">
      <c r="A30" s="3">
        <v>14395138374</v>
      </c>
      <c r="B30" s="3">
        <v>1978453</v>
      </c>
      <c r="C30" s="2" t="s">
        <v>307</v>
      </c>
      <c r="D30" s="2" t="s">
        <v>308</v>
      </c>
      <c r="E30" s="2" t="s">
        <v>216</v>
      </c>
      <c r="F30" s="2" t="s">
        <v>211</v>
      </c>
      <c r="G30" s="2" t="s">
        <v>25</v>
      </c>
      <c r="H30" s="2" t="s">
        <v>292</v>
      </c>
      <c r="I30" s="2" t="s">
        <v>193</v>
      </c>
      <c r="J30" s="2" t="s">
        <v>193</v>
      </c>
      <c r="K30" s="2" t="s">
        <v>309</v>
      </c>
    </row>
    <row r="31" s="1" customFormat="1" ht="20" customHeight="1" spans="1:11">
      <c r="A31" s="3">
        <v>14387991329</v>
      </c>
      <c r="B31" s="3">
        <v>1976840</v>
      </c>
      <c r="C31" s="2" t="s">
        <v>310</v>
      </c>
      <c r="D31" s="2" t="s">
        <v>311</v>
      </c>
      <c r="E31" s="2" t="s">
        <v>190</v>
      </c>
      <c r="F31" s="2" t="s">
        <v>191</v>
      </c>
      <c r="G31" s="2" t="s">
        <v>25</v>
      </c>
      <c r="H31" s="2" t="s">
        <v>312</v>
      </c>
      <c r="I31" s="2" t="s">
        <v>193</v>
      </c>
      <c r="J31" s="2" t="s">
        <v>193</v>
      </c>
      <c r="K31" s="2" t="s">
        <v>313</v>
      </c>
    </row>
    <row r="32" s="1" customFormat="1" ht="20" customHeight="1" spans="1:11">
      <c r="A32" s="3">
        <v>14386629924</v>
      </c>
      <c r="B32" s="3">
        <v>1976480</v>
      </c>
      <c r="C32" s="2" t="s">
        <v>314</v>
      </c>
      <c r="D32" s="2" t="s">
        <v>315</v>
      </c>
      <c r="E32" s="2" t="s">
        <v>316</v>
      </c>
      <c r="F32" s="2" t="s">
        <v>247</v>
      </c>
      <c r="G32" s="2" t="s">
        <v>25</v>
      </c>
      <c r="H32" s="2" t="s">
        <v>317</v>
      </c>
      <c r="I32" s="2" t="s">
        <v>193</v>
      </c>
      <c r="J32" s="2" t="s">
        <v>193</v>
      </c>
      <c r="K32" s="2" t="s">
        <v>318</v>
      </c>
    </row>
    <row r="33" s="1" customFormat="1" ht="20" customHeight="1" spans="1:11">
      <c r="A33" s="3">
        <v>14386217616</v>
      </c>
      <c r="B33" s="3">
        <v>1976427</v>
      </c>
      <c r="C33" s="2" t="s">
        <v>319</v>
      </c>
      <c r="D33" s="2" t="s">
        <v>320</v>
      </c>
      <c r="E33" s="2" t="s">
        <v>260</v>
      </c>
      <c r="F33" s="2" t="s">
        <v>247</v>
      </c>
      <c r="G33" s="2" t="s">
        <v>25</v>
      </c>
      <c r="H33" s="2" t="s">
        <v>321</v>
      </c>
      <c r="I33" s="2" t="s">
        <v>193</v>
      </c>
      <c r="J33" s="2" t="s">
        <v>193</v>
      </c>
      <c r="K33" s="2" t="s">
        <v>322</v>
      </c>
    </row>
    <row r="34" s="1" customFormat="1" ht="20" customHeight="1" spans="1:11">
      <c r="A34" s="3">
        <v>14384464106</v>
      </c>
      <c r="B34" s="3">
        <v>1976379</v>
      </c>
      <c r="C34" s="2" t="s">
        <v>245</v>
      </c>
      <c r="D34" s="2" t="s">
        <v>323</v>
      </c>
      <c r="E34" s="2" t="s">
        <v>260</v>
      </c>
      <c r="F34" s="2" t="s">
        <v>247</v>
      </c>
      <c r="G34" s="2" t="s">
        <v>25</v>
      </c>
      <c r="H34" s="2" t="s">
        <v>317</v>
      </c>
      <c r="I34" s="2" t="s">
        <v>193</v>
      </c>
      <c r="J34" s="2" t="s">
        <v>193</v>
      </c>
      <c r="K34" s="2" t="s">
        <v>324</v>
      </c>
    </row>
    <row r="35" s="1" customFormat="1" ht="20" customHeight="1" spans="1:11">
      <c r="A35" s="3">
        <v>14383186712</v>
      </c>
      <c r="B35" s="3">
        <v>1975829</v>
      </c>
      <c r="C35" s="2" t="s">
        <v>325</v>
      </c>
      <c r="D35" s="2" t="s">
        <v>326</v>
      </c>
      <c r="E35" s="2" t="s">
        <v>260</v>
      </c>
      <c r="F35" s="2" t="s">
        <v>247</v>
      </c>
      <c r="G35" s="2" t="s">
        <v>25</v>
      </c>
      <c r="H35" s="2" t="s">
        <v>327</v>
      </c>
      <c r="I35" s="2" t="s">
        <v>193</v>
      </c>
      <c r="J35" s="2" t="s">
        <v>193</v>
      </c>
      <c r="K35" s="2" t="s">
        <v>328</v>
      </c>
    </row>
    <row r="36" s="1" customFormat="1" ht="20" customHeight="1" spans="1:11">
      <c r="A36" s="3">
        <v>14377362062</v>
      </c>
      <c r="B36" s="3">
        <v>1974634</v>
      </c>
      <c r="C36" s="2" t="s">
        <v>227</v>
      </c>
      <c r="D36" s="2" t="s">
        <v>329</v>
      </c>
      <c r="E36" s="2" t="s">
        <v>247</v>
      </c>
      <c r="F36" s="2" t="s">
        <v>242</v>
      </c>
      <c r="G36" s="2" t="s">
        <v>25</v>
      </c>
      <c r="H36" s="2" t="s">
        <v>330</v>
      </c>
      <c r="I36" s="2" t="s">
        <v>193</v>
      </c>
      <c r="J36" s="2" t="s">
        <v>193</v>
      </c>
      <c r="K36" s="2" t="s">
        <v>331</v>
      </c>
    </row>
    <row r="37" s="1" customFormat="1" ht="20" customHeight="1" spans="1:11">
      <c r="A37" s="3">
        <v>14375320688</v>
      </c>
      <c r="B37" s="3">
        <v>1973756</v>
      </c>
      <c r="C37" s="2" t="s">
        <v>332</v>
      </c>
      <c r="D37" s="2" t="s">
        <v>333</v>
      </c>
      <c r="E37" s="2" t="s">
        <v>260</v>
      </c>
      <c r="F37" s="2" t="s">
        <v>247</v>
      </c>
      <c r="G37" s="2" t="s">
        <v>25</v>
      </c>
      <c r="H37" s="2" t="s">
        <v>334</v>
      </c>
      <c r="I37" s="2" t="s">
        <v>193</v>
      </c>
      <c r="J37" s="2" t="s">
        <v>193</v>
      </c>
      <c r="K37" s="2" t="s">
        <v>335</v>
      </c>
    </row>
    <row r="38" s="1" customFormat="1" ht="20" customHeight="1" spans="1:11">
      <c r="A38" s="3">
        <v>14370518446</v>
      </c>
      <c r="B38" s="3">
        <v>1972419</v>
      </c>
      <c r="C38" s="2" t="s">
        <v>310</v>
      </c>
      <c r="D38" s="2" t="s">
        <v>336</v>
      </c>
      <c r="E38" s="2" t="s">
        <v>211</v>
      </c>
      <c r="F38" s="2" t="s">
        <v>191</v>
      </c>
      <c r="G38" s="2" t="s">
        <v>25</v>
      </c>
      <c r="H38" s="2" t="s">
        <v>337</v>
      </c>
      <c r="I38" s="2" t="s">
        <v>193</v>
      </c>
      <c r="J38" s="2" t="s">
        <v>193</v>
      </c>
      <c r="K38" s="2" t="s">
        <v>338</v>
      </c>
    </row>
    <row r="39" s="1" customFormat="1" ht="20" customHeight="1" spans="1:11">
      <c r="A39" s="3">
        <v>14357696488</v>
      </c>
      <c r="B39" s="3">
        <v>1969208</v>
      </c>
      <c r="C39" s="2" t="s">
        <v>339</v>
      </c>
      <c r="D39" s="2" t="s">
        <v>340</v>
      </c>
      <c r="E39" s="2" t="s">
        <v>190</v>
      </c>
      <c r="F39" s="2" t="s">
        <v>191</v>
      </c>
      <c r="G39" s="2" t="s">
        <v>25</v>
      </c>
      <c r="H39" s="2" t="s">
        <v>341</v>
      </c>
      <c r="I39" s="2" t="s">
        <v>193</v>
      </c>
      <c r="J39" s="2" t="s">
        <v>193</v>
      </c>
      <c r="K39" s="2" t="s">
        <v>342</v>
      </c>
    </row>
    <row r="40" s="1" customFormat="1" ht="20" customHeight="1" spans="1:11">
      <c r="A40" s="3">
        <v>14353982092</v>
      </c>
      <c r="B40" s="3">
        <v>1968443</v>
      </c>
      <c r="C40" s="2" t="s">
        <v>343</v>
      </c>
      <c r="D40" s="2" t="s">
        <v>344</v>
      </c>
      <c r="E40" s="2" t="s">
        <v>260</v>
      </c>
      <c r="F40" s="2" t="s">
        <v>242</v>
      </c>
      <c r="G40" s="2" t="s">
        <v>25</v>
      </c>
      <c r="H40" s="2" t="s">
        <v>345</v>
      </c>
      <c r="I40" s="2" t="s">
        <v>193</v>
      </c>
      <c r="J40" s="2" t="s">
        <v>193</v>
      </c>
      <c r="K40" s="2" t="s">
        <v>346</v>
      </c>
    </row>
    <row r="41" s="1" customFormat="1" ht="20" customHeight="1" spans="1:11">
      <c r="A41" s="3">
        <v>14337496297</v>
      </c>
      <c r="B41" s="3">
        <v>1963490</v>
      </c>
      <c r="C41" s="2" t="s">
        <v>347</v>
      </c>
      <c r="D41" s="2" t="s">
        <v>348</v>
      </c>
      <c r="E41" s="2" t="s">
        <v>300</v>
      </c>
      <c r="F41" s="2" t="s">
        <v>247</v>
      </c>
      <c r="G41" s="2" t="s">
        <v>25</v>
      </c>
      <c r="H41" s="2" t="s">
        <v>349</v>
      </c>
      <c r="I41" s="2" t="s">
        <v>193</v>
      </c>
      <c r="J41" s="2" t="s">
        <v>193</v>
      </c>
      <c r="K41" s="2" t="s">
        <v>350</v>
      </c>
    </row>
    <row r="42" s="1" customFormat="1" ht="20" customHeight="1" spans="1:11">
      <c r="A42" s="3">
        <v>14334924710</v>
      </c>
      <c r="B42" s="3">
        <v>1963119</v>
      </c>
      <c r="C42" s="2" t="s">
        <v>351</v>
      </c>
      <c r="D42" s="2" t="s">
        <v>352</v>
      </c>
      <c r="E42" s="2" t="s">
        <v>211</v>
      </c>
      <c r="F42" s="2" t="s">
        <v>191</v>
      </c>
      <c r="G42" s="2" t="s">
        <v>25</v>
      </c>
      <c r="H42" s="2" t="s">
        <v>353</v>
      </c>
      <c r="I42" s="2" t="s">
        <v>193</v>
      </c>
      <c r="J42" s="2" t="s">
        <v>193</v>
      </c>
      <c r="K42" s="2" t="s">
        <v>354</v>
      </c>
    </row>
    <row r="43" s="1" customFormat="1" ht="20" customHeight="1" spans="1:11">
      <c r="A43" s="3">
        <v>14310621962</v>
      </c>
      <c r="B43" s="3">
        <v>1953549</v>
      </c>
      <c r="C43" s="2" t="s">
        <v>355</v>
      </c>
      <c r="D43" s="2" t="s">
        <v>356</v>
      </c>
      <c r="E43" s="2" t="s">
        <v>357</v>
      </c>
      <c r="F43" s="2" t="s">
        <v>247</v>
      </c>
      <c r="G43" s="2" t="s">
        <v>25</v>
      </c>
      <c r="H43" s="2" t="s">
        <v>358</v>
      </c>
      <c r="I43" s="2" t="s">
        <v>193</v>
      </c>
      <c r="J43" s="2" t="s">
        <v>193</v>
      </c>
      <c r="K43" s="2" t="s">
        <v>359</v>
      </c>
    </row>
    <row r="44" s="1" customFormat="1" ht="20" customHeight="1" spans="1:11">
      <c r="A44" s="3">
        <v>14309654620</v>
      </c>
      <c r="B44" s="3">
        <v>1953118</v>
      </c>
      <c r="C44" s="2" t="s">
        <v>360</v>
      </c>
      <c r="D44" s="2" t="s">
        <v>361</v>
      </c>
      <c r="E44" s="2" t="s">
        <v>260</v>
      </c>
      <c r="F44" s="2" t="s">
        <v>247</v>
      </c>
      <c r="G44" s="2" t="s">
        <v>25</v>
      </c>
      <c r="H44" s="2" t="s">
        <v>362</v>
      </c>
      <c r="I44" s="2" t="s">
        <v>193</v>
      </c>
      <c r="J44" s="2" t="s">
        <v>193</v>
      </c>
      <c r="K44" s="2" t="s">
        <v>363</v>
      </c>
    </row>
    <row r="45" s="1" customFormat="1" ht="20" customHeight="1" spans="1:11">
      <c r="A45" s="3">
        <v>14309584653</v>
      </c>
      <c r="B45" s="3">
        <v>1953100</v>
      </c>
      <c r="C45" s="2" t="s">
        <v>364</v>
      </c>
      <c r="D45" s="2" t="s">
        <v>365</v>
      </c>
      <c r="E45" s="2" t="s">
        <v>260</v>
      </c>
      <c r="F45" s="2" t="s">
        <v>247</v>
      </c>
      <c r="G45" s="2" t="s">
        <v>25</v>
      </c>
      <c r="H45" s="2" t="s">
        <v>366</v>
      </c>
      <c r="I45" s="2" t="s">
        <v>193</v>
      </c>
      <c r="J45" s="2" t="s">
        <v>193</v>
      </c>
      <c r="K45" s="2" t="s">
        <v>367</v>
      </c>
    </row>
    <row r="46" s="1" customFormat="1" ht="20" customHeight="1" spans="1:11">
      <c r="A46" s="3">
        <v>14307927472</v>
      </c>
      <c r="B46" s="3">
        <v>1953016</v>
      </c>
      <c r="C46" s="2" t="s">
        <v>368</v>
      </c>
      <c r="D46" s="2" t="s">
        <v>369</v>
      </c>
      <c r="E46" s="2" t="s">
        <v>211</v>
      </c>
      <c r="F46" s="2" t="s">
        <v>191</v>
      </c>
      <c r="G46" s="2" t="s">
        <v>25</v>
      </c>
      <c r="H46" s="2" t="s">
        <v>370</v>
      </c>
      <c r="I46" s="2" t="s">
        <v>193</v>
      </c>
      <c r="J46" s="2" t="s">
        <v>193</v>
      </c>
      <c r="K46" s="2" t="s">
        <v>371</v>
      </c>
    </row>
    <row r="47" s="1" customFormat="1" ht="20" customHeight="1" spans="1:11">
      <c r="A47" s="3">
        <v>14307578657</v>
      </c>
      <c r="B47" s="3">
        <v>1952816</v>
      </c>
      <c r="C47" s="2" t="s">
        <v>372</v>
      </c>
      <c r="D47" s="2" t="s">
        <v>373</v>
      </c>
      <c r="E47" s="2" t="s">
        <v>242</v>
      </c>
      <c r="F47" s="2" t="s">
        <v>229</v>
      </c>
      <c r="G47" s="2" t="s">
        <v>25</v>
      </c>
      <c r="H47" s="2" t="s">
        <v>374</v>
      </c>
      <c r="I47" s="2" t="s">
        <v>193</v>
      </c>
      <c r="J47" s="2" t="s">
        <v>193</v>
      </c>
      <c r="K47" s="2" t="s">
        <v>375</v>
      </c>
    </row>
    <row r="48" s="1" customFormat="1" ht="20" customHeight="1" spans="1:11">
      <c r="A48" s="3">
        <v>14304930075</v>
      </c>
      <c r="B48" s="3">
        <v>1951302</v>
      </c>
      <c r="C48" s="2" t="s">
        <v>376</v>
      </c>
      <c r="D48" s="2" t="s">
        <v>377</v>
      </c>
      <c r="E48" s="2" t="s">
        <v>260</v>
      </c>
      <c r="F48" s="2" t="s">
        <v>247</v>
      </c>
      <c r="G48" s="2" t="s">
        <v>25</v>
      </c>
      <c r="H48" s="2" t="s">
        <v>378</v>
      </c>
      <c r="I48" s="2" t="s">
        <v>193</v>
      </c>
      <c r="J48" s="2" t="s">
        <v>193</v>
      </c>
      <c r="K48" s="2" t="s">
        <v>379</v>
      </c>
    </row>
    <row r="49" s="1" customFormat="1" ht="20" customHeight="1" spans="1:11">
      <c r="A49" s="3">
        <v>14304541136</v>
      </c>
      <c r="B49" s="3">
        <v>1950982</v>
      </c>
      <c r="C49" s="2" t="s">
        <v>380</v>
      </c>
      <c r="D49" s="2" t="s">
        <v>381</v>
      </c>
      <c r="E49" s="2" t="s">
        <v>211</v>
      </c>
      <c r="F49" s="2" t="s">
        <v>191</v>
      </c>
      <c r="G49" s="2" t="s">
        <v>25</v>
      </c>
      <c r="H49" s="2" t="s">
        <v>382</v>
      </c>
      <c r="I49" s="2" t="s">
        <v>193</v>
      </c>
      <c r="J49" s="2" t="s">
        <v>193</v>
      </c>
      <c r="K49" s="2" t="s">
        <v>383</v>
      </c>
    </row>
    <row r="50" s="1" customFormat="1" ht="20" customHeight="1" spans="1:11">
      <c r="A50" s="3">
        <v>14301419046</v>
      </c>
      <c r="B50" s="3">
        <v>1950040</v>
      </c>
      <c r="C50" s="2" t="s">
        <v>384</v>
      </c>
      <c r="D50" s="2" t="s">
        <v>385</v>
      </c>
      <c r="E50" s="2" t="s">
        <v>242</v>
      </c>
      <c r="F50" s="2" t="s">
        <v>216</v>
      </c>
      <c r="G50" s="2" t="s">
        <v>25</v>
      </c>
      <c r="H50" s="2" t="s">
        <v>386</v>
      </c>
      <c r="I50" s="2" t="s">
        <v>193</v>
      </c>
      <c r="J50" s="2" t="s">
        <v>193</v>
      </c>
      <c r="K50" s="2" t="s">
        <v>387</v>
      </c>
    </row>
    <row r="51" s="1" customFormat="1" ht="20" customHeight="1" spans="1:11">
      <c r="A51" s="3">
        <v>14295767971</v>
      </c>
      <c r="B51" s="3">
        <v>1947831</v>
      </c>
      <c r="C51" s="2" t="s">
        <v>388</v>
      </c>
      <c r="D51" s="2" t="s">
        <v>389</v>
      </c>
      <c r="E51" s="2" t="s">
        <v>216</v>
      </c>
      <c r="F51" s="2" t="s">
        <v>211</v>
      </c>
      <c r="G51" s="2" t="s">
        <v>25</v>
      </c>
      <c r="H51" s="2" t="s">
        <v>390</v>
      </c>
      <c r="I51" s="2" t="s">
        <v>193</v>
      </c>
      <c r="J51" s="2" t="s">
        <v>193</v>
      </c>
      <c r="K51" s="2" t="s">
        <v>391</v>
      </c>
    </row>
    <row r="52" s="1" customFormat="1" ht="20" customHeight="1" spans="1:11">
      <c r="A52" s="3">
        <v>14282511500</v>
      </c>
      <c r="B52" s="3">
        <v>1944342</v>
      </c>
      <c r="C52" s="2" t="s">
        <v>392</v>
      </c>
      <c r="D52" s="2" t="s">
        <v>393</v>
      </c>
      <c r="E52" s="2" t="s">
        <v>216</v>
      </c>
      <c r="F52" s="2" t="s">
        <v>190</v>
      </c>
      <c r="G52" s="2" t="s">
        <v>25</v>
      </c>
      <c r="H52" s="2" t="s">
        <v>394</v>
      </c>
      <c r="I52" s="2" t="s">
        <v>193</v>
      </c>
      <c r="J52" s="2" t="s">
        <v>193</v>
      </c>
      <c r="K52" s="2" t="s">
        <v>395</v>
      </c>
    </row>
    <row r="53" s="1" customFormat="1" ht="20" customHeight="1" spans="1:11">
      <c r="A53" s="3">
        <v>14137029736</v>
      </c>
      <c r="B53" s="3">
        <v>1927074</v>
      </c>
      <c r="C53" s="2" t="s">
        <v>396</v>
      </c>
      <c r="D53" s="2" t="s">
        <v>397</v>
      </c>
      <c r="E53" s="2" t="s">
        <v>216</v>
      </c>
      <c r="F53" s="2" t="s">
        <v>190</v>
      </c>
      <c r="G53" s="2" t="s">
        <v>25</v>
      </c>
      <c r="H53" s="2" t="s">
        <v>317</v>
      </c>
      <c r="I53" s="2" t="s">
        <v>193</v>
      </c>
      <c r="J53" s="2" t="s">
        <v>193</v>
      </c>
      <c r="K53" s="2" t="s">
        <v>398</v>
      </c>
    </row>
    <row r="54" s="1" customFormat="1" ht="20" customHeight="1" spans="1:11">
      <c r="A54" s="3">
        <v>14055424547</v>
      </c>
      <c r="B54" s="3">
        <v>1920540</v>
      </c>
      <c r="C54" s="2" t="s">
        <v>399</v>
      </c>
      <c r="D54" s="2" t="s">
        <v>400</v>
      </c>
      <c r="E54" s="2" t="s">
        <v>300</v>
      </c>
      <c r="F54" s="2" t="s">
        <v>211</v>
      </c>
      <c r="G54" s="2" t="s">
        <v>25</v>
      </c>
      <c r="H54" s="2" t="s">
        <v>401</v>
      </c>
      <c r="I54" s="2" t="s">
        <v>193</v>
      </c>
      <c r="J54" s="2" t="s">
        <v>193</v>
      </c>
      <c r="K54" s="2" t="s">
        <v>402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2021-02-23T06:39:00Z</dcterms:created>
  <dcterms:modified xsi:type="dcterms:W3CDTF">2021-02-23T06:59:24Z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