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对账!$A$1:$P$31</definedName>
  </definedNames>
  <calcPr calcId="144525"/>
</workbook>
</file>

<file path=xl/sharedStrings.xml><?xml version="1.0" encoding="utf-8"?>
<sst xmlns="http://schemas.openxmlformats.org/spreadsheetml/2006/main" count="587" uniqueCount="230">
  <si>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</si>
  <si>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</si>
  <si>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</si>
  <si>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</si>
  <si>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</si>
  <si>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</si>
  <si>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</si>
  <si>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</si>
  <si>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</si>
  <si>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</si>
  <si>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</si>
  <si>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</si>
  <si>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</si>
  <si>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</si>
  <si>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</si>
  <si>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</si>
  <si>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</si>
  <si>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</si>
  <si>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</si>
  <si>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</si>
  <si>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</si>
  <si>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</si>
  <si>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</si>
  <si>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[法兰克福]法兰克福机场喜来登酒店及会议中心(Sheraton Frankfurt Airport Hotel &amp; Conference Center)(16067079)</t>
  </si>
  <si>
    <t>标准特大床房&lt;2人入住&gt;&lt;中宾&gt;&lt;IBU黄金会员专享&gt;&lt;不退款&gt;</t>
  </si>
  <si>
    <t>USD</t>
  </si>
  <si>
    <t>HAN/LU</t>
  </si>
  <si>
    <t>CA6352210222USD-W</t>
  </si>
  <si>
    <t>未提现</t>
  </si>
  <si>
    <t>携程开票</t>
  </si>
  <si>
    <t>[帕索罗布尔斯]帕索罗布尔斯欢朋套房酒店(Hampton Inn &amp; Suites Paso Robles)(17471023)</t>
  </si>
  <si>
    <t>大床房&lt;不退款&gt;&lt;2人入住&gt;</t>
  </si>
  <si>
    <t>Quintero/Hector</t>
  </si>
  <si>
    <t>[哈特福]万豪哈特福德市中心居家酒店(Residence Inn by Marriott Hartford Downtown)(46905129)</t>
  </si>
  <si>
    <t>大号床一室房带沙发床&lt;不退款&gt;&lt;2人入住&gt;</t>
  </si>
  <si>
    <t>Alvarado/Jose</t>
  </si>
  <si>
    <t>[法兰克福]法兰克福莱昂纳多皇家酒店(Leonardo Royal Hotel Frankfurt)(16900379)</t>
  </si>
  <si>
    <t>舒适房&lt;1&gt;&lt;不退款&gt;&lt;2人入住&gt;</t>
  </si>
  <si>
    <t>MUHETAIJIANG/MIERSHALIJIANG,Yusufu/Maimaiti</t>
  </si>
  <si>
    <t>[金边]金边娱乐综合大楼酒店(NagaWorld Hotel &amp; Entertainment Complex)(9567971)</t>
  </si>
  <si>
    <t>高级房&lt;不退款&gt;&lt;2人入住&gt; 全球市场-双人</t>
  </si>
  <si>
    <t>MO/LIN</t>
  </si>
  <si>
    <t>LI/MEIFENG,LYU/HUI</t>
  </si>
  <si>
    <t>POUN/PUTHEAVY</t>
  </si>
  <si>
    <t>取消</t>
  </si>
  <si>
    <t>[迪拜]鲍甯顿朱美拉湖塔酒店(Bonnington Jumeirah Lakes Towers)(16080152)</t>
  </si>
  <si>
    <t>高级房&lt;1&gt;&lt;不退款&gt;&lt;2人入住&gt;</t>
  </si>
  <si>
    <t>Patel/Kalpesh</t>
  </si>
  <si>
    <t>[阿灵顿高地]芝加哥南阿灵顿高地万怡酒店(Courtyard Chicago Arlington Heights/South)(15330966)</t>
  </si>
  <si>
    <t>特大床房带沙发床&lt;不退款&gt;&lt;2人入住&gt;</t>
  </si>
  <si>
    <t>Iwinski/David,Chance/Teresita</t>
  </si>
  <si>
    <t>[西好莱坞]洛杉矶蒙德里安酒店(Mondrian Los Angeles)(16077674)</t>
  </si>
  <si>
    <t>一室套房&lt;不退款&gt;&lt;2人入住&gt;</t>
  </si>
  <si>
    <t>Alarcon/Talia</t>
  </si>
  <si>
    <t>[马德里]巴拉哈斯机场NH酒店(NH Barajas Airport Madrid)(16083494)</t>
  </si>
  <si>
    <t>标准房&lt;1&gt;&lt;不退款&gt;&lt;2人入住&gt;</t>
  </si>
  <si>
    <t>Iglesias louro/Maria Del Mar</t>
  </si>
  <si>
    <t>[莎阿南]莎阿南阿卡贝拉套房酒店(Acappella Suite Hotel, Shah Alam)(39550837)</t>
  </si>
  <si>
    <t>豪华套房&lt;不退款&gt;&lt;2人入住&gt;</t>
  </si>
  <si>
    <t>Amin/Salbiah</t>
  </si>
  <si>
    <t>[曼谷]皇家兰花喜来登大酒店(Royal Orchid Sheraton Hotel and Towers)(7252497)</t>
  </si>
  <si>
    <t>河景甄选豪华特大床房&lt;中宾&gt;&lt;早餐&gt;&lt;不退款&gt;&lt;2人入住&gt;</t>
  </si>
  <si>
    <t>ZHAI/DAHUI</t>
  </si>
  <si>
    <t>Yuan/Yuhua</t>
  </si>
  <si>
    <t>[伦敦]伦敦白金汉农庄酒店(Grange Buckingham Hotel London)(24913257)</t>
  </si>
  <si>
    <t>高级双人床房&lt;不退款&gt;&lt;2人入住&gt;</t>
  </si>
  <si>
    <t>MacAulay/Sarah</t>
  </si>
  <si>
    <t>[多伦多]海港城堡威斯汀酒店（多伦多）(The Westin Harbour Castle, Toronto)(8721856)</t>
  </si>
  <si>
    <t>湖景大型特大床房&lt;2人入住&gt;&lt;中宾&gt;&lt;不退款&gt;</t>
  </si>
  <si>
    <t>ZHANG/XUANNING</t>
  </si>
  <si>
    <t>Sanghavi/Yash,Sanghavi/Yash</t>
  </si>
  <si>
    <t>[开罗]乐蒙雷蒂恩开罗机场(Le Meridien Cairo Airport)(26591007)</t>
  </si>
  <si>
    <t>豪华机场景观特大床房&lt;中宾&gt;&lt;不退款&gt;&lt;2人入住&gt;</t>
  </si>
  <si>
    <t>YIP/Yuk Ling</t>
  </si>
  <si>
    <t>Wang/Shixian</t>
  </si>
  <si>
    <t>[鹿儿岛]MYSTAYS鹿儿岛天文馆酒店(HOTEL MYSTAYS Kagoshima Tenmonkan)(43021568)</t>
  </si>
  <si>
    <t>标准双人房&lt;不退款&gt;&lt;2人入住&gt;</t>
  </si>
  <si>
    <t>WANG/ZIYI</t>
  </si>
  <si>
    <t>高级房&lt;2人入住&gt;&lt;中宾&gt;&lt;不退款&gt;&lt;早餐&gt; 全球市场</t>
  </si>
  <si>
    <t>CHEN/XIAOYAN,LIU/ZHEYENG</t>
  </si>
  <si>
    <t>[宿务]山巅城堡酒店(Castle Peak Hotel)(15613097)</t>
  </si>
  <si>
    <t>豪华房&lt;1&gt;&lt;2人入住&gt;&lt;中宾&gt;&lt;不退款&gt;</t>
  </si>
  <si>
    <t>Wu/Qianli</t>
  </si>
  <si>
    <t>Azmi helmi/Azmi</t>
  </si>
  <si>
    <t>[密西沙加]水牛城机场万豪费尔菲尔德酒店(Fairfield Inn &amp; Suites by Marriott Toronto Airport)(45826737)</t>
  </si>
  <si>
    <t>特大床房带沙发床&lt;中宾&gt;&lt;不退款&gt;&lt;2人入住&gt;</t>
  </si>
  <si>
    <t>HUANG/FEIRAN,SHOU/XILEI</t>
  </si>
  <si>
    <t>SHAH/KRUPESHKUMAR</t>
  </si>
  <si>
    <t>[Braga]阿托特尔德拉加酒店(de Braga by Artotel)(39548283)</t>
  </si>
  <si>
    <t>工作室25&lt;不退款&gt;&lt;2人入住&gt;</t>
  </si>
  <si>
    <t>bairuni/rayhan</t>
  </si>
  <si>
    <t>[孟买]格兰德大酒店(Hotel le Grande)(39547595)</t>
  </si>
  <si>
    <t>豪华房&lt;不退款&gt;&lt;2人入住&gt;</t>
  </si>
  <si>
    <t>Gehani/Bhavesh</t>
  </si>
  <si>
    <t>khan/Irfan,khan/Ayesha</t>
  </si>
  <si>
    <t>[苏卡布米]苏卡布米斯帕克斯奥迪安酒店(Sparks Odeon Sukabumi)(39504681)</t>
  </si>
  <si>
    <t>高级房间&lt;不退款&gt;&lt;2人入住&gt;</t>
  </si>
  <si>
    <t>sun/duobao</t>
  </si>
  <si>
    <t>[马六甲]马六甲中环酒店(Hotel Sentral Melaka)(9733497)</t>
  </si>
  <si>
    <t>高级房(双床)&lt;不退款&gt;&lt;2人入住&gt;</t>
  </si>
  <si>
    <t>morgan/Sheilyn</t>
  </si>
  <si>
    <t>,</t>
  </si>
  <si>
    <t>A210223143416459</t>
  </si>
  <si>
    <t>合计3183USD/95528.2 THB</t>
  </si>
  <si>
    <t>USD / THB 当前参考汇率: 30.012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</si>
  <si>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</si>
  <si>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</si>
  <si>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</si>
  <si>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</si>
  <si>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</si>
  <si>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</si>
  <si>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</si>
  <si>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</si>
  <si>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</si>
  <si>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马六甲仙特拉酒店</t>
  </si>
  <si>
    <t>morgan Sheilyn</t>
  </si>
  <si>
    <t>2021-02-20</t>
  </si>
  <si>
    <t>2021-02-21</t>
  </si>
  <si>
    <t>11.00</t>
  </si>
  <si>
    <t/>
  </si>
  <si>
    <t>2021/2/20 13:08:29</t>
  </si>
  <si>
    <t>火花奥登苏加武眉酒店</t>
  </si>
  <si>
    <t>sun duobao</t>
  </si>
  <si>
    <t>18.00</t>
  </si>
  <si>
    <t>2021/2/20 10:35:31</t>
  </si>
  <si>
    <t>格兰德大酒店</t>
  </si>
  <si>
    <t>khan Irfan,khan Ayesha</t>
  </si>
  <si>
    <t>21.00</t>
  </si>
  <si>
    <t>2021/2/20 9:04:06</t>
  </si>
  <si>
    <t>Gehani Bhavesh</t>
  </si>
  <si>
    <t>2021/2/19 21:49:21</t>
  </si>
  <si>
    <t>阿托特尔德拉加酒店</t>
  </si>
  <si>
    <t>bairuni rayhan</t>
  </si>
  <si>
    <t>28.00</t>
  </si>
  <si>
    <t>2021/2/19 19:21:01</t>
  </si>
  <si>
    <t>迪拜鲍宁顿朱美拉湖塔酒店</t>
  </si>
  <si>
    <t>SHAH KRUPESHKUMAR</t>
  </si>
  <si>
    <t>2021-02-19</t>
  </si>
  <si>
    <t>84.00</t>
  </si>
  <si>
    <t>2021/2/19 0:26:50</t>
  </si>
  <si>
    <t>Fairfield Inn &amp; Suites Toronto Airport</t>
  </si>
  <si>
    <t>HUANG FEIRAN,SHOU XILEI</t>
  </si>
  <si>
    <t>2021-02-18</t>
  </si>
  <si>
    <t>57.00</t>
  </si>
  <si>
    <t>2021/2/18 16:52:16</t>
  </si>
  <si>
    <t>阿卡佩拉套房酒店</t>
  </si>
  <si>
    <t>Azmi helmi Azmi</t>
  </si>
  <si>
    <t>42.00</t>
  </si>
  <si>
    <t>2021/2/18 14:43:57</t>
  </si>
  <si>
    <t>山巅城堡酒店</t>
  </si>
  <si>
    <t>Wu Qianli</t>
  </si>
  <si>
    <t>27.00</t>
  </si>
  <si>
    <t>2021/2/18 13:19:31</t>
  </si>
  <si>
    <t>金边娱乐综合大楼酒店</t>
  </si>
  <si>
    <t>CHEN XIAOYAN,LIU ZHEYENG</t>
  </si>
  <si>
    <t>92.00</t>
  </si>
  <si>
    <t>2021/2/18 12:24:02</t>
  </si>
  <si>
    <t>MYSTAYS鹿儿岛天文馆酒店</t>
  </si>
  <si>
    <t>WANG ZIYI</t>
  </si>
  <si>
    <t>2021/2/17 22:40:52</t>
  </si>
  <si>
    <t>海港城堡威斯汀酒店（多伦多）</t>
  </si>
  <si>
    <t>Wang Shixian</t>
  </si>
  <si>
    <t>2021-02-17</t>
  </si>
  <si>
    <t>272.00</t>
  </si>
  <si>
    <t>2021/2/17 7:16:50</t>
  </si>
  <si>
    <t>艾美开罗机场</t>
  </si>
  <si>
    <t>YIP Yuk Ling</t>
  </si>
  <si>
    <t>234.00</t>
  </si>
  <si>
    <t>2021/2/17 4:05:54</t>
  </si>
  <si>
    <t>Sanghavi Yash,Sanghavi Yash</t>
  </si>
  <si>
    <t>255.00</t>
  </si>
  <si>
    <t>2021/2/16 23:06:10</t>
  </si>
  <si>
    <t>ZHANG XUANNING</t>
  </si>
  <si>
    <t>2021-02-16</t>
  </si>
  <si>
    <t>0.00</t>
  </si>
  <si>
    <t>2021/2/16 6:07:14</t>
  </si>
  <si>
    <t>Grange Buckingham Hotel</t>
  </si>
  <si>
    <t>MacAulay Sarah</t>
  </si>
  <si>
    <t>134.00</t>
  </si>
  <si>
    <t>2021/2/16 4:08:51</t>
  </si>
  <si>
    <t>Yuan Yuhua</t>
  </si>
  <si>
    <t>2021-02-15</t>
  </si>
  <si>
    <t>86.00</t>
  </si>
  <si>
    <t>2021/2/15 19:40:05</t>
  </si>
  <si>
    <t>皇家兰花喜来登大酒店</t>
  </si>
  <si>
    <t>ZHAI DAHUI</t>
  </si>
  <si>
    <t>75.00</t>
  </si>
  <si>
    <t>2021/2/15 15:02:19</t>
  </si>
  <si>
    <t>Amin Salbiah</t>
  </si>
  <si>
    <t>76.00</t>
  </si>
  <si>
    <t>2021/2/15 11:22:36</t>
  </si>
  <si>
    <t>巴拉哈斯机场NH酒店</t>
  </si>
  <si>
    <t>Iglesias louro Maria Del Mar</t>
  </si>
  <si>
    <t>53.00</t>
  </si>
  <si>
    <t>2021/2/14 20:31:27</t>
  </si>
  <si>
    <t>西好莱坞蒙德里安洛杉矶酒店</t>
  </si>
  <si>
    <t>Alarcon Talia</t>
  </si>
  <si>
    <t>2021-02-14</t>
  </si>
  <si>
    <t>259.00</t>
  </si>
  <si>
    <t>2021/2/14 20:01:14</t>
  </si>
  <si>
    <t>芝加哥南阿灵顿高地万怡酒店</t>
  </si>
  <si>
    <t>Iwinski David,Chance Teresita</t>
  </si>
  <si>
    <t>64.00</t>
  </si>
  <si>
    <t>2021/2/14 17:08:57</t>
  </si>
  <si>
    <t>Patel Kalpesh</t>
  </si>
  <si>
    <t>430.00</t>
  </si>
  <si>
    <t>2021/2/14 16:21:52</t>
  </si>
  <si>
    <t>LI MEIFENG,LYU HUI</t>
  </si>
  <si>
    <t>2021-02-13</t>
  </si>
  <si>
    <t>104.00</t>
  </si>
  <si>
    <t>2021/2/13 12:07:25</t>
  </si>
  <si>
    <t>MO LIN</t>
  </si>
  <si>
    <t>125.00</t>
  </si>
  <si>
    <t>2021/2/13 10:57:11</t>
  </si>
  <si>
    <t>法兰克福莱昂纳多皇家酒店</t>
  </si>
  <si>
    <t>MUHETAIJIANG MIERSHALIJIANG,Yusufu Maimaiti</t>
  </si>
  <si>
    <t>98.00</t>
  </si>
  <si>
    <t>2021/2/12 3:05:39</t>
  </si>
  <si>
    <t>万豪哈特福德市中心居家酒店</t>
  </si>
  <si>
    <t>Alvarado Jose</t>
  </si>
  <si>
    <t>200.00</t>
  </si>
  <si>
    <t>2021/2/9 7:42:19</t>
  </si>
  <si>
    <t>帕索罗布尔斯欢朋套房酒店</t>
  </si>
  <si>
    <t>Quintero Hector</t>
  </si>
  <si>
    <t>122.00</t>
  </si>
  <si>
    <t>2021/2/9 1:09:03</t>
  </si>
  <si>
    <t>法兰克福机场喜来登酒店及会议中心</t>
  </si>
  <si>
    <t>HAN LU</t>
  </si>
  <si>
    <t>111.00</t>
  </si>
  <si>
    <t>2021/1/17 20:23:38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</si>
</sst>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0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14307281124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44242</v>
      </c>
      <c r="G2" s="5">
        <v>44243</v>
      </c>
      <c r="H2" s="4">
        <v>1</v>
      </c>
      <c r="I2" s="4">
        <v>1</v>
      </c>
      <c r="J2" s="4">
        <v>1</v>
      </c>
      <c r="K2" s="4" t="s">
        <v>25</v>
      </c>
      <c r="L2" s="4">
        <v>111</v>
      </c>
      <c r="M2" s="4">
        <v>111</v>
      </c>
      <c r="N2" s="4" t="s">
        <v>26</v>
      </c>
      <c r="O2" s="4" t="s">
        <v>27</v>
      </c>
      <c r="P2" s="4" t="s">
        <v>28</v>
      </c>
      <c r="Q2" s="4">
        <v>0</v>
      </c>
      <c r="R2" s="6">
        <v>44213</v>
      </c>
      <c r="S2" s="5">
        <v>44249</v>
      </c>
      <c r="T2" s="4" t="s">
        <v>29</v>
      </c>
      <c r="U2" s="4">
        <v>1952583</v>
      </c>
    </row>
    <row r="3" s="4" customFormat="1" spans="1:21">
      <c r="A3" s="4">
        <v>14388581125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44247</v>
      </c>
      <c r="G3" s="5">
        <v>44248</v>
      </c>
      <c r="H3" s="4">
        <v>1</v>
      </c>
      <c r="I3" s="4">
        <v>1</v>
      </c>
      <c r="J3" s="4">
        <v>1</v>
      </c>
      <c r="K3" s="4" t="s">
        <v>25</v>
      </c>
      <c r="L3" s="4">
        <v>122</v>
      </c>
      <c r="M3" s="4">
        <v>122</v>
      </c>
      <c r="N3" s="4" t="s">
        <v>32</v>
      </c>
      <c r="O3" s="4" t="s">
        <v>27</v>
      </c>
      <c r="P3" s="4" t="s">
        <v>28</v>
      </c>
      <c r="Q3" s="4">
        <v>0</v>
      </c>
      <c r="R3" s="6">
        <v>44236</v>
      </c>
      <c r="S3" s="5">
        <v>44249</v>
      </c>
      <c r="T3" s="4" t="s">
        <v>29</v>
      </c>
      <c r="U3" s="4">
        <v>1977060</v>
      </c>
    </row>
    <row r="4" s="4" customFormat="1" spans="1:21">
      <c r="A4" s="4">
        <v>14388741711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44244</v>
      </c>
      <c r="G4" s="5">
        <v>44246</v>
      </c>
      <c r="H4" s="4">
        <v>1</v>
      </c>
      <c r="I4" s="4">
        <v>2</v>
      </c>
      <c r="J4" s="4">
        <v>2</v>
      </c>
      <c r="K4" s="4" t="s">
        <v>25</v>
      </c>
      <c r="L4" s="4">
        <v>200</v>
      </c>
      <c r="M4" s="4">
        <v>200</v>
      </c>
      <c r="N4" s="4" t="s">
        <v>35</v>
      </c>
      <c r="O4" s="4" t="s">
        <v>27</v>
      </c>
      <c r="P4" s="4" t="s">
        <v>28</v>
      </c>
      <c r="Q4" s="4">
        <v>0</v>
      </c>
      <c r="R4" s="6">
        <v>44236</v>
      </c>
      <c r="S4" s="5">
        <v>44249</v>
      </c>
      <c r="T4" s="4" t="s">
        <v>29</v>
      </c>
      <c r="U4" s="4">
        <v>1977099</v>
      </c>
    </row>
    <row r="5" s="4" customFormat="1" spans="1:21">
      <c r="A5" s="4">
        <v>14395922229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44241</v>
      </c>
      <c r="G5" s="5">
        <v>44243</v>
      </c>
      <c r="H5" s="4">
        <v>1</v>
      </c>
      <c r="I5" s="4">
        <v>2</v>
      </c>
      <c r="J5" s="4">
        <v>2</v>
      </c>
      <c r="K5" s="4" t="s">
        <v>25</v>
      </c>
      <c r="L5" s="4">
        <v>98</v>
      </c>
      <c r="M5" s="4">
        <v>98</v>
      </c>
      <c r="N5" s="4" t="s">
        <v>38</v>
      </c>
      <c r="O5" s="4" t="s">
        <v>27</v>
      </c>
      <c r="P5" s="4" t="s">
        <v>28</v>
      </c>
      <c r="Q5" s="4">
        <v>0</v>
      </c>
      <c r="R5" s="6">
        <v>44239</v>
      </c>
      <c r="S5" s="5">
        <v>44249</v>
      </c>
      <c r="T5" s="4" t="s">
        <v>29</v>
      </c>
      <c r="U5" s="4">
        <v>1978883</v>
      </c>
    </row>
    <row r="6" s="4" customFormat="1" spans="1:21">
      <c r="A6" s="4">
        <v>14399613755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44240</v>
      </c>
      <c r="G6" s="5">
        <v>44245</v>
      </c>
      <c r="H6" s="4">
        <v>1</v>
      </c>
      <c r="I6" s="4">
        <v>5</v>
      </c>
      <c r="J6" s="4">
        <v>5</v>
      </c>
      <c r="K6" s="4" t="s">
        <v>25</v>
      </c>
      <c r="L6" s="4">
        <v>125</v>
      </c>
      <c r="M6" s="4">
        <v>125</v>
      </c>
      <c r="N6" s="4" t="s">
        <v>41</v>
      </c>
      <c r="O6" s="4" t="s">
        <v>27</v>
      </c>
      <c r="P6" s="4" t="s">
        <v>28</v>
      </c>
      <c r="Q6" s="4">
        <v>0</v>
      </c>
      <c r="R6" s="6">
        <v>44240</v>
      </c>
      <c r="S6" s="5">
        <v>44249</v>
      </c>
      <c r="T6" s="4" t="s">
        <v>29</v>
      </c>
      <c r="U6" s="4">
        <v>1980236</v>
      </c>
    </row>
    <row r="7" s="4" customFormat="1" spans="1:21">
      <c r="A7" s="4">
        <v>14399758853</v>
      </c>
      <c r="B7" s="4" t="s">
        <v>21</v>
      </c>
      <c r="C7" s="4" t="s">
        <v>22</v>
      </c>
      <c r="D7" s="4" t="s">
        <v>39</v>
      </c>
      <c r="E7" s="4" t="s">
        <v>40</v>
      </c>
      <c r="F7" s="5">
        <v>44240</v>
      </c>
      <c r="G7" s="5">
        <v>44242</v>
      </c>
      <c r="H7" s="4">
        <v>2</v>
      </c>
      <c r="I7" s="4">
        <v>2</v>
      </c>
      <c r="J7" s="4">
        <v>4</v>
      </c>
      <c r="K7" s="4" t="s">
        <v>25</v>
      </c>
      <c r="L7" s="4">
        <v>104</v>
      </c>
      <c r="M7" s="4">
        <v>104</v>
      </c>
      <c r="N7" s="4" t="s">
        <v>42</v>
      </c>
      <c r="O7" s="4" t="s">
        <v>27</v>
      </c>
      <c r="P7" s="4" t="s">
        <v>28</v>
      </c>
      <c r="Q7" s="4">
        <v>0</v>
      </c>
      <c r="R7" s="6">
        <v>44240</v>
      </c>
      <c r="S7" s="5">
        <v>44249</v>
      </c>
      <c r="T7" s="4" t="s">
        <v>29</v>
      </c>
      <c r="U7" s="4">
        <v>1980316</v>
      </c>
    </row>
    <row r="8" s="4" customFormat="1" spans="1:21">
      <c r="A8" s="4">
        <v>14404202253</v>
      </c>
      <c r="B8" s="4" t="s">
        <v>21</v>
      </c>
      <c r="C8" s="4" t="s">
        <v>22</v>
      </c>
      <c r="D8" s="4" t="s">
        <v>39</v>
      </c>
      <c r="E8" s="4" t="s">
        <v>40</v>
      </c>
      <c r="F8" s="5">
        <v>44241</v>
      </c>
      <c r="G8" s="5">
        <v>44242</v>
      </c>
      <c r="H8" s="4">
        <v>1</v>
      </c>
      <c r="I8" s="4">
        <v>1</v>
      </c>
      <c r="J8" s="4">
        <v>1</v>
      </c>
      <c r="K8" s="4" t="s">
        <v>25</v>
      </c>
      <c r="L8" s="4">
        <v>26</v>
      </c>
      <c r="M8" s="4">
        <v>26</v>
      </c>
      <c r="N8" s="4" t="s">
        <v>43</v>
      </c>
      <c r="O8" s="4" t="s">
        <v>27</v>
      </c>
      <c r="P8" s="4" t="s">
        <v>28</v>
      </c>
      <c r="Q8" s="4">
        <v>0</v>
      </c>
      <c r="R8" s="6">
        <v>44241</v>
      </c>
      <c r="S8" s="5">
        <v>44249</v>
      </c>
      <c r="T8" s="4" t="s">
        <v>29</v>
      </c>
      <c r="U8" s="4">
        <v>1981798</v>
      </c>
    </row>
    <row r="9" s="4" customFormat="1" spans="1:21">
      <c r="A9" s="4">
        <v>14404202253</v>
      </c>
      <c r="B9" s="4" t="s">
        <v>21</v>
      </c>
      <c r="C9" s="4" t="s">
        <v>44</v>
      </c>
      <c r="D9" s="4" t="s">
        <v>39</v>
      </c>
      <c r="E9" s="4" t="s">
        <v>40</v>
      </c>
      <c r="F9" s="5">
        <v>44241</v>
      </c>
      <c r="G9" s="5">
        <v>44242</v>
      </c>
      <c r="H9" s="4">
        <v>1</v>
      </c>
      <c r="I9" s="4">
        <v>1</v>
      </c>
      <c r="J9" s="4">
        <v>1</v>
      </c>
      <c r="K9" s="4" t="s">
        <v>25</v>
      </c>
      <c r="L9" s="4">
        <v>-26</v>
      </c>
      <c r="M9" s="4">
        <v>-26</v>
      </c>
      <c r="N9" s="4" t="s">
        <v>43</v>
      </c>
      <c r="O9" s="4" t="s">
        <v>27</v>
      </c>
      <c r="P9" s="4" t="s">
        <v>28</v>
      </c>
      <c r="Q9" s="4">
        <v>0</v>
      </c>
      <c r="R9" s="6">
        <v>44241</v>
      </c>
      <c r="S9" s="5">
        <v>44249</v>
      </c>
      <c r="T9" s="4" t="s">
        <v>29</v>
      </c>
      <c r="U9" s="4">
        <v>1981798</v>
      </c>
    </row>
    <row r="10" s="4" customFormat="1" spans="1:21">
      <c r="A10" s="4">
        <v>14405272815</v>
      </c>
      <c r="B10" s="4" t="s">
        <v>21</v>
      </c>
      <c r="C10" s="4" t="s">
        <v>22</v>
      </c>
      <c r="D10" s="4" t="s">
        <v>45</v>
      </c>
      <c r="E10" s="4" t="s">
        <v>46</v>
      </c>
      <c r="F10" s="5">
        <v>44241</v>
      </c>
      <c r="G10" s="5">
        <v>44246</v>
      </c>
      <c r="H10" s="4">
        <v>1</v>
      </c>
      <c r="I10" s="4">
        <v>5</v>
      </c>
      <c r="J10" s="4">
        <v>5</v>
      </c>
      <c r="K10" s="4" t="s">
        <v>25</v>
      </c>
      <c r="L10" s="4">
        <v>430</v>
      </c>
      <c r="M10" s="4">
        <v>430</v>
      </c>
      <c r="N10" s="4" t="s">
        <v>47</v>
      </c>
      <c r="O10" s="4" t="s">
        <v>27</v>
      </c>
      <c r="P10" s="4" t="s">
        <v>28</v>
      </c>
      <c r="Q10" s="4">
        <v>0</v>
      </c>
      <c r="R10" s="6">
        <v>44241</v>
      </c>
      <c r="S10" s="5">
        <v>44249</v>
      </c>
      <c r="T10" s="4" t="s">
        <v>29</v>
      </c>
      <c r="U10" s="4">
        <v>1981913</v>
      </c>
    </row>
    <row r="11" s="4" customFormat="1" spans="1:21">
      <c r="A11" s="4">
        <v>14405436797</v>
      </c>
      <c r="B11" s="4" t="s">
        <v>21</v>
      </c>
      <c r="C11" s="4" t="s">
        <v>22</v>
      </c>
      <c r="D11" s="4" t="s">
        <v>48</v>
      </c>
      <c r="E11" s="4" t="s">
        <v>49</v>
      </c>
      <c r="F11" s="5">
        <v>44241</v>
      </c>
      <c r="G11" s="5">
        <v>44242</v>
      </c>
      <c r="H11" s="4">
        <v>1</v>
      </c>
      <c r="I11" s="4">
        <v>1</v>
      </c>
      <c r="J11" s="4">
        <v>1</v>
      </c>
      <c r="K11" s="4" t="s">
        <v>25</v>
      </c>
      <c r="L11" s="4">
        <v>64</v>
      </c>
      <c r="M11" s="4">
        <v>64</v>
      </c>
      <c r="N11" s="4" t="s">
        <v>50</v>
      </c>
      <c r="O11" s="4" t="s">
        <v>27</v>
      </c>
      <c r="P11" s="4" t="s">
        <v>28</v>
      </c>
      <c r="Q11" s="4">
        <v>0</v>
      </c>
      <c r="R11" s="6">
        <v>44241</v>
      </c>
      <c r="S11" s="5">
        <v>44249</v>
      </c>
      <c r="T11" s="4" t="s">
        <v>29</v>
      </c>
      <c r="U11" s="4">
        <v>1981953</v>
      </c>
    </row>
    <row r="12" s="4" customFormat="1" spans="1:21">
      <c r="A12" s="4">
        <v>14406055829</v>
      </c>
      <c r="B12" s="4" t="s">
        <v>21</v>
      </c>
      <c r="C12" s="4" t="s">
        <v>22</v>
      </c>
      <c r="D12" s="4" t="s">
        <v>51</v>
      </c>
      <c r="E12" s="4" t="s">
        <v>52</v>
      </c>
      <c r="F12" s="5">
        <v>44241</v>
      </c>
      <c r="G12" s="5">
        <v>44242</v>
      </c>
      <c r="H12" s="4">
        <v>1</v>
      </c>
      <c r="I12" s="4">
        <v>1</v>
      </c>
      <c r="J12" s="4">
        <v>1</v>
      </c>
      <c r="K12" s="4" t="s">
        <v>25</v>
      </c>
      <c r="L12" s="4">
        <v>259</v>
      </c>
      <c r="M12" s="4">
        <v>259</v>
      </c>
      <c r="N12" s="4" t="s">
        <v>53</v>
      </c>
      <c r="O12" s="4" t="s">
        <v>27</v>
      </c>
      <c r="P12" s="4" t="s">
        <v>28</v>
      </c>
      <c r="Q12" s="4">
        <v>0</v>
      </c>
      <c r="R12" s="6">
        <v>44241</v>
      </c>
      <c r="S12" s="5">
        <v>44249</v>
      </c>
      <c r="T12" s="4" t="s">
        <v>29</v>
      </c>
      <c r="U12" s="4">
        <v>1982191</v>
      </c>
    </row>
    <row r="13" s="4" customFormat="1" spans="1:21">
      <c r="A13" s="4">
        <v>14406165950</v>
      </c>
      <c r="B13" s="4" t="s">
        <v>21</v>
      </c>
      <c r="C13" s="4" t="s">
        <v>22</v>
      </c>
      <c r="D13" s="4" t="s">
        <v>54</v>
      </c>
      <c r="E13" s="4" t="s">
        <v>55</v>
      </c>
      <c r="F13" s="5">
        <v>44246</v>
      </c>
      <c r="G13" s="5">
        <v>44247</v>
      </c>
      <c r="H13" s="4">
        <v>1</v>
      </c>
      <c r="I13" s="4">
        <v>1</v>
      </c>
      <c r="J13" s="4">
        <v>1</v>
      </c>
      <c r="K13" s="4" t="s">
        <v>25</v>
      </c>
      <c r="L13" s="4">
        <v>53</v>
      </c>
      <c r="M13" s="4">
        <v>53</v>
      </c>
      <c r="N13" s="4" t="s">
        <v>56</v>
      </c>
      <c r="O13" s="4" t="s">
        <v>27</v>
      </c>
      <c r="P13" s="4" t="s">
        <v>28</v>
      </c>
      <c r="Q13" s="4">
        <v>0</v>
      </c>
      <c r="R13" s="6">
        <v>44241</v>
      </c>
      <c r="S13" s="5">
        <v>44249</v>
      </c>
      <c r="T13" s="4" t="s">
        <v>29</v>
      </c>
      <c r="U13" s="4">
        <v>1982243</v>
      </c>
    </row>
    <row r="14" s="4" customFormat="1" spans="1:21">
      <c r="A14" s="4">
        <v>14407621702</v>
      </c>
      <c r="B14" s="4" t="s">
        <v>21</v>
      </c>
      <c r="C14" s="4" t="s">
        <v>22</v>
      </c>
      <c r="D14" s="4" t="s">
        <v>57</v>
      </c>
      <c r="E14" s="4" t="s">
        <v>58</v>
      </c>
      <c r="F14" s="5">
        <v>44242</v>
      </c>
      <c r="G14" s="5">
        <v>44244</v>
      </c>
      <c r="H14" s="4">
        <v>1</v>
      </c>
      <c r="I14" s="4">
        <v>2</v>
      </c>
      <c r="J14" s="4">
        <v>2</v>
      </c>
      <c r="K14" s="4" t="s">
        <v>25</v>
      </c>
      <c r="L14" s="4">
        <v>76</v>
      </c>
      <c r="M14" s="4">
        <v>76</v>
      </c>
      <c r="N14" s="4" t="s">
        <v>59</v>
      </c>
      <c r="O14" s="4" t="s">
        <v>27</v>
      </c>
      <c r="P14" s="4" t="s">
        <v>28</v>
      </c>
      <c r="Q14" s="4">
        <v>0</v>
      </c>
      <c r="R14" s="6">
        <v>44242</v>
      </c>
      <c r="S14" s="5">
        <v>44249</v>
      </c>
      <c r="T14" s="4" t="s">
        <v>29</v>
      </c>
      <c r="U14" s="4">
        <v>1982703</v>
      </c>
    </row>
    <row r="15" s="4" customFormat="1" spans="1:21">
      <c r="A15" s="4">
        <v>14408278799</v>
      </c>
      <c r="B15" s="4" t="s">
        <v>21</v>
      </c>
      <c r="C15" s="4" t="s">
        <v>22</v>
      </c>
      <c r="D15" s="4" t="s">
        <v>60</v>
      </c>
      <c r="E15" s="4" t="s">
        <v>61</v>
      </c>
      <c r="F15" s="5">
        <v>44242</v>
      </c>
      <c r="G15" s="5">
        <v>44243</v>
      </c>
      <c r="H15" s="4">
        <v>1</v>
      </c>
      <c r="I15" s="4">
        <v>1</v>
      </c>
      <c r="J15" s="4">
        <v>1</v>
      </c>
      <c r="K15" s="4" t="s">
        <v>25</v>
      </c>
      <c r="L15" s="4">
        <v>75</v>
      </c>
      <c r="M15" s="4">
        <v>75</v>
      </c>
      <c r="N15" s="4" t="s">
        <v>62</v>
      </c>
      <c r="O15" s="4" t="s">
        <v>27</v>
      </c>
      <c r="P15" s="4" t="s">
        <v>28</v>
      </c>
      <c r="Q15" s="4">
        <v>0</v>
      </c>
      <c r="R15" s="6">
        <v>44242</v>
      </c>
      <c r="S15" s="5">
        <v>44249</v>
      </c>
      <c r="T15" s="4" t="s">
        <v>29</v>
      </c>
      <c r="U15" s="4">
        <v>1982867</v>
      </c>
    </row>
    <row r="16" s="4" customFormat="1" spans="1:21">
      <c r="A16" s="4">
        <v>14411461798</v>
      </c>
      <c r="B16" s="4" t="s">
        <v>21</v>
      </c>
      <c r="C16" s="4" t="s">
        <v>22</v>
      </c>
      <c r="D16" s="4" t="s">
        <v>45</v>
      </c>
      <c r="E16" s="4" t="s">
        <v>46</v>
      </c>
      <c r="F16" s="5">
        <v>44242</v>
      </c>
      <c r="G16" s="5">
        <v>44243</v>
      </c>
      <c r="H16" s="4">
        <v>1</v>
      </c>
      <c r="I16" s="4">
        <v>1</v>
      </c>
      <c r="J16" s="4">
        <v>1</v>
      </c>
      <c r="K16" s="4" t="s">
        <v>25</v>
      </c>
      <c r="L16" s="4">
        <v>86</v>
      </c>
      <c r="M16" s="4">
        <v>86</v>
      </c>
      <c r="N16" s="4" t="s">
        <v>63</v>
      </c>
      <c r="O16" s="4" t="s">
        <v>27</v>
      </c>
      <c r="P16" s="4" t="s">
        <v>28</v>
      </c>
      <c r="Q16" s="4">
        <v>0</v>
      </c>
      <c r="R16" s="6">
        <v>44242</v>
      </c>
      <c r="S16" s="5">
        <v>44249</v>
      </c>
      <c r="T16" s="4" t="s">
        <v>29</v>
      </c>
      <c r="U16" s="4">
        <v>1983203</v>
      </c>
    </row>
    <row r="17" s="4" customFormat="1" spans="1:21">
      <c r="A17" s="4">
        <v>14412575404</v>
      </c>
      <c r="B17" s="4" t="s">
        <v>21</v>
      </c>
      <c r="C17" s="4" t="s">
        <v>22</v>
      </c>
      <c r="D17" s="4" t="s">
        <v>64</v>
      </c>
      <c r="E17" s="4" t="s">
        <v>65</v>
      </c>
      <c r="F17" s="5">
        <v>44243</v>
      </c>
      <c r="G17" s="5">
        <v>44245</v>
      </c>
      <c r="H17" s="4">
        <v>1</v>
      </c>
      <c r="I17" s="4">
        <v>2</v>
      </c>
      <c r="J17" s="4">
        <v>2</v>
      </c>
      <c r="K17" s="4" t="s">
        <v>25</v>
      </c>
      <c r="L17" s="4">
        <v>134</v>
      </c>
      <c r="M17" s="4">
        <v>134</v>
      </c>
      <c r="N17" s="4" t="s">
        <v>66</v>
      </c>
      <c r="O17" s="4" t="s">
        <v>27</v>
      </c>
      <c r="P17" s="4" t="s">
        <v>28</v>
      </c>
      <c r="Q17" s="4">
        <v>0</v>
      </c>
      <c r="R17" s="6">
        <v>44243</v>
      </c>
      <c r="S17" s="5">
        <v>44249</v>
      </c>
      <c r="T17" s="4" t="s">
        <v>29</v>
      </c>
      <c r="U17" s="4">
        <v>1983660</v>
      </c>
    </row>
    <row r="18" s="4" customFormat="1" spans="1:21">
      <c r="A18" s="4">
        <v>14412604742</v>
      </c>
      <c r="B18" s="4" t="s">
        <v>21</v>
      </c>
      <c r="C18" s="4" t="s">
        <v>22</v>
      </c>
      <c r="D18" s="4" t="s">
        <v>67</v>
      </c>
      <c r="E18" s="4" t="s">
        <v>68</v>
      </c>
      <c r="F18" s="5">
        <v>44243</v>
      </c>
      <c r="G18" s="5">
        <v>44244</v>
      </c>
      <c r="H18" s="4">
        <v>1</v>
      </c>
      <c r="I18" s="4">
        <v>1</v>
      </c>
      <c r="J18" s="4">
        <v>1</v>
      </c>
      <c r="K18" s="4" t="s">
        <v>25</v>
      </c>
      <c r="L18" s="4">
        <v>69</v>
      </c>
      <c r="M18" s="4">
        <v>69</v>
      </c>
      <c r="N18" s="4" t="s">
        <v>69</v>
      </c>
      <c r="O18" s="4" t="s">
        <v>27</v>
      </c>
      <c r="P18" s="4" t="s">
        <v>28</v>
      </c>
      <c r="Q18" s="4">
        <v>0</v>
      </c>
      <c r="R18" s="6">
        <v>44243</v>
      </c>
      <c r="S18" s="5">
        <v>44249</v>
      </c>
      <c r="T18" s="4" t="s">
        <v>29</v>
      </c>
      <c r="U18" s="4">
        <v>1983671</v>
      </c>
    </row>
    <row r="19" s="4" customFormat="1" spans="1:21">
      <c r="A19" s="4">
        <v>14412604742</v>
      </c>
      <c r="B19" s="4" t="s">
        <v>21</v>
      </c>
      <c r="C19" s="4" t="s">
        <v>44</v>
      </c>
      <c r="D19" s="4" t="s">
        <v>67</v>
      </c>
      <c r="E19" s="4" t="s">
        <v>68</v>
      </c>
      <c r="F19" s="5">
        <v>44243</v>
      </c>
      <c r="G19" s="5">
        <v>44244</v>
      </c>
      <c r="H19" s="4">
        <v>1</v>
      </c>
      <c r="I19" s="4">
        <v>1</v>
      </c>
      <c r="J19" s="4">
        <v>1</v>
      </c>
      <c r="K19" s="4" t="s">
        <v>25</v>
      </c>
      <c r="L19" s="4">
        <v>-69</v>
      </c>
      <c r="M19" s="4">
        <v>-69</v>
      </c>
      <c r="N19" s="4" t="s">
        <v>69</v>
      </c>
      <c r="O19" s="4" t="s">
        <v>27</v>
      </c>
      <c r="P19" s="4" t="s">
        <v>28</v>
      </c>
      <c r="Q19" s="4">
        <v>0</v>
      </c>
      <c r="R19" s="6">
        <v>44243</v>
      </c>
      <c r="S19" s="5">
        <v>44249</v>
      </c>
      <c r="T19" s="4" t="s">
        <v>29</v>
      </c>
      <c r="U19" s="4">
        <v>1983671</v>
      </c>
    </row>
    <row r="20" s="4" customFormat="1" spans="1:21">
      <c r="A20" s="4">
        <v>14417495861</v>
      </c>
      <c r="B20" s="4" t="s">
        <v>21</v>
      </c>
      <c r="C20" s="4" t="s">
        <v>22</v>
      </c>
      <c r="D20" s="4" t="s">
        <v>45</v>
      </c>
      <c r="E20" s="4" t="s">
        <v>46</v>
      </c>
      <c r="F20" s="5">
        <v>44244</v>
      </c>
      <c r="G20" s="5">
        <v>44247</v>
      </c>
      <c r="H20" s="4">
        <v>1</v>
      </c>
      <c r="I20" s="4">
        <v>3</v>
      </c>
      <c r="J20" s="4">
        <v>3</v>
      </c>
      <c r="K20" s="4" t="s">
        <v>25</v>
      </c>
      <c r="L20" s="4">
        <v>255</v>
      </c>
      <c r="M20" s="4">
        <v>255</v>
      </c>
      <c r="N20" s="4" t="s">
        <v>70</v>
      </c>
      <c r="O20" s="4" t="s">
        <v>27</v>
      </c>
      <c r="P20" s="4" t="s">
        <v>28</v>
      </c>
      <c r="Q20" s="4">
        <v>0</v>
      </c>
      <c r="R20" s="6">
        <v>44243</v>
      </c>
      <c r="S20" s="5">
        <v>44249</v>
      </c>
      <c r="T20" s="4" t="s">
        <v>29</v>
      </c>
      <c r="U20" s="4">
        <v>1984418</v>
      </c>
    </row>
    <row r="21" s="4" customFormat="1" spans="1:21">
      <c r="A21" s="4">
        <v>14418023777</v>
      </c>
      <c r="B21" s="4" t="s">
        <v>21</v>
      </c>
      <c r="C21" s="4" t="s">
        <v>22</v>
      </c>
      <c r="D21" s="4" t="s">
        <v>71</v>
      </c>
      <c r="E21" s="4" t="s">
        <v>72</v>
      </c>
      <c r="F21" s="5">
        <v>44244</v>
      </c>
      <c r="G21" s="5">
        <v>44247</v>
      </c>
      <c r="H21" s="4">
        <v>1</v>
      </c>
      <c r="I21" s="4">
        <v>3</v>
      </c>
      <c r="J21" s="4">
        <v>3</v>
      </c>
      <c r="K21" s="4" t="s">
        <v>25</v>
      </c>
      <c r="L21" s="4">
        <v>234</v>
      </c>
      <c r="M21" s="4">
        <v>234</v>
      </c>
      <c r="N21" s="4" t="s">
        <v>73</v>
      </c>
      <c r="O21" s="4" t="s">
        <v>27</v>
      </c>
      <c r="P21" s="4" t="s">
        <v>28</v>
      </c>
      <c r="Q21" s="4">
        <v>0</v>
      </c>
      <c r="R21" s="6">
        <v>44244</v>
      </c>
      <c r="S21" s="5">
        <v>44249</v>
      </c>
      <c r="T21" s="4" t="s">
        <v>29</v>
      </c>
      <c r="U21" s="4">
        <v>1984491</v>
      </c>
    </row>
    <row r="22" s="4" customFormat="1" spans="1:21">
      <c r="A22" s="4">
        <v>14418075344</v>
      </c>
      <c r="B22" s="4" t="s">
        <v>21</v>
      </c>
      <c r="C22" s="4" t="s">
        <v>22</v>
      </c>
      <c r="D22" s="4" t="s">
        <v>67</v>
      </c>
      <c r="E22" s="4" t="s">
        <v>68</v>
      </c>
      <c r="F22" s="5">
        <v>44244</v>
      </c>
      <c r="G22" s="5">
        <v>44248</v>
      </c>
      <c r="H22" s="4">
        <v>1</v>
      </c>
      <c r="I22" s="4">
        <v>4</v>
      </c>
      <c r="J22" s="4">
        <v>4</v>
      </c>
      <c r="K22" s="4" t="s">
        <v>25</v>
      </c>
      <c r="L22" s="4">
        <v>272</v>
      </c>
      <c r="M22" s="4">
        <v>272</v>
      </c>
      <c r="N22" s="4" t="s">
        <v>74</v>
      </c>
      <c r="O22" s="4" t="s">
        <v>27</v>
      </c>
      <c r="P22" s="4" t="s">
        <v>28</v>
      </c>
      <c r="Q22" s="4">
        <v>0</v>
      </c>
      <c r="R22" s="6">
        <v>44244</v>
      </c>
      <c r="S22" s="5">
        <v>44249</v>
      </c>
      <c r="T22" s="4" t="s">
        <v>29</v>
      </c>
      <c r="U22" s="4">
        <v>1984503</v>
      </c>
    </row>
    <row r="23" s="4" customFormat="1" spans="1:21">
      <c r="A23" s="4">
        <v>14420622543</v>
      </c>
      <c r="B23" s="4" t="s">
        <v>21</v>
      </c>
      <c r="C23" s="4" t="s">
        <v>22</v>
      </c>
      <c r="D23" s="4" t="s">
        <v>75</v>
      </c>
      <c r="E23" s="4" t="s">
        <v>76</v>
      </c>
      <c r="F23" s="5">
        <v>44245</v>
      </c>
      <c r="G23" s="5">
        <v>44247</v>
      </c>
      <c r="H23" s="4">
        <v>1</v>
      </c>
      <c r="I23" s="4">
        <v>2</v>
      </c>
      <c r="J23" s="4">
        <v>2</v>
      </c>
      <c r="K23" s="4" t="s">
        <v>25</v>
      </c>
      <c r="L23" s="4">
        <v>84</v>
      </c>
      <c r="M23" s="4">
        <v>84</v>
      </c>
      <c r="N23" s="4" t="s">
        <v>77</v>
      </c>
      <c r="O23" s="4" t="s">
        <v>27</v>
      </c>
      <c r="P23" s="4" t="s">
        <v>28</v>
      </c>
      <c r="Q23" s="4">
        <v>0</v>
      </c>
      <c r="R23" s="6">
        <v>44244</v>
      </c>
      <c r="S23" s="5">
        <v>44249</v>
      </c>
      <c r="T23" s="4" t="s">
        <v>29</v>
      </c>
      <c r="U23" s="4">
        <v>1985145</v>
      </c>
    </row>
    <row r="24" s="4" customFormat="1" spans="1:21">
      <c r="A24" s="4">
        <v>14423825426</v>
      </c>
      <c r="B24" s="4" t="s">
        <v>21</v>
      </c>
      <c r="C24" s="4" t="s">
        <v>22</v>
      </c>
      <c r="D24" s="4" t="s">
        <v>39</v>
      </c>
      <c r="E24" s="4" t="s">
        <v>78</v>
      </c>
      <c r="F24" s="5">
        <v>44245</v>
      </c>
      <c r="G24" s="5">
        <v>44246</v>
      </c>
      <c r="H24" s="4">
        <v>2</v>
      </c>
      <c r="I24" s="4">
        <v>1</v>
      </c>
      <c r="J24" s="4">
        <v>2</v>
      </c>
      <c r="K24" s="4" t="s">
        <v>25</v>
      </c>
      <c r="L24" s="4">
        <v>92</v>
      </c>
      <c r="M24" s="4">
        <v>92</v>
      </c>
      <c r="N24" s="4" t="s">
        <v>79</v>
      </c>
      <c r="O24" s="4" t="s">
        <v>27</v>
      </c>
      <c r="P24" s="4" t="s">
        <v>28</v>
      </c>
      <c r="Q24" s="4">
        <v>0</v>
      </c>
      <c r="R24" s="6">
        <v>44245</v>
      </c>
      <c r="S24" s="5">
        <v>44249</v>
      </c>
      <c r="T24" s="4" t="s">
        <v>29</v>
      </c>
      <c r="U24" s="4">
        <v>1985340</v>
      </c>
    </row>
    <row r="25" s="4" customFormat="1" spans="1:21">
      <c r="A25" s="4">
        <v>14424198630</v>
      </c>
      <c r="B25" s="4" t="s">
        <v>21</v>
      </c>
      <c r="C25" s="4" t="s">
        <v>22</v>
      </c>
      <c r="D25" s="4" t="s">
        <v>80</v>
      </c>
      <c r="E25" s="4" t="s">
        <v>81</v>
      </c>
      <c r="F25" s="5">
        <v>44245</v>
      </c>
      <c r="G25" s="5">
        <v>44246</v>
      </c>
      <c r="H25" s="4">
        <v>1</v>
      </c>
      <c r="I25" s="4">
        <v>1</v>
      </c>
      <c r="J25" s="4">
        <v>1</v>
      </c>
      <c r="K25" s="4" t="s">
        <v>25</v>
      </c>
      <c r="L25" s="4">
        <v>27</v>
      </c>
      <c r="M25" s="4">
        <v>27</v>
      </c>
      <c r="N25" s="4" t="s">
        <v>82</v>
      </c>
      <c r="O25" s="4" t="s">
        <v>27</v>
      </c>
      <c r="P25" s="4" t="s">
        <v>28</v>
      </c>
      <c r="Q25" s="4">
        <v>0</v>
      </c>
      <c r="R25" s="6">
        <v>44245</v>
      </c>
      <c r="S25" s="5">
        <v>44249</v>
      </c>
      <c r="T25" s="4" t="s">
        <v>29</v>
      </c>
      <c r="U25" s="4">
        <v>1985374</v>
      </c>
    </row>
    <row r="26" s="4" customFormat="1" spans="1:21">
      <c r="A26" s="4">
        <v>14424565194</v>
      </c>
      <c r="B26" s="4" t="s">
        <v>21</v>
      </c>
      <c r="C26" s="4" t="s">
        <v>22</v>
      </c>
      <c r="D26" s="4" t="s">
        <v>57</v>
      </c>
      <c r="E26" s="4" t="s">
        <v>58</v>
      </c>
      <c r="F26" s="5">
        <v>44245</v>
      </c>
      <c r="G26" s="5">
        <v>44246</v>
      </c>
      <c r="H26" s="4">
        <v>1</v>
      </c>
      <c r="I26" s="4">
        <v>1</v>
      </c>
      <c r="J26" s="4">
        <v>1</v>
      </c>
      <c r="K26" s="4" t="s">
        <v>25</v>
      </c>
      <c r="L26" s="4">
        <v>42</v>
      </c>
      <c r="M26" s="4">
        <v>42</v>
      </c>
      <c r="N26" s="4" t="s">
        <v>83</v>
      </c>
      <c r="O26" s="4" t="s">
        <v>27</v>
      </c>
      <c r="P26" s="4" t="s">
        <v>28</v>
      </c>
      <c r="Q26" s="4">
        <v>0</v>
      </c>
      <c r="R26" s="6">
        <v>44245</v>
      </c>
      <c r="S26" s="5">
        <v>44249</v>
      </c>
      <c r="T26" s="4" t="s">
        <v>29</v>
      </c>
      <c r="U26" s="4">
        <v>1985419</v>
      </c>
    </row>
    <row r="27" s="4" customFormat="1" spans="1:21">
      <c r="A27" s="4">
        <v>14424968604</v>
      </c>
      <c r="B27" s="4" t="s">
        <v>21</v>
      </c>
      <c r="C27" s="4" t="s">
        <v>22</v>
      </c>
      <c r="D27" s="4" t="s">
        <v>84</v>
      </c>
      <c r="E27" s="4" t="s">
        <v>85</v>
      </c>
      <c r="F27" s="5">
        <v>44245</v>
      </c>
      <c r="G27" s="5">
        <v>44246</v>
      </c>
      <c r="H27" s="4">
        <v>1</v>
      </c>
      <c r="I27" s="4">
        <v>1</v>
      </c>
      <c r="J27" s="4">
        <v>1</v>
      </c>
      <c r="K27" s="4" t="s">
        <v>25</v>
      </c>
      <c r="L27" s="4">
        <v>57</v>
      </c>
      <c r="M27" s="4">
        <v>57</v>
      </c>
      <c r="N27" s="4" t="s">
        <v>86</v>
      </c>
      <c r="O27" s="4" t="s">
        <v>27</v>
      </c>
      <c r="P27" s="4" t="s">
        <v>28</v>
      </c>
      <c r="Q27" s="4">
        <v>0</v>
      </c>
      <c r="R27" s="6">
        <v>44245</v>
      </c>
      <c r="S27" s="5">
        <v>44249</v>
      </c>
      <c r="T27" s="4" t="s">
        <v>29</v>
      </c>
      <c r="U27" s="4">
        <v>1985472</v>
      </c>
    </row>
    <row r="28" s="4" customFormat="1" spans="1:21">
      <c r="A28" s="4">
        <v>14426467307</v>
      </c>
      <c r="B28" s="4" t="s">
        <v>21</v>
      </c>
      <c r="C28" s="4" t="s">
        <v>22</v>
      </c>
      <c r="D28" s="4" t="s">
        <v>45</v>
      </c>
      <c r="E28" s="4" t="s">
        <v>46</v>
      </c>
      <c r="F28" s="5">
        <v>44246</v>
      </c>
      <c r="G28" s="5">
        <v>44247</v>
      </c>
      <c r="H28" s="4">
        <v>1</v>
      </c>
      <c r="I28" s="4">
        <v>1</v>
      </c>
      <c r="J28" s="4">
        <v>1</v>
      </c>
      <c r="K28" s="4" t="s">
        <v>25</v>
      </c>
      <c r="L28" s="4">
        <v>84</v>
      </c>
      <c r="M28" s="4">
        <v>84</v>
      </c>
      <c r="N28" s="4" t="s">
        <v>87</v>
      </c>
      <c r="O28" s="4" t="s">
        <v>27</v>
      </c>
      <c r="P28" s="4" t="s">
        <v>28</v>
      </c>
      <c r="Q28" s="4">
        <v>0</v>
      </c>
      <c r="R28" s="6">
        <v>44246</v>
      </c>
      <c r="S28" s="5">
        <v>44249</v>
      </c>
      <c r="T28" s="4" t="s">
        <v>29</v>
      </c>
      <c r="U28" s="4">
        <v>1985946</v>
      </c>
    </row>
    <row r="29" s="4" customFormat="1" spans="1:21">
      <c r="A29" s="4">
        <v>14431395165</v>
      </c>
      <c r="B29" s="4" t="s">
        <v>21</v>
      </c>
      <c r="C29" s="4" t="s">
        <v>22</v>
      </c>
      <c r="D29" s="4" t="s">
        <v>88</v>
      </c>
      <c r="E29" s="4" t="s">
        <v>89</v>
      </c>
      <c r="F29" s="5">
        <v>44247</v>
      </c>
      <c r="G29" s="5">
        <v>44248</v>
      </c>
      <c r="H29" s="4">
        <v>1</v>
      </c>
      <c r="I29" s="4">
        <v>1</v>
      </c>
      <c r="J29" s="4">
        <v>1</v>
      </c>
      <c r="K29" s="4" t="s">
        <v>25</v>
      </c>
      <c r="L29" s="4">
        <v>28</v>
      </c>
      <c r="M29" s="4">
        <v>28</v>
      </c>
      <c r="N29" s="4" t="s">
        <v>90</v>
      </c>
      <c r="O29" s="4" t="s">
        <v>27</v>
      </c>
      <c r="P29" s="4" t="s">
        <v>28</v>
      </c>
      <c r="Q29" s="4">
        <v>0</v>
      </c>
      <c r="R29" s="6">
        <v>44246</v>
      </c>
      <c r="S29" s="5">
        <v>44249</v>
      </c>
      <c r="T29" s="4" t="s">
        <v>29</v>
      </c>
      <c r="U29" s="4">
        <v>1986382</v>
      </c>
    </row>
    <row r="30" s="4" customFormat="1" spans="1:21">
      <c r="A30" s="4">
        <v>14431959293</v>
      </c>
      <c r="B30" s="4" t="s">
        <v>21</v>
      </c>
      <c r="C30" s="4" t="s">
        <v>22</v>
      </c>
      <c r="D30" s="4" t="s">
        <v>91</v>
      </c>
      <c r="E30" s="4" t="s">
        <v>92</v>
      </c>
      <c r="F30" s="5">
        <v>44247</v>
      </c>
      <c r="G30" s="5">
        <v>44248</v>
      </c>
      <c r="H30" s="4">
        <v>1</v>
      </c>
      <c r="I30" s="4">
        <v>1</v>
      </c>
      <c r="J30" s="4">
        <v>1</v>
      </c>
      <c r="K30" s="4" t="s">
        <v>25</v>
      </c>
      <c r="L30" s="4">
        <v>21</v>
      </c>
      <c r="M30" s="4">
        <v>21</v>
      </c>
      <c r="N30" s="4" t="s">
        <v>93</v>
      </c>
      <c r="O30" s="4" t="s">
        <v>27</v>
      </c>
      <c r="P30" s="4" t="s">
        <v>28</v>
      </c>
      <c r="Q30" s="4">
        <v>0</v>
      </c>
      <c r="R30" s="6">
        <v>44246</v>
      </c>
      <c r="S30" s="5">
        <v>44249</v>
      </c>
      <c r="T30" s="4" t="s">
        <v>29</v>
      </c>
      <c r="U30" s="4">
        <v>1986583</v>
      </c>
    </row>
    <row r="31" s="4" customFormat="1" spans="1:21">
      <c r="A31" s="4">
        <v>14432859472</v>
      </c>
      <c r="B31" s="4" t="s">
        <v>21</v>
      </c>
      <c r="C31" s="4" t="s">
        <v>22</v>
      </c>
      <c r="D31" s="4" t="s">
        <v>91</v>
      </c>
      <c r="E31" s="4" t="s">
        <v>92</v>
      </c>
      <c r="F31" s="5">
        <v>44247</v>
      </c>
      <c r="G31" s="5">
        <v>44248</v>
      </c>
      <c r="H31" s="4">
        <v>1</v>
      </c>
      <c r="I31" s="4">
        <v>1</v>
      </c>
      <c r="J31" s="4">
        <v>1</v>
      </c>
      <c r="K31" s="4" t="s">
        <v>25</v>
      </c>
      <c r="L31" s="4">
        <v>21</v>
      </c>
      <c r="M31" s="4">
        <v>21</v>
      </c>
      <c r="N31" s="4" t="s">
        <v>94</v>
      </c>
      <c r="O31" s="4" t="s">
        <v>27</v>
      </c>
      <c r="P31" s="4" t="s">
        <v>28</v>
      </c>
      <c r="Q31" s="4">
        <v>0</v>
      </c>
      <c r="R31" s="6">
        <v>44247</v>
      </c>
      <c r="S31" s="5">
        <v>44249</v>
      </c>
      <c r="T31" s="4" t="s">
        <v>29</v>
      </c>
      <c r="U31" s="4">
        <v>1986793</v>
      </c>
    </row>
    <row r="32" s="4" customFormat="1" spans="1:21">
      <c r="A32" s="4">
        <v>14433073014</v>
      </c>
      <c r="B32" s="4" t="s">
        <v>21</v>
      </c>
      <c r="C32" s="4" t="s">
        <v>22</v>
      </c>
      <c r="D32" s="4" t="s">
        <v>95</v>
      </c>
      <c r="E32" s="4" t="s">
        <v>96</v>
      </c>
      <c r="F32" s="5">
        <v>44247</v>
      </c>
      <c r="G32" s="5">
        <v>44248</v>
      </c>
      <c r="H32" s="4">
        <v>1</v>
      </c>
      <c r="I32" s="4">
        <v>1</v>
      </c>
      <c r="J32" s="4">
        <v>1</v>
      </c>
      <c r="K32" s="4" t="s">
        <v>25</v>
      </c>
      <c r="L32" s="4">
        <v>18</v>
      </c>
      <c r="M32" s="4">
        <v>18</v>
      </c>
      <c r="N32" s="4" t="s">
        <v>97</v>
      </c>
      <c r="O32" s="4" t="s">
        <v>27</v>
      </c>
      <c r="P32" s="4" t="s">
        <v>28</v>
      </c>
      <c r="Q32" s="4">
        <v>0</v>
      </c>
      <c r="R32" s="6">
        <v>44247</v>
      </c>
      <c r="S32" s="5">
        <v>44249</v>
      </c>
      <c r="T32" s="4" t="s">
        <v>29</v>
      </c>
      <c r="U32" s="4">
        <v>1986836</v>
      </c>
    </row>
    <row r="33" s="4" customFormat="1" spans="1:21">
      <c r="A33" s="4">
        <v>14433579885</v>
      </c>
      <c r="B33" s="4" t="s">
        <v>21</v>
      </c>
      <c r="C33" s="4" t="s">
        <v>22</v>
      </c>
      <c r="D33" s="4" t="s">
        <v>98</v>
      </c>
      <c r="E33" s="4" t="s">
        <v>99</v>
      </c>
      <c r="F33" s="5">
        <v>44247</v>
      </c>
      <c r="G33" s="5">
        <v>44248</v>
      </c>
      <c r="H33" s="4">
        <v>1</v>
      </c>
      <c r="I33" s="4">
        <v>1</v>
      </c>
      <c r="J33" s="4">
        <v>1</v>
      </c>
      <c r="K33" s="4" t="s">
        <v>25</v>
      </c>
      <c r="L33" s="4">
        <v>11</v>
      </c>
      <c r="M33" s="4">
        <v>11</v>
      </c>
      <c r="N33" s="4" t="s">
        <v>100</v>
      </c>
      <c r="O33" s="4" t="s">
        <v>27</v>
      </c>
      <c r="P33" s="4" t="s">
        <v>28</v>
      </c>
      <c r="Q33" s="4">
        <v>0</v>
      </c>
      <c r="R33" s="6">
        <v>44247</v>
      </c>
      <c r="S33" s="5">
        <v>44249</v>
      </c>
      <c r="T33" s="4" t="s">
        <v>29</v>
      </c>
      <c r="U33" s="4">
        <v>1986886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"/>
  <sheetViews>
    <sheetView tabSelected="1" workbookViewId="0">
      <selection activeCell="F38" sqref="F38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101</v>
      </c>
    </row>
    <row r="2" s="4" customFormat="1" spans="1:11">
      <c r="A2" s="4">
        <v>14307281124</v>
      </c>
      <c r="B2" s="4">
        <v>111</v>
      </c>
      <c r="C2" s="4" t="str">
        <f>VLOOKUP(A2,HOP!A:H,8,0)</f>
        <v>111.00</v>
      </c>
      <c r="D2" s="4">
        <f>VLOOKUP(A2,HOP!A:B,2,0)</f>
        <v>1952583</v>
      </c>
      <c r="E2" s="4">
        <f>B2-C2</f>
        <v>0</v>
      </c>
      <c r="K2" s="4" t="str">
        <f>$K$1&amp;D2</f>
        <v>,1952583</v>
      </c>
    </row>
    <row r="3" s="4" customFormat="1" spans="1:11">
      <c r="A3" s="4">
        <v>14388581125</v>
      </c>
      <c r="B3" s="4">
        <v>122</v>
      </c>
      <c r="C3" s="4" t="str">
        <f>VLOOKUP(A3,HOP!A:H,8,0)</f>
        <v>122.00</v>
      </c>
      <c r="D3" s="4">
        <f>VLOOKUP(A3,HOP!A:B,2,0)</f>
        <v>1977060</v>
      </c>
      <c r="E3" s="4">
        <f>B3-C3</f>
        <v>0</v>
      </c>
      <c r="K3" s="4" t="str">
        <f>$K$1&amp;D3</f>
        <v>,1977060</v>
      </c>
    </row>
    <row r="4" s="4" customFormat="1" spans="1:11">
      <c r="A4" s="4">
        <v>14388741711</v>
      </c>
      <c r="B4" s="4">
        <v>200</v>
      </c>
      <c r="C4" s="4" t="str">
        <f>VLOOKUP(A4,HOP!A:H,8,0)</f>
        <v>200.00</v>
      </c>
      <c r="D4" s="4">
        <f>VLOOKUP(A4,HOP!A:B,2,0)</f>
        <v>1977099</v>
      </c>
      <c r="E4" s="4">
        <f>B4-C4</f>
        <v>0</v>
      </c>
      <c r="K4" s="4" t="str">
        <f>$K$1&amp;D4</f>
        <v>,1977099</v>
      </c>
    </row>
    <row r="5" s="4" customFormat="1" spans="1:11">
      <c r="A5" s="4">
        <v>14395922229</v>
      </c>
      <c r="B5" s="4">
        <v>98</v>
      </c>
      <c r="C5" s="4" t="str">
        <f>VLOOKUP(A5,HOP!A:H,8,0)</f>
        <v>98.00</v>
      </c>
      <c r="D5" s="4">
        <f>VLOOKUP(A5,HOP!A:B,2,0)</f>
        <v>1978883</v>
      </c>
      <c r="E5" s="4">
        <f>B5-C5</f>
        <v>0</v>
      </c>
      <c r="K5" s="4" t="str">
        <f>$K$1&amp;D5</f>
        <v>,1978883</v>
      </c>
    </row>
    <row r="6" s="4" customFormat="1" spans="1:11">
      <c r="A6" s="4">
        <v>14399613755</v>
      </c>
      <c r="B6" s="4">
        <v>125</v>
      </c>
      <c r="C6" s="4" t="str">
        <f>VLOOKUP(A6,HOP!A:H,8,0)</f>
        <v>125.00</v>
      </c>
      <c r="D6" s="4">
        <f>VLOOKUP(A6,HOP!A:B,2,0)</f>
        <v>1980236</v>
      </c>
      <c r="E6" s="4">
        <f>B6-C6</f>
        <v>0</v>
      </c>
      <c r="K6" s="4" t="str">
        <f>$K$1&amp;D6</f>
        <v>,1980236</v>
      </c>
    </row>
    <row r="7" s="4" customFormat="1" spans="1:11">
      <c r="A7" s="4">
        <v>14399758853</v>
      </c>
      <c r="B7" s="4">
        <v>104</v>
      </c>
      <c r="C7" s="4" t="str">
        <f>VLOOKUP(A7,HOP!A:H,8,0)</f>
        <v>104.00</v>
      </c>
      <c r="D7" s="4">
        <f>VLOOKUP(A7,HOP!A:B,2,0)</f>
        <v>1980316</v>
      </c>
      <c r="E7" s="4">
        <f>B7-C7</f>
        <v>0</v>
      </c>
      <c r="K7" s="4" t="str">
        <f>$K$1&amp;D7</f>
        <v>,1980316</v>
      </c>
    </row>
    <row r="8" s="4" customFormat="1" hidden="1" spans="1:11">
      <c r="A8" s="4">
        <v>14404202253</v>
      </c>
      <c r="B8" s="4">
        <v>0</v>
      </c>
      <c r="C8" s="4" t="e">
        <f>VLOOKUP(A8,HOP!A:H,8,0)</f>
        <v>#N/A</v>
      </c>
      <c r="D8" s="4">
        <v>1981798</v>
      </c>
      <c r="E8" s="4" t="e">
        <f>B8-C8</f>
        <v>#N/A</v>
      </c>
      <c r="K8" s="4" t="str">
        <f>$K$1&amp;D8</f>
        <v>,1981798</v>
      </c>
    </row>
    <row r="9" s="4" customFormat="1" spans="1:11">
      <c r="A9" s="4">
        <v>14405272815</v>
      </c>
      <c r="B9" s="4">
        <v>430</v>
      </c>
      <c r="C9" s="4" t="str">
        <f>VLOOKUP(A9,HOP!A:H,8,0)</f>
        <v>430.00</v>
      </c>
      <c r="D9" s="4">
        <f>VLOOKUP(A9,HOP!A:B,2,0)</f>
        <v>1981913</v>
      </c>
      <c r="E9" s="4">
        <f>B9-C9</f>
        <v>0</v>
      </c>
      <c r="K9" s="4" t="str">
        <f>$K$1&amp;D9</f>
        <v>,1981913</v>
      </c>
    </row>
    <row r="10" s="4" customFormat="1" spans="1:11">
      <c r="A10" s="4">
        <v>14405436797</v>
      </c>
      <c r="B10" s="4">
        <v>64</v>
      </c>
      <c r="C10" s="4" t="str">
        <f>VLOOKUP(A10,HOP!A:H,8,0)</f>
        <v>64.00</v>
      </c>
      <c r="D10" s="4">
        <f>VLOOKUP(A10,HOP!A:B,2,0)</f>
        <v>1981953</v>
      </c>
      <c r="E10" s="4">
        <f>B10-C10</f>
        <v>0</v>
      </c>
      <c r="K10" s="4" t="str">
        <f>$K$1&amp;D10</f>
        <v>,1981953</v>
      </c>
    </row>
    <row r="11" s="4" customFormat="1" spans="1:11">
      <c r="A11" s="4">
        <v>14406055829</v>
      </c>
      <c r="B11" s="4">
        <v>259</v>
      </c>
      <c r="C11" s="4" t="str">
        <f>VLOOKUP(A11,HOP!A:H,8,0)</f>
        <v>259.00</v>
      </c>
      <c r="D11" s="4">
        <f>VLOOKUP(A11,HOP!A:B,2,0)</f>
        <v>1982191</v>
      </c>
      <c r="E11" s="4">
        <f>B11-C11</f>
        <v>0</v>
      </c>
      <c r="K11" s="4" t="str">
        <f>$K$1&amp;D11</f>
        <v>,1982191</v>
      </c>
    </row>
    <row r="12" s="4" customFormat="1" spans="1:11">
      <c r="A12" s="4">
        <v>14406165950</v>
      </c>
      <c r="B12" s="4">
        <v>53</v>
      </c>
      <c r="C12" s="4" t="str">
        <f>VLOOKUP(A12,HOP!A:H,8,0)</f>
        <v>53.00</v>
      </c>
      <c r="D12" s="4">
        <f>VLOOKUP(A12,HOP!A:B,2,0)</f>
        <v>1982243</v>
      </c>
      <c r="E12" s="4">
        <f>B12-C12</f>
        <v>0</v>
      </c>
      <c r="K12" s="4" t="str">
        <f>$K$1&amp;D12</f>
        <v>,1982243</v>
      </c>
    </row>
    <row r="13" s="4" customFormat="1" spans="1:11">
      <c r="A13" s="4">
        <v>14407621702</v>
      </c>
      <c r="B13" s="4">
        <v>76</v>
      </c>
      <c r="C13" s="4" t="str">
        <f>VLOOKUP(A13,HOP!A:H,8,0)</f>
        <v>76.00</v>
      </c>
      <c r="D13" s="4">
        <f>VLOOKUP(A13,HOP!A:B,2,0)</f>
        <v>1982703</v>
      </c>
      <c r="E13" s="4">
        <f>B13-C13</f>
        <v>0</v>
      </c>
      <c r="K13" s="4" t="str">
        <f>$K$1&amp;D13</f>
        <v>,1982703</v>
      </c>
    </row>
    <row r="14" s="4" customFormat="1" spans="1:11">
      <c r="A14" s="4">
        <v>14408278799</v>
      </c>
      <c r="B14" s="4">
        <v>75</v>
      </c>
      <c r="C14" s="4" t="str">
        <f>VLOOKUP(A14,HOP!A:H,8,0)</f>
        <v>75.00</v>
      </c>
      <c r="D14" s="4">
        <f>VLOOKUP(A14,HOP!A:B,2,0)</f>
        <v>1982867</v>
      </c>
      <c r="E14" s="4">
        <f>B14-C14</f>
        <v>0</v>
      </c>
      <c r="K14" s="4" t="str">
        <f>$K$1&amp;D14</f>
        <v>,1982867</v>
      </c>
    </row>
    <row r="15" s="4" customFormat="1" spans="1:11">
      <c r="A15" s="4">
        <v>14411461798</v>
      </c>
      <c r="B15" s="4">
        <v>86</v>
      </c>
      <c r="C15" s="4" t="str">
        <f>VLOOKUP(A15,HOP!A:H,8,0)</f>
        <v>86.00</v>
      </c>
      <c r="D15" s="4">
        <f>VLOOKUP(A15,HOP!A:B,2,0)</f>
        <v>1983203</v>
      </c>
      <c r="E15" s="4">
        <f>B15-C15</f>
        <v>0</v>
      </c>
      <c r="K15" s="4" t="str">
        <f>$K$1&amp;D15</f>
        <v>,1983203</v>
      </c>
    </row>
    <row r="16" s="4" customFormat="1" spans="1:11">
      <c r="A16" s="4">
        <v>14412575404</v>
      </c>
      <c r="B16" s="4">
        <v>134</v>
      </c>
      <c r="C16" s="4" t="str">
        <f>VLOOKUP(A16,HOP!A:H,8,0)</f>
        <v>134.00</v>
      </c>
      <c r="D16" s="4">
        <f>VLOOKUP(A16,HOP!A:B,2,0)</f>
        <v>1983660</v>
      </c>
      <c r="E16" s="4">
        <f>B16-C16</f>
        <v>0</v>
      </c>
      <c r="K16" s="4" t="str">
        <f>$K$1&amp;D16</f>
        <v>,1983660</v>
      </c>
    </row>
    <row r="17" s="4" customFormat="1" hidden="1" spans="1:11">
      <c r="A17" s="4">
        <v>14412604742</v>
      </c>
      <c r="B17" s="4">
        <v>0</v>
      </c>
      <c r="C17" s="4" t="str">
        <f>VLOOKUP(A17,HOP!A:H,8,0)</f>
        <v>0.00</v>
      </c>
      <c r="D17" s="4">
        <f>VLOOKUP(A17,HOP!A:B,2,0)</f>
        <v>1983671</v>
      </c>
      <c r="E17" s="4">
        <f>B17-C17</f>
        <v>0</v>
      </c>
      <c r="K17" s="4" t="str">
        <f>$K$1&amp;D17</f>
        <v>,1983671</v>
      </c>
    </row>
    <row r="18" s="4" customFormat="1" spans="1:11">
      <c r="A18" s="4">
        <v>14417495861</v>
      </c>
      <c r="B18" s="4">
        <v>255</v>
      </c>
      <c r="C18" s="4" t="str">
        <f>VLOOKUP(A18,HOP!A:H,8,0)</f>
        <v>255.00</v>
      </c>
      <c r="D18" s="4">
        <f>VLOOKUP(A18,HOP!A:B,2,0)</f>
        <v>1984418</v>
      </c>
      <c r="E18" s="4">
        <f t="shared" ref="E18:E31" si="0">B18-C18</f>
        <v>0</v>
      </c>
      <c r="K18" s="4" t="str">
        <f t="shared" ref="K18:K31" si="1">$K$1&amp;D18</f>
        <v>,1984418</v>
      </c>
    </row>
    <row r="19" s="4" customFormat="1" spans="1:11">
      <c r="A19" s="4">
        <v>14418023777</v>
      </c>
      <c r="B19" s="4">
        <v>234</v>
      </c>
      <c r="C19" s="4" t="str">
        <f>VLOOKUP(A19,HOP!A:H,8,0)</f>
        <v>234.00</v>
      </c>
      <c r="D19" s="4">
        <f>VLOOKUP(A19,HOP!A:B,2,0)</f>
        <v>1984491</v>
      </c>
      <c r="E19" s="4">
        <f t="shared" si="0"/>
        <v>0</v>
      </c>
      <c r="K19" s="4" t="str">
        <f t="shared" si="1"/>
        <v>,1984491</v>
      </c>
    </row>
    <row r="20" s="4" customFormat="1" spans="1:11">
      <c r="A20" s="4">
        <v>14418075344</v>
      </c>
      <c r="B20" s="4">
        <v>272</v>
      </c>
      <c r="C20" s="4" t="str">
        <f>VLOOKUP(A20,HOP!A:H,8,0)</f>
        <v>272.00</v>
      </c>
      <c r="D20" s="4">
        <f>VLOOKUP(A20,HOP!A:B,2,0)</f>
        <v>1984503</v>
      </c>
      <c r="E20" s="4">
        <f t="shared" si="0"/>
        <v>0</v>
      </c>
      <c r="K20" s="4" t="str">
        <f t="shared" si="1"/>
        <v>,1984503</v>
      </c>
    </row>
    <row r="21" s="4" customFormat="1" spans="1:11">
      <c r="A21" s="4">
        <v>14420622543</v>
      </c>
      <c r="B21" s="4">
        <v>84</v>
      </c>
      <c r="C21" s="4" t="str">
        <f>VLOOKUP(A21,HOP!A:H,8,0)</f>
        <v>84.00</v>
      </c>
      <c r="D21" s="4">
        <f>VLOOKUP(A21,HOP!A:B,2,0)</f>
        <v>1985145</v>
      </c>
      <c r="E21" s="4">
        <f t="shared" si="0"/>
        <v>0</v>
      </c>
      <c r="K21" s="4" t="str">
        <f t="shared" si="1"/>
        <v>,1985145</v>
      </c>
    </row>
    <row r="22" s="4" customFormat="1" spans="1:11">
      <c r="A22" s="4">
        <v>14423825426</v>
      </c>
      <c r="B22" s="4">
        <v>92</v>
      </c>
      <c r="C22" s="4" t="str">
        <f>VLOOKUP(A22,HOP!A:H,8,0)</f>
        <v>92.00</v>
      </c>
      <c r="D22" s="4">
        <f>VLOOKUP(A22,HOP!A:B,2,0)</f>
        <v>1985340</v>
      </c>
      <c r="E22" s="4">
        <f t="shared" si="0"/>
        <v>0</v>
      </c>
      <c r="K22" s="4" t="str">
        <f t="shared" si="1"/>
        <v>,1985340</v>
      </c>
    </row>
    <row r="23" s="4" customFormat="1" spans="1:11">
      <c r="A23" s="4">
        <v>14424198630</v>
      </c>
      <c r="B23" s="4">
        <v>27</v>
      </c>
      <c r="C23" s="4" t="str">
        <f>VLOOKUP(A23,HOP!A:H,8,0)</f>
        <v>27.00</v>
      </c>
      <c r="D23" s="4">
        <f>VLOOKUP(A23,HOP!A:B,2,0)</f>
        <v>1985374</v>
      </c>
      <c r="E23" s="4">
        <f t="shared" si="0"/>
        <v>0</v>
      </c>
      <c r="K23" s="4" t="str">
        <f t="shared" si="1"/>
        <v>,1985374</v>
      </c>
    </row>
    <row r="24" s="4" customFormat="1" spans="1:11">
      <c r="A24" s="4">
        <v>14424565194</v>
      </c>
      <c r="B24" s="4">
        <v>42</v>
      </c>
      <c r="C24" s="4" t="str">
        <f>VLOOKUP(A24,HOP!A:H,8,0)</f>
        <v>42.00</v>
      </c>
      <c r="D24" s="4">
        <f>VLOOKUP(A24,HOP!A:B,2,0)</f>
        <v>1985419</v>
      </c>
      <c r="E24" s="4">
        <f t="shared" si="0"/>
        <v>0</v>
      </c>
      <c r="K24" s="4" t="str">
        <f t="shared" si="1"/>
        <v>,1985419</v>
      </c>
    </row>
    <row r="25" s="4" customFormat="1" spans="1:11">
      <c r="A25" s="4">
        <v>14424968604</v>
      </c>
      <c r="B25" s="4">
        <v>57</v>
      </c>
      <c r="C25" s="4" t="str">
        <f>VLOOKUP(A25,HOP!A:H,8,0)</f>
        <v>57.00</v>
      </c>
      <c r="D25" s="4">
        <f>VLOOKUP(A25,HOP!A:B,2,0)</f>
        <v>1985472</v>
      </c>
      <c r="E25" s="4">
        <f t="shared" si="0"/>
        <v>0</v>
      </c>
      <c r="K25" s="4" t="str">
        <f t="shared" si="1"/>
        <v>,1985472</v>
      </c>
    </row>
    <row r="26" s="4" customFormat="1" spans="1:11">
      <c r="A26" s="4">
        <v>14426467307</v>
      </c>
      <c r="B26" s="4">
        <v>84</v>
      </c>
      <c r="C26" s="4" t="str">
        <f>VLOOKUP(A26,HOP!A:H,8,0)</f>
        <v>84.00</v>
      </c>
      <c r="D26" s="4">
        <f>VLOOKUP(A26,HOP!A:B,2,0)</f>
        <v>1985946</v>
      </c>
      <c r="E26" s="4">
        <f t="shared" si="0"/>
        <v>0</v>
      </c>
      <c r="K26" s="4" t="str">
        <f t="shared" si="1"/>
        <v>,1985946</v>
      </c>
    </row>
    <row r="27" s="4" customFormat="1" spans="1:11">
      <c r="A27" s="4">
        <v>14431395165</v>
      </c>
      <c r="B27" s="4">
        <v>28</v>
      </c>
      <c r="C27" s="4" t="str">
        <f>VLOOKUP(A27,HOP!A:H,8,0)</f>
        <v>28.00</v>
      </c>
      <c r="D27" s="4">
        <f>VLOOKUP(A27,HOP!A:B,2,0)</f>
        <v>1986382</v>
      </c>
      <c r="E27" s="4">
        <f t="shared" si="0"/>
        <v>0</v>
      </c>
      <c r="K27" s="4" t="str">
        <f t="shared" si="1"/>
        <v>,1986382</v>
      </c>
    </row>
    <row r="28" s="4" customFormat="1" spans="1:11">
      <c r="A28" s="4">
        <v>14431959293</v>
      </c>
      <c r="B28" s="4">
        <v>21</v>
      </c>
      <c r="C28" s="4" t="str">
        <f>VLOOKUP(A28,HOP!A:H,8,0)</f>
        <v>21.00</v>
      </c>
      <c r="D28" s="4">
        <f>VLOOKUP(A28,HOP!A:B,2,0)</f>
        <v>1986583</v>
      </c>
      <c r="E28" s="4">
        <f t="shared" si="0"/>
        <v>0</v>
      </c>
      <c r="K28" s="4" t="str">
        <f t="shared" si="1"/>
        <v>,1986583</v>
      </c>
    </row>
    <row r="29" s="4" customFormat="1" spans="1:11">
      <c r="A29" s="4">
        <v>14432859472</v>
      </c>
      <c r="B29" s="4">
        <v>21</v>
      </c>
      <c r="C29" s="4" t="str">
        <f>VLOOKUP(A29,HOP!A:H,8,0)</f>
        <v>21.00</v>
      </c>
      <c r="D29" s="4">
        <f>VLOOKUP(A29,HOP!A:B,2,0)</f>
        <v>1986793</v>
      </c>
      <c r="E29" s="4">
        <f t="shared" si="0"/>
        <v>0</v>
      </c>
      <c r="K29" s="4" t="str">
        <f t="shared" si="1"/>
        <v>,1986793</v>
      </c>
    </row>
    <row r="30" s="4" customFormat="1" spans="1:11">
      <c r="A30" s="4">
        <v>14433073014</v>
      </c>
      <c r="B30" s="4">
        <v>18</v>
      </c>
      <c r="C30" s="4" t="str">
        <f>VLOOKUP(A30,HOP!A:H,8,0)</f>
        <v>18.00</v>
      </c>
      <c r="D30" s="4">
        <f>VLOOKUP(A30,HOP!A:B,2,0)</f>
        <v>1986836</v>
      </c>
      <c r="E30" s="4">
        <f t="shared" si="0"/>
        <v>0</v>
      </c>
      <c r="K30" s="4" t="str">
        <f t="shared" si="1"/>
        <v>,1986836</v>
      </c>
    </row>
    <row r="31" s="4" customFormat="1" spans="1:11">
      <c r="A31" s="4">
        <v>14433579885</v>
      </c>
      <c r="B31" s="4">
        <v>11</v>
      </c>
      <c r="C31" s="4" t="str">
        <f>VLOOKUP(A31,HOP!A:H,8,0)</f>
        <v>11.00</v>
      </c>
      <c r="D31" s="4">
        <f>VLOOKUP(A31,HOP!A:B,2,0)</f>
        <v>1986886</v>
      </c>
      <c r="E31" s="4">
        <f t="shared" si="0"/>
        <v>0</v>
      </c>
      <c r="K31" s="4" t="str">
        <f t="shared" si="1"/>
        <v>,1986886</v>
      </c>
    </row>
    <row r="33" spans="2:2">
      <c r="B33" s="4">
        <f>SUM(B2:B32)</f>
        <v>3183</v>
      </c>
    </row>
    <row r="35" spans="1:1">
      <c r="A35" s="4" t="s">
        <v>102</v>
      </c>
    </row>
    <row r="36" spans="1:1">
      <c r="A36" s="4" t="s">
        <v>103</v>
      </c>
    </row>
    <row r="37" spans="1:1">
      <c r="A37" s="4" t="s">
        <v>104</v>
      </c>
    </row>
  </sheetData>
  <autoFilter ref="A1:P31">
    <filterColumn colId="1">
      <filters>
        <filter val="11"/>
        <filter val="111"/>
        <filter val="92"/>
        <filter val="53"/>
        <filter val="255"/>
        <filter val="57"/>
        <filter val="18"/>
        <filter val="98"/>
        <filter val="259"/>
        <filter val="21"/>
        <filter val="122"/>
        <filter val="64"/>
        <filter val="125"/>
        <filter val="27"/>
        <filter val="28"/>
        <filter val="430"/>
        <filter val="272"/>
        <filter val="134"/>
        <filter val="234"/>
        <filter val="75"/>
        <filter val="76"/>
        <filter val="200"/>
        <filter val="42"/>
        <filter val="84"/>
        <filter val="104"/>
        <filter val="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105</v>
      </c>
      <c r="B1" s="2" t="s">
        <v>106</v>
      </c>
      <c r="C1" s="2" t="s">
        <v>107</v>
      </c>
      <c r="D1" s="2" t="s">
        <v>108</v>
      </c>
      <c r="E1" s="2" t="s">
        <v>5</v>
      </c>
      <c r="F1" s="2" t="s">
        <v>109</v>
      </c>
      <c r="G1" s="2" t="s">
        <v>110</v>
      </c>
      <c r="H1" s="2" t="s">
        <v>111</v>
      </c>
      <c r="I1" s="2" t="s">
        <v>112</v>
      </c>
      <c r="J1" s="2" t="s">
        <v>113</v>
      </c>
      <c r="K1" s="2" t="s">
        <v>17</v>
      </c>
    </row>
    <row r="2" s="1" customFormat="1" ht="20" customHeight="1" spans="1:11">
      <c r="A2" s="3">
        <v>14433579885</v>
      </c>
      <c r="B2" s="3">
        <v>1986886</v>
      </c>
      <c r="C2" s="2" t="s">
        <v>114</v>
      </c>
      <c r="D2" s="2" t="s">
        <v>115</v>
      </c>
      <c r="E2" s="2" t="s">
        <v>116</v>
      </c>
      <c r="F2" s="2" t="s">
        <v>117</v>
      </c>
      <c r="G2" s="2" t="s">
        <v>25</v>
      </c>
      <c r="H2" s="2" t="s">
        <v>118</v>
      </c>
      <c r="I2" s="2" t="s">
        <v>119</v>
      </c>
      <c r="J2" s="2" t="s">
        <v>119</v>
      </c>
      <c r="K2" s="2" t="s">
        <v>120</v>
      </c>
    </row>
    <row r="3" s="1" customFormat="1" ht="20" customHeight="1" spans="1:11">
      <c r="A3" s="3">
        <v>14433073014</v>
      </c>
      <c r="B3" s="3">
        <v>1986836</v>
      </c>
      <c r="C3" s="2" t="s">
        <v>121</v>
      </c>
      <c r="D3" s="2" t="s">
        <v>122</v>
      </c>
      <c r="E3" s="2" t="s">
        <v>116</v>
      </c>
      <c r="F3" s="2" t="s">
        <v>117</v>
      </c>
      <c r="G3" s="2" t="s">
        <v>25</v>
      </c>
      <c r="H3" s="2" t="s">
        <v>123</v>
      </c>
      <c r="I3" s="2" t="s">
        <v>119</v>
      </c>
      <c r="J3" s="2" t="s">
        <v>119</v>
      </c>
      <c r="K3" s="2" t="s">
        <v>124</v>
      </c>
    </row>
    <row r="4" s="1" customFormat="1" ht="20" customHeight="1" spans="1:11">
      <c r="A4" s="3">
        <v>14432859472</v>
      </c>
      <c r="B4" s="3">
        <v>1986793</v>
      </c>
      <c r="C4" s="2" t="s">
        <v>125</v>
      </c>
      <c r="D4" s="2" t="s">
        <v>126</v>
      </c>
      <c r="E4" s="2" t="s">
        <v>116</v>
      </c>
      <c r="F4" s="2" t="s">
        <v>117</v>
      </c>
      <c r="G4" s="2" t="s">
        <v>25</v>
      </c>
      <c r="H4" s="2" t="s">
        <v>127</v>
      </c>
      <c r="I4" s="2" t="s">
        <v>119</v>
      </c>
      <c r="J4" s="2" t="s">
        <v>119</v>
      </c>
      <c r="K4" s="2" t="s">
        <v>128</v>
      </c>
    </row>
    <row r="5" s="1" customFormat="1" ht="20" customHeight="1" spans="1:11">
      <c r="A5" s="3">
        <v>14431959293</v>
      </c>
      <c r="B5" s="3">
        <v>1986583</v>
      </c>
      <c r="C5" s="2" t="s">
        <v>125</v>
      </c>
      <c r="D5" s="2" t="s">
        <v>129</v>
      </c>
      <c r="E5" s="2" t="s">
        <v>116</v>
      </c>
      <c r="F5" s="2" t="s">
        <v>117</v>
      </c>
      <c r="G5" s="2" t="s">
        <v>25</v>
      </c>
      <c r="H5" s="2" t="s">
        <v>127</v>
      </c>
      <c r="I5" s="2" t="s">
        <v>119</v>
      </c>
      <c r="J5" s="2" t="s">
        <v>119</v>
      </c>
      <c r="K5" s="2" t="s">
        <v>130</v>
      </c>
    </row>
    <row r="6" s="1" customFormat="1" ht="20" customHeight="1" spans="1:11">
      <c r="A6" s="3">
        <v>14431395165</v>
      </c>
      <c r="B6" s="3">
        <v>1986382</v>
      </c>
      <c r="C6" s="2" t="s">
        <v>131</v>
      </c>
      <c r="D6" s="2" t="s">
        <v>132</v>
      </c>
      <c r="E6" s="2" t="s">
        <v>116</v>
      </c>
      <c r="F6" s="2" t="s">
        <v>117</v>
      </c>
      <c r="G6" s="2" t="s">
        <v>25</v>
      </c>
      <c r="H6" s="2" t="s">
        <v>133</v>
      </c>
      <c r="I6" s="2" t="s">
        <v>119</v>
      </c>
      <c r="J6" s="2" t="s">
        <v>119</v>
      </c>
      <c r="K6" s="2" t="s">
        <v>134</v>
      </c>
    </row>
    <row r="7" s="1" customFormat="1" ht="20" customHeight="1" spans="1:11">
      <c r="A7" s="3">
        <v>14426467307</v>
      </c>
      <c r="B7" s="3">
        <v>1985946</v>
      </c>
      <c r="C7" s="2" t="s">
        <v>135</v>
      </c>
      <c r="D7" s="2" t="s">
        <v>136</v>
      </c>
      <c r="E7" s="2" t="s">
        <v>137</v>
      </c>
      <c r="F7" s="2" t="s">
        <v>116</v>
      </c>
      <c r="G7" s="2" t="s">
        <v>25</v>
      </c>
      <c r="H7" s="2" t="s">
        <v>138</v>
      </c>
      <c r="I7" s="2" t="s">
        <v>119</v>
      </c>
      <c r="J7" s="2" t="s">
        <v>119</v>
      </c>
      <c r="K7" s="2" t="s">
        <v>139</v>
      </c>
    </row>
    <row r="8" s="1" customFormat="1" ht="20" customHeight="1" spans="1:11">
      <c r="A8" s="3">
        <v>14424968604</v>
      </c>
      <c r="B8" s="3">
        <v>1985472</v>
      </c>
      <c r="C8" s="2" t="s">
        <v>140</v>
      </c>
      <c r="D8" s="2" t="s">
        <v>141</v>
      </c>
      <c r="E8" s="2" t="s">
        <v>142</v>
      </c>
      <c r="F8" s="2" t="s">
        <v>137</v>
      </c>
      <c r="G8" s="2" t="s">
        <v>25</v>
      </c>
      <c r="H8" s="2" t="s">
        <v>143</v>
      </c>
      <c r="I8" s="2" t="s">
        <v>119</v>
      </c>
      <c r="J8" s="2" t="s">
        <v>119</v>
      </c>
      <c r="K8" s="2" t="s">
        <v>144</v>
      </c>
    </row>
    <row r="9" s="1" customFormat="1" ht="20" customHeight="1" spans="1:11">
      <c r="A9" s="3">
        <v>14424565194</v>
      </c>
      <c r="B9" s="3">
        <v>1985419</v>
      </c>
      <c r="C9" s="2" t="s">
        <v>145</v>
      </c>
      <c r="D9" s="2" t="s">
        <v>146</v>
      </c>
      <c r="E9" s="2" t="s">
        <v>142</v>
      </c>
      <c r="F9" s="2" t="s">
        <v>137</v>
      </c>
      <c r="G9" s="2" t="s">
        <v>25</v>
      </c>
      <c r="H9" s="2" t="s">
        <v>147</v>
      </c>
      <c r="I9" s="2" t="s">
        <v>119</v>
      </c>
      <c r="J9" s="2" t="s">
        <v>119</v>
      </c>
      <c r="K9" s="2" t="s">
        <v>148</v>
      </c>
    </row>
    <row r="10" s="1" customFormat="1" ht="20" customHeight="1" spans="1:11">
      <c r="A10" s="3">
        <v>14424198630</v>
      </c>
      <c r="B10" s="3">
        <v>1985374</v>
      </c>
      <c r="C10" s="2" t="s">
        <v>149</v>
      </c>
      <c r="D10" s="2" t="s">
        <v>150</v>
      </c>
      <c r="E10" s="2" t="s">
        <v>142</v>
      </c>
      <c r="F10" s="2" t="s">
        <v>137</v>
      </c>
      <c r="G10" s="2" t="s">
        <v>25</v>
      </c>
      <c r="H10" s="2" t="s">
        <v>151</v>
      </c>
      <c r="I10" s="2" t="s">
        <v>119</v>
      </c>
      <c r="J10" s="2" t="s">
        <v>119</v>
      </c>
      <c r="K10" s="2" t="s">
        <v>152</v>
      </c>
    </row>
    <row r="11" s="1" customFormat="1" ht="20" customHeight="1" spans="1:11">
      <c r="A11" s="3">
        <v>14423825426</v>
      </c>
      <c r="B11" s="3">
        <v>1985340</v>
      </c>
      <c r="C11" s="2" t="s">
        <v>153</v>
      </c>
      <c r="D11" s="2" t="s">
        <v>154</v>
      </c>
      <c r="E11" s="2" t="s">
        <v>142</v>
      </c>
      <c r="F11" s="2" t="s">
        <v>137</v>
      </c>
      <c r="G11" s="2" t="s">
        <v>25</v>
      </c>
      <c r="H11" s="2" t="s">
        <v>155</v>
      </c>
      <c r="I11" s="2" t="s">
        <v>119</v>
      </c>
      <c r="J11" s="2" t="s">
        <v>119</v>
      </c>
      <c r="K11" s="2" t="s">
        <v>156</v>
      </c>
    </row>
    <row r="12" s="1" customFormat="1" ht="20" customHeight="1" spans="1:11">
      <c r="A12" s="3">
        <v>14420622543</v>
      </c>
      <c r="B12" s="3">
        <v>1985145</v>
      </c>
      <c r="C12" s="2" t="s">
        <v>157</v>
      </c>
      <c r="D12" s="2" t="s">
        <v>158</v>
      </c>
      <c r="E12" s="2" t="s">
        <v>142</v>
      </c>
      <c r="F12" s="2" t="s">
        <v>116</v>
      </c>
      <c r="G12" s="2" t="s">
        <v>25</v>
      </c>
      <c r="H12" s="2" t="s">
        <v>138</v>
      </c>
      <c r="I12" s="2" t="s">
        <v>119</v>
      </c>
      <c r="J12" s="2" t="s">
        <v>119</v>
      </c>
      <c r="K12" s="2" t="s">
        <v>159</v>
      </c>
    </row>
    <row r="13" s="1" customFormat="1" ht="20" customHeight="1" spans="1:11">
      <c r="A13" s="3">
        <v>14418075344</v>
      </c>
      <c r="B13" s="3">
        <v>1984503</v>
      </c>
      <c r="C13" s="2" t="s">
        <v>160</v>
      </c>
      <c r="D13" s="2" t="s">
        <v>161</v>
      </c>
      <c r="E13" s="2" t="s">
        <v>162</v>
      </c>
      <c r="F13" s="2" t="s">
        <v>117</v>
      </c>
      <c r="G13" s="2" t="s">
        <v>25</v>
      </c>
      <c r="H13" s="2" t="s">
        <v>163</v>
      </c>
      <c r="I13" s="2" t="s">
        <v>119</v>
      </c>
      <c r="J13" s="2" t="s">
        <v>119</v>
      </c>
      <c r="K13" s="2" t="s">
        <v>164</v>
      </c>
    </row>
    <row r="14" s="1" customFormat="1" ht="20" customHeight="1" spans="1:11">
      <c r="A14" s="3">
        <v>14418023777</v>
      </c>
      <c r="B14" s="3">
        <v>1984491</v>
      </c>
      <c r="C14" s="2" t="s">
        <v>165</v>
      </c>
      <c r="D14" s="2" t="s">
        <v>166</v>
      </c>
      <c r="E14" s="2" t="s">
        <v>162</v>
      </c>
      <c r="F14" s="2" t="s">
        <v>116</v>
      </c>
      <c r="G14" s="2" t="s">
        <v>25</v>
      </c>
      <c r="H14" s="2" t="s">
        <v>167</v>
      </c>
      <c r="I14" s="2" t="s">
        <v>119</v>
      </c>
      <c r="J14" s="2" t="s">
        <v>119</v>
      </c>
      <c r="K14" s="2" t="s">
        <v>168</v>
      </c>
    </row>
    <row r="15" s="1" customFormat="1" ht="20" customHeight="1" spans="1:11">
      <c r="A15" s="3">
        <v>14417495861</v>
      </c>
      <c r="B15" s="3">
        <v>1984418</v>
      </c>
      <c r="C15" s="2" t="s">
        <v>135</v>
      </c>
      <c r="D15" s="2" t="s">
        <v>169</v>
      </c>
      <c r="E15" s="2" t="s">
        <v>162</v>
      </c>
      <c r="F15" s="2" t="s">
        <v>116</v>
      </c>
      <c r="G15" s="2" t="s">
        <v>25</v>
      </c>
      <c r="H15" s="2" t="s">
        <v>170</v>
      </c>
      <c r="I15" s="2" t="s">
        <v>119</v>
      </c>
      <c r="J15" s="2" t="s">
        <v>119</v>
      </c>
      <c r="K15" s="2" t="s">
        <v>171</v>
      </c>
    </row>
    <row r="16" s="1" customFormat="1" ht="20" customHeight="1" spans="1:11">
      <c r="A16" s="3">
        <v>14412604742</v>
      </c>
      <c r="B16" s="3">
        <v>1983671</v>
      </c>
      <c r="C16" s="2" t="s">
        <v>160</v>
      </c>
      <c r="D16" s="2" t="s">
        <v>172</v>
      </c>
      <c r="E16" s="2" t="s">
        <v>173</v>
      </c>
      <c r="F16" s="2" t="s">
        <v>162</v>
      </c>
      <c r="G16" s="2" t="s">
        <v>25</v>
      </c>
      <c r="H16" s="2" t="s">
        <v>174</v>
      </c>
      <c r="I16" s="2" t="s">
        <v>119</v>
      </c>
      <c r="J16" s="2" t="s">
        <v>119</v>
      </c>
      <c r="K16" s="2" t="s">
        <v>175</v>
      </c>
    </row>
    <row r="17" s="1" customFormat="1" ht="20" customHeight="1" spans="1:11">
      <c r="A17" s="3">
        <v>14412575404</v>
      </c>
      <c r="B17" s="3">
        <v>1983660</v>
      </c>
      <c r="C17" s="2" t="s">
        <v>176</v>
      </c>
      <c r="D17" s="2" t="s">
        <v>177</v>
      </c>
      <c r="E17" s="2" t="s">
        <v>173</v>
      </c>
      <c r="F17" s="2" t="s">
        <v>142</v>
      </c>
      <c r="G17" s="2" t="s">
        <v>25</v>
      </c>
      <c r="H17" s="2" t="s">
        <v>178</v>
      </c>
      <c r="I17" s="2" t="s">
        <v>119</v>
      </c>
      <c r="J17" s="2" t="s">
        <v>119</v>
      </c>
      <c r="K17" s="2" t="s">
        <v>179</v>
      </c>
    </row>
    <row r="18" s="1" customFormat="1" ht="20" customHeight="1" spans="1:11">
      <c r="A18" s="3">
        <v>14411461798</v>
      </c>
      <c r="B18" s="3">
        <v>1983203</v>
      </c>
      <c r="C18" s="2" t="s">
        <v>135</v>
      </c>
      <c r="D18" s="2" t="s">
        <v>180</v>
      </c>
      <c r="E18" s="2" t="s">
        <v>181</v>
      </c>
      <c r="F18" s="2" t="s">
        <v>173</v>
      </c>
      <c r="G18" s="2" t="s">
        <v>25</v>
      </c>
      <c r="H18" s="2" t="s">
        <v>182</v>
      </c>
      <c r="I18" s="2" t="s">
        <v>119</v>
      </c>
      <c r="J18" s="2" t="s">
        <v>119</v>
      </c>
      <c r="K18" s="2" t="s">
        <v>183</v>
      </c>
    </row>
    <row r="19" s="1" customFormat="1" ht="20" customHeight="1" spans="1:11">
      <c r="A19" s="3">
        <v>14408278799</v>
      </c>
      <c r="B19" s="3">
        <v>1982867</v>
      </c>
      <c r="C19" s="2" t="s">
        <v>184</v>
      </c>
      <c r="D19" s="2" t="s">
        <v>185</v>
      </c>
      <c r="E19" s="2" t="s">
        <v>181</v>
      </c>
      <c r="F19" s="2" t="s">
        <v>173</v>
      </c>
      <c r="G19" s="2" t="s">
        <v>25</v>
      </c>
      <c r="H19" s="2" t="s">
        <v>186</v>
      </c>
      <c r="I19" s="2" t="s">
        <v>119</v>
      </c>
      <c r="J19" s="2" t="s">
        <v>119</v>
      </c>
      <c r="K19" s="2" t="s">
        <v>187</v>
      </c>
    </row>
    <row r="20" s="1" customFormat="1" ht="20" customHeight="1" spans="1:11">
      <c r="A20" s="3">
        <v>14407621702</v>
      </c>
      <c r="B20" s="3">
        <v>1982703</v>
      </c>
      <c r="C20" s="2" t="s">
        <v>145</v>
      </c>
      <c r="D20" s="2" t="s">
        <v>188</v>
      </c>
      <c r="E20" s="2" t="s">
        <v>181</v>
      </c>
      <c r="F20" s="2" t="s">
        <v>162</v>
      </c>
      <c r="G20" s="2" t="s">
        <v>25</v>
      </c>
      <c r="H20" s="2" t="s">
        <v>189</v>
      </c>
      <c r="I20" s="2" t="s">
        <v>119</v>
      </c>
      <c r="J20" s="2" t="s">
        <v>119</v>
      </c>
      <c r="K20" s="2" t="s">
        <v>190</v>
      </c>
    </row>
    <row r="21" s="1" customFormat="1" ht="20" customHeight="1" spans="1:11">
      <c r="A21" s="3">
        <v>14406165950</v>
      </c>
      <c r="B21" s="3">
        <v>1982243</v>
      </c>
      <c r="C21" s="2" t="s">
        <v>191</v>
      </c>
      <c r="D21" s="2" t="s">
        <v>192</v>
      </c>
      <c r="E21" s="2" t="s">
        <v>137</v>
      </c>
      <c r="F21" s="2" t="s">
        <v>116</v>
      </c>
      <c r="G21" s="2" t="s">
        <v>25</v>
      </c>
      <c r="H21" s="2" t="s">
        <v>193</v>
      </c>
      <c r="I21" s="2" t="s">
        <v>119</v>
      </c>
      <c r="J21" s="2" t="s">
        <v>119</v>
      </c>
      <c r="K21" s="2" t="s">
        <v>194</v>
      </c>
    </row>
    <row r="22" s="1" customFormat="1" ht="20" customHeight="1" spans="1:11">
      <c r="A22" s="3">
        <v>14406055829</v>
      </c>
      <c r="B22" s="3">
        <v>1982191</v>
      </c>
      <c r="C22" s="2" t="s">
        <v>195</v>
      </c>
      <c r="D22" s="2" t="s">
        <v>196</v>
      </c>
      <c r="E22" s="2" t="s">
        <v>197</v>
      </c>
      <c r="F22" s="2" t="s">
        <v>181</v>
      </c>
      <c r="G22" s="2" t="s">
        <v>25</v>
      </c>
      <c r="H22" s="2" t="s">
        <v>198</v>
      </c>
      <c r="I22" s="2" t="s">
        <v>119</v>
      </c>
      <c r="J22" s="2" t="s">
        <v>119</v>
      </c>
      <c r="K22" s="2" t="s">
        <v>199</v>
      </c>
    </row>
    <row r="23" s="1" customFormat="1" ht="20" customHeight="1" spans="1:11">
      <c r="A23" s="3">
        <v>14405436797</v>
      </c>
      <c r="B23" s="3">
        <v>1981953</v>
      </c>
      <c r="C23" s="2" t="s">
        <v>200</v>
      </c>
      <c r="D23" s="2" t="s">
        <v>201</v>
      </c>
      <c r="E23" s="2" t="s">
        <v>197</v>
      </c>
      <c r="F23" s="2" t="s">
        <v>181</v>
      </c>
      <c r="G23" s="2" t="s">
        <v>25</v>
      </c>
      <c r="H23" s="2" t="s">
        <v>202</v>
      </c>
      <c r="I23" s="2" t="s">
        <v>119</v>
      </c>
      <c r="J23" s="2" t="s">
        <v>119</v>
      </c>
      <c r="K23" s="2" t="s">
        <v>203</v>
      </c>
    </row>
    <row r="24" s="1" customFormat="1" ht="20" customHeight="1" spans="1:11">
      <c r="A24" s="3">
        <v>14405272815</v>
      </c>
      <c r="B24" s="3">
        <v>1981913</v>
      </c>
      <c r="C24" s="2" t="s">
        <v>135</v>
      </c>
      <c r="D24" s="2" t="s">
        <v>204</v>
      </c>
      <c r="E24" s="2" t="s">
        <v>197</v>
      </c>
      <c r="F24" s="2" t="s">
        <v>137</v>
      </c>
      <c r="G24" s="2" t="s">
        <v>25</v>
      </c>
      <c r="H24" s="2" t="s">
        <v>205</v>
      </c>
      <c r="I24" s="2" t="s">
        <v>119</v>
      </c>
      <c r="J24" s="2" t="s">
        <v>119</v>
      </c>
      <c r="K24" s="2" t="s">
        <v>206</v>
      </c>
    </row>
    <row r="25" s="1" customFormat="1" ht="20" customHeight="1" spans="1:11">
      <c r="A25" s="3">
        <v>14399758853</v>
      </c>
      <c r="B25" s="3">
        <v>1980316</v>
      </c>
      <c r="C25" s="2" t="s">
        <v>153</v>
      </c>
      <c r="D25" s="2" t="s">
        <v>207</v>
      </c>
      <c r="E25" s="2" t="s">
        <v>208</v>
      </c>
      <c r="F25" s="2" t="s">
        <v>181</v>
      </c>
      <c r="G25" s="2" t="s">
        <v>25</v>
      </c>
      <c r="H25" s="2" t="s">
        <v>209</v>
      </c>
      <c r="I25" s="2" t="s">
        <v>119</v>
      </c>
      <c r="J25" s="2" t="s">
        <v>119</v>
      </c>
      <c r="K25" s="2" t="s">
        <v>210</v>
      </c>
    </row>
    <row r="26" s="1" customFormat="1" ht="20" customHeight="1" spans="1:11">
      <c r="A26" s="3">
        <v>14399613755</v>
      </c>
      <c r="B26" s="3">
        <v>1980236</v>
      </c>
      <c r="C26" s="2" t="s">
        <v>153</v>
      </c>
      <c r="D26" s="2" t="s">
        <v>211</v>
      </c>
      <c r="E26" s="2" t="s">
        <v>208</v>
      </c>
      <c r="F26" s="2" t="s">
        <v>142</v>
      </c>
      <c r="G26" s="2" t="s">
        <v>25</v>
      </c>
      <c r="H26" s="2" t="s">
        <v>212</v>
      </c>
      <c r="I26" s="2" t="s">
        <v>119</v>
      </c>
      <c r="J26" s="2" t="s">
        <v>119</v>
      </c>
      <c r="K26" s="2" t="s">
        <v>213</v>
      </c>
    </row>
    <row r="27" s="1" customFormat="1" ht="20" customHeight="1" spans="1:11">
      <c r="A27" s="3">
        <v>14395922229</v>
      </c>
      <c r="B27" s="3">
        <v>1978883</v>
      </c>
      <c r="C27" s="2" t="s">
        <v>214</v>
      </c>
      <c r="D27" s="2" t="s">
        <v>215</v>
      </c>
      <c r="E27" s="2" t="s">
        <v>197</v>
      </c>
      <c r="F27" s="2" t="s">
        <v>173</v>
      </c>
      <c r="G27" s="2" t="s">
        <v>25</v>
      </c>
      <c r="H27" s="2" t="s">
        <v>216</v>
      </c>
      <c r="I27" s="2" t="s">
        <v>119</v>
      </c>
      <c r="J27" s="2" t="s">
        <v>119</v>
      </c>
      <c r="K27" s="2" t="s">
        <v>217</v>
      </c>
    </row>
    <row r="28" s="1" customFormat="1" ht="20" customHeight="1" spans="1:11">
      <c r="A28" s="3">
        <v>14388741711</v>
      </c>
      <c r="B28" s="3">
        <v>1977099</v>
      </c>
      <c r="C28" s="2" t="s">
        <v>218</v>
      </c>
      <c r="D28" s="2" t="s">
        <v>219</v>
      </c>
      <c r="E28" s="2" t="s">
        <v>162</v>
      </c>
      <c r="F28" s="2" t="s">
        <v>137</v>
      </c>
      <c r="G28" s="2" t="s">
        <v>25</v>
      </c>
      <c r="H28" s="2" t="s">
        <v>220</v>
      </c>
      <c r="I28" s="2" t="s">
        <v>119</v>
      </c>
      <c r="J28" s="2" t="s">
        <v>119</v>
      </c>
      <c r="K28" s="2" t="s">
        <v>221</v>
      </c>
    </row>
    <row r="29" s="1" customFormat="1" ht="20" customHeight="1" spans="1:11">
      <c r="A29" s="3">
        <v>14388581125</v>
      </c>
      <c r="B29" s="3">
        <v>1977060</v>
      </c>
      <c r="C29" s="2" t="s">
        <v>222</v>
      </c>
      <c r="D29" s="2" t="s">
        <v>223</v>
      </c>
      <c r="E29" s="2" t="s">
        <v>116</v>
      </c>
      <c r="F29" s="2" t="s">
        <v>117</v>
      </c>
      <c r="G29" s="2" t="s">
        <v>25</v>
      </c>
      <c r="H29" s="2" t="s">
        <v>224</v>
      </c>
      <c r="I29" s="2" t="s">
        <v>119</v>
      </c>
      <c r="J29" s="2" t="s">
        <v>119</v>
      </c>
      <c r="K29" s="2" t="s">
        <v>225</v>
      </c>
    </row>
    <row r="30" s="1" customFormat="1" ht="20" customHeight="1" spans="1:11">
      <c r="A30" s="3">
        <v>14307281124</v>
      </c>
      <c r="B30" s="3">
        <v>1952583</v>
      </c>
      <c r="C30" s="2" t="s">
        <v>226</v>
      </c>
      <c r="D30" s="2" t="s">
        <v>227</v>
      </c>
      <c r="E30" s="2" t="s">
        <v>181</v>
      </c>
      <c r="F30" s="2" t="s">
        <v>173</v>
      </c>
      <c r="G30" s="2" t="s">
        <v>25</v>
      </c>
      <c r="H30" s="2" t="s">
        <v>228</v>
      </c>
      <c r="I30" s="2" t="s">
        <v>119</v>
      </c>
      <c r="J30" s="2" t="s">
        <v>119</v>
      </c>
      <c r="K30" s="2" t="s">
        <v>229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2021-02-23T06:24:07Z</dcterms:created>
  <dcterms:modified xsi:type="dcterms:W3CDTF">2021-02-23T06:36:56Z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