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5" hidden="1">对账!$A$1:$K$56</definedName>
  </definedNames>
  <calcPr calcId="144525"/>
</workbook>
</file>

<file path=xl/sharedStrings.xml><?xml version="1.0" encoding="utf-8"?>
<sst xmlns="http://schemas.openxmlformats.org/spreadsheetml/2006/main" count="1436" uniqueCount="591">
  <si>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</si>
  <si>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</si>
  <si>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</si>
  <si>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</si>
  <si>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</si>
  <si>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</si>
  <si>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</si>
  <si>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</si>
  <si>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</si>
  <si>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642051532</t>
  </si>
  <si>
    <t>20210215-20210221</t>
  </si>
  <si>
    <t>UTC+08:00</t>
  </si>
  <si>
    <t>人民币(CNY)</t>
  </si>
  <si>
    <t>30199.00</t>
  </si>
  <si>
    <t>-749.00</t>
  </si>
  <si>
    <t>0.00</t>
  </si>
  <si>
    <t>29450.00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</si>
  <si>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</si>
  <si>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</si>
  <si>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</si>
  <si>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</si>
  <si>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</si>
  <si>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</si>
  <si>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</si>
  <si>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</si>
  <si>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</si>
  <si>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</si>
  <si>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/>
  </si>
  <si>
    <t>99578314</t>
  </si>
  <si>
    <t>2341871963263797120</t>
  </si>
  <si>
    <t>特大床房</t>
  </si>
  <si>
    <t>2021-02-14~2021-02-15</t>
  </si>
  <si>
    <t>客服,Yong/Brandan,Cao/Samantha</t>
  </si>
  <si>
    <t>45.92</t>
  </si>
  <si>
    <t>656.00</t>
  </si>
  <si>
    <t>Boston</t>
  </si>
  <si>
    <t>74408616</t>
  </si>
  <si>
    <t>2630102339571199400</t>
  </si>
  <si>
    <t>河景2张大床房</t>
  </si>
  <si>
    <t xml:space="preserve">Liang /Meizhen ,Liang /Meizhen </t>
  </si>
  <si>
    <t>56.56</t>
  </si>
  <si>
    <t>808.00</t>
  </si>
  <si>
    <t>Macow</t>
  </si>
  <si>
    <t>1971888</t>
  </si>
  <si>
    <t>2846275121570703691</t>
  </si>
  <si>
    <t>高级海景房</t>
  </si>
  <si>
    <t>yuan/yue,yuan/yue</t>
  </si>
  <si>
    <t>47.53</t>
  </si>
  <si>
    <t>679.00</t>
  </si>
  <si>
    <t>1981753</t>
  </si>
  <si>
    <t>2990390309766414413</t>
  </si>
  <si>
    <t>标准房</t>
  </si>
  <si>
    <t>Guo/Yu,Guo/Yu</t>
  </si>
  <si>
    <t>13.72</t>
  </si>
  <si>
    <t>196.00</t>
  </si>
  <si>
    <t>Kuala Lumpur</t>
  </si>
  <si>
    <t>70768442</t>
  </si>
  <si>
    <t>3062447903696450462</t>
  </si>
  <si>
    <t>卓越双子塔景观一卧室特大床套房</t>
  </si>
  <si>
    <t>liu/ting,liu/ting,chong/kahmun</t>
  </si>
  <si>
    <t>103.11</t>
  </si>
  <si>
    <t>1473.00</t>
  </si>
  <si>
    <t>1982197</t>
  </si>
  <si>
    <t>3134505497853321991</t>
  </si>
  <si>
    <t>商务双床房</t>
  </si>
  <si>
    <t>Yang/Jincheng,Yang/Jincheng,Gao/Zixiang</t>
  </si>
  <si>
    <t>17.78</t>
  </si>
  <si>
    <t>254.00</t>
  </si>
  <si>
    <t>1981752</t>
  </si>
  <si>
    <t>3206563091880026948</t>
  </si>
  <si>
    <t>标准客房</t>
  </si>
  <si>
    <t>Guo/Xu,Guo/Xu,Xiao/ChunFang</t>
  </si>
  <si>
    <t>13.65</t>
  </si>
  <si>
    <t>195.00</t>
  </si>
  <si>
    <t>1981866</t>
  </si>
  <si>
    <t>3206563091883874088</t>
  </si>
  <si>
    <t>尊爵房间</t>
  </si>
  <si>
    <t>zhao/hongfu,zhao/hongfu</t>
  </si>
  <si>
    <t>13.16</t>
  </si>
  <si>
    <t>188.00</t>
  </si>
  <si>
    <t>HongKong</t>
  </si>
  <si>
    <t>1982470</t>
  </si>
  <si>
    <t>3206563091894789700</t>
  </si>
  <si>
    <t>KING GUEST ROOM - GARDEN VIEW</t>
  </si>
  <si>
    <t>Lam/YunFat,Lam/YunFat</t>
  </si>
  <si>
    <t>44.24</t>
  </si>
  <si>
    <t>632.00</t>
  </si>
  <si>
    <t>1967466</t>
  </si>
  <si>
    <t>3422735873768560099</t>
  </si>
  <si>
    <t>高座海景客房</t>
  </si>
  <si>
    <t>PANG/CHIFUNG,PANG/CHIFUNG</t>
  </si>
  <si>
    <t>41.79</t>
  </si>
  <si>
    <t>597.00</t>
  </si>
  <si>
    <t>1976483</t>
  </si>
  <si>
    <t>2341871963364591512</t>
  </si>
  <si>
    <t>高级双人房</t>
  </si>
  <si>
    <t>2021-02-15~2021-02-16</t>
  </si>
  <si>
    <t>liu/lei,liu/lei</t>
  </si>
  <si>
    <t>42.14</t>
  </si>
  <si>
    <t>602.00</t>
  </si>
  <si>
    <t>1983050</t>
  </si>
  <si>
    <t>2413929557491008985</t>
  </si>
  <si>
    <t>豪华房</t>
  </si>
  <si>
    <t>tan/xuan,tan/xuan</t>
  </si>
  <si>
    <t>11.97</t>
  </si>
  <si>
    <t>171.00</t>
  </si>
  <si>
    <t>1983509</t>
  </si>
  <si>
    <t>2485987151534240142</t>
  </si>
  <si>
    <t>高级客房</t>
  </si>
  <si>
    <t>Wu/Zihong,Wu/Zihong,Chen/Qilin</t>
  </si>
  <si>
    <t>27.09</t>
  </si>
  <si>
    <t>387.00</t>
  </si>
  <si>
    <t>1981657</t>
  </si>
  <si>
    <t>2774217527649011878</t>
  </si>
  <si>
    <t>豪华大床房</t>
  </si>
  <si>
    <t>Tan/Yingshan,Tan/Yingshan,Chen/Yanfen</t>
  </si>
  <si>
    <t>68.67</t>
  </si>
  <si>
    <t>981.00</t>
  </si>
  <si>
    <t>1982685</t>
  </si>
  <si>
    <t>2774217527673449234</t>
  </si>
  <si>
    <t>豪华双床客房</t>
  </si>
  <si>
    <t>Zhao/Yue,Zhao/Yue,Lin/LiMiao</t>
  </si>
  <si>
    <t>11.83</t>
  </si>
  <si>
    <t>169.00</t>
  </si>
  <si>
    <t>1977232</t>
  </si>
  <si>
    <t>2990390309718696405</t>
  </si>
  <si>
    <t>高级房</t>
  </si>
  <si>
    <t>liu/yijun,liu/yijun,liu/ling</t>
  </si>
  <si>
    <t>30.73</t>
  </si>
  <si>
    <t>439.00</t>
  </si>
  <si>
    <t>1983559</t>
  </si>
  <si>
    <t>1983559,1983559</t>
  </si>
  <si>
    <t>2630102339611105848</t>
  </si>
  <si>
    <t>Deluxe King Room</t>
  </si>
  <si>
    <t>2021-02-15~2021-02-17</t>
  </si>
  <si>
    <t>Jin/En lian,Jin/En lian</t>
  </si>
  <si>
    <t>167.23</t>
  </si>
  <si>
    <t>2389.00</t>
  </si>
  <si>
    <t>1983775</t>
  </si>
  <si>
    <t>2630102339618113320</t>
  </si>
  <si>
    <t>顶级双床房</t>
  </si>
  <si>
    <t>2021-02-16~2021-02-17</t>
  </si>
  <si>
    <t>xu/yanmei,xu/yanmei</t>
  </si>
  <si>
    <t>39.41</t>
  </si>
  <si>
    <t>563.00</t>
  </si>
  <si>
    <t>1983752</t>
  </si>
  <si>
    <t>2774217527693221778</t>
  </si>
  <si>
    <t>1982869</t>
  </si>
  <si>
    <t>2990390309790778765</t>
  </si>
  <si>
    <t>Mu/xiaolei,Mu/xiaolei,Huang/miaoqing</t>
  </si>
  <si>
    <t>60.62</t>
  </si>
  <si>
    <t>866.00</t>
  </si>
  <si>
    <t>1983896</t>
  </si>
  <si>
    <t>2990390309810164041</t>
  </si>
  <si>
    <t>wu/Kaijie,wu/Kaijie</t>
  </si>
  <si>
    <t>24.71</t>
  </si>
  <si>
    <t>353.00</t>
  </si>
  <si>
    <t>1983967</t>
  </si>
  <si>
    <t>3278620685963763877</t>
  </si>
  <si>
    <t>Corner Suite M2</t>
  </si>
  <si>
    <t>Pan/hongjue,Pan/hongjue,Tu/shaofen</t>
  </si>
  <si>
    <t>47.81</t>
  </si>
  <si>
    <t>683.00</t>
  </si>
  <si>
    <t>1984671</t>
  </si>
  <si>
    <t>2341871963487111312</t>
  </si>
  <si>
    <t>2021-02-17~2021-02-18</t>
  </si>
  <si>
    <t>che/longfai,che/longfai</t>
  </si>
  <si>
    <t>12.25</t>
  </si>
  <si>
    <t>175.00</t>
  </si>
  <si>
    <t>1984699</t>
  </si>
  <si>
    <t>2413929557525625013</t>
  </si>
  <si>
    <t>liu/binbin,liu/binbin,wu/shuyi</t>
  </si>
  <si>
    <t>1983734</t>
  </si>
  <si>
    <t>2485987151539942810</t>
  </si>
  <si>
    <t>wang/dong ming,wang/dong ming,zhang/lan</t>
  </si>
  <si>
    <t>26.53</t>
  </si>
  <si>
    <t>379.00</t>
  </si>
  <si>
    <t>1984299</t>
  </si>
  <si>
    <t>2485987151551632602</t>
  </si>
  <si>
    <t>yang/sufei,yang/sufei,zhao/wenjing</t>
  </si>
  <si>
    <t>13.09</t>
  </si>
  <si>
    <t>187.00</t>
  </si>
  <si>
    <t>1984521</t>
  </si>
  <si>
    <t>2630102339633681336</t>
  </si>
  <si>
    <t>高級大床房</t>
  </si>
  <si>
    <t>Chen/Chaining,Chen/Chaining,Lu/Ruiyi</t>
  </si>
  <si>
    <t>16.24</t>
  </si>
  <si>
    <t>232.00</t>
  </si>
  <si>
    <t>1984616</t>
  </si>
  <si>
    <t>2630102339636087392</t>
  </si>
  <si>
    <t>标准双床房</t>
  </si>
  <si>
    <t xml:space="preserve">Wong/Chi Wang ,Wong/Chi Wang </t>
  </si>
  <si>
    <t>7.84</t>
  </si>
  <si>
    <t>112.00</t>
  </si>
  <si>
    <t>1983580</t>
  </si>
  <si>
    <t>2702159933648834509</t>
  </si>
  <si>
    <t>Grand Room</t>
  </si>
  <si>
    <t>Wang/Caining,Wang/Caining,Deng/Yanli</t>
  </si>
  <si>
    <t>97.51</t>
  </si>
  <si>
    <t>1393.00</t>
  </si>
  <si>
    <t>1983632</t>
  </si>
  <si>
    <t>2774217527689409666</t>
  </si>
  <si>
    <t>玛丽莲套房</t>
  </si>
  <si>
    <t>Ung/Si Lam,Ung/Si Lam</t>
  </si>
  <si>
    <t>89.67</t>
  </si>
  <si>
    <t>1281.00</t>
  </si>
  <si>
    <t>1984714</t>
  </si>
  <si>
    <t>2774217527715828430</t>
  </si>
  <si>
    <t>豪华客房</t>
  </si>
  <si>
    <t>jiang/youming,jiang/youming</t>
  </si>
  <si>
    <t>1984576</t>
  </si>
  <si>
    <t>2846275121748240583</t>
  </si>
  <si>
    <t>Li/Xun,Li/Xun</t>
  </si>
  <si>
    <t>15.61</t>
  </si>
  <si>
    <t>223.00</t>
  </si>
  <si>
    <t>1984720</t>
  </si>
  <si>
    <t>2918332715791984584</t>
  </si>
  <si>
    <t>jiang/Huixin,jiang/Huixin</t>
  </si>
  <si>
    <t>70.07</t>
  </si>
  <si>
    <t>1001.00</t>
  </si>
  <si>
    <t>1984515</t>
  </si>
  <si>
    <t>3062447903860226642</t>
  </si>
  <si>
    <t>Yu/LinTao,Yu/LinTao</t>
  </si>
  <si>
    <t>1983738</t>
  </si>
  <si>
    <t>1983738,1983738</t>
  </si>
  <si>
    <t>3422735874032848935</t>
  </si>
  <si>
    <t>2021-02-16~2021-02-18</t>
  </si>
  <si>
    <t>Kan/Man ting,Kan/Man ting,Wei/Jia ni</t>
  </si>
  <si>
    <t>26.39</t>
  </si>
  <si>
    <t>377.00</t>
  </si>
  <si>
    <t>1984302</t>
  </si>
  <si>
    <t>2341871963476214536</t>
  </si>
  <si>
    <t>豪华贝丽套房</t>
  </si>
  <si>
    <t>2021-02-18~2021-02-19</t>
  </si>
  <si>
    <t>zhang/liuhao,zhang/liuhao,zhang/huifang</t>
  </si>
  <si>
    <t>56.84</t>
  </si>
  <si>
    <t>812.00</t>
  </si>
  <si>
    <t>1985861</t>
  </si>
  <si>
    <t>2341871963513910656</t>
  </si>
  <si>
    <t>超豪华客房</t>
  </si>
  <si>
    <t>余建赋,XIAOJIAN/FENG,YUAN/LI</t>
  </si>
  <si>
    <t>34.65</t>
  </si>
  <si>
    <t>495.00</t>
  </si>
  <si>
    <t>1976659</t>
  </si>
  <si>
    <t>2558044745481285159</t>
  </si>
  <si>
    <t>YUAN/RUICHUAN,YUAN/RUICHUAN,YUAN/YANHONG</t>
  </si>
  <si>
    <t>54.88</t>
  </si>
  <si>
    <t>784.00</t>
  </si>
  <si>
    <t>1983965</t>
  </si>
  <si>
    <t>1983965,1983965</t>
  </si>
  <si>
    <t>2990390309812460753</t>
  </si>
  <si>
    <t>2021-02-17~2021-02-19</t>
  </si>
  <si>
    <t>Ye/Yiqiang,Ye/Yiqiang,Zhou/Hui</t>
  </si>
  <si>
    <t>131.53</t>
  </si>
  <si>
    <t>1879.00</t>
  </si>
  <si>
    <t>1985131</t>
  </si>
  <si>
    <t>3350678280026962906</t>
  </si>
  <si>
    <t>pei/hongjun,pei/hongjun,tang/caihong</t>
  </si>
  <si>
    <t>42.56</t>
  </si>
  <si>
    <t>608.00</t>
  </si>
  <si>
    <t>1985335</t>
  </si>
  <si>
    <t>3350678280033986394</t>
  </si>
  <si>
    <t>Lei/Kin Long,Lei/Kin Long</t>
  </si>
  <si>
    <t>52.43</t>
  </si>
  <si>
    <t>749.00</t>
  </si>
  <si>
    <t>1984612</t>
  </si>
  <si>
    <t>3422735874053520043</t>
  </si>
  <si>
    <t>wang/jing,wang/jing</t>
  </si>
  <si>
    <t>8.89</t>
  </si>
  <si>
    <t>127.00</t>
  </si>
  <si>
    <t>1985939</t>
  </si>
  <si>
    <t>2341871963516413312</t>
  </si>
  <si>
    <t>2张双人床房</t>
  </si>
  <si>
    <t>2021-02-19~2021-02-20</t>
  </si>
  <si>
    <t>余建赋,SAZALLY/SYAHEEN</t>
  </si>
  <si>
    <t>30.94</t>
  </si>
  <si>
    <t>442.00</t>
  </si>
  <si>
    <t>1986101</t>
  </si>
  <si>
    <t>2341871963520655488</t>
  </si>
  <si>
    <t>豪华双床房</t>
  </si>
  <si>
    <t>客服,KIM/KIHOON</t>
  </si>
  <si>
    <t>29.33</t>
  </si>
  <si>
    <t>419.00</t>
  </si>
  <si>
    <t>1986532</t>
  </si>
  <si>
    <t>2341871963531213056</t>
  </si>
  <si>
    <t>河南丽程,Wong/HiuMing</t>
  </si>
  <si>
    <t>23.03</t>
  </si>
  <si>
    <t>329.00</t>
  </si>
  <si>
    <t>1985807</t>
  </si>
  <si>
    <t>2630102339665187208</t>
  </si>
  <si>
    <t>cheang/wan leng,cheang/wan leng</t>
  </si>
  <si>
    <t>21.00</t>
  </si>
  <si>
    <t>300.00</t>
  </si>
  <si>
    <t>1984665</t>
  </si>
  <si>
    <t>2774217527713858782</t>
  </si>
  <si>
    <t>situ/peihong,situ/peihong,lin/Jianhao</t>
  </si>
  <si>
    <t>1985432</t>
  </si>
  <si>
    <t>3062447903885592618</t>
  </si>
  <si>
    <t>HUNG/CHEUK HANG,HUNG/CHEUK HANG</t>
  </si>
  <si>
    <t>38.92</t>
  </si>
  <si>
    <t>556.00</t>
  </si>
  <si>
    <t>1983929</t>
  </si>
  <si>
    <t>1983929,1983929,1983929</t>
  </si>
  <si>
    <t>3206563091925942740</t>
  </si>
  <si>
    <t>2021-02-17~2021-02-20</t>
  </si>
  <si>
    <t>Wang/Lili,Wang/Lili,LAI/KUOKLEONG</t>
  </si>
  <si>
    <t>26.25</t>
  </si>
  <si>
    <t>375.00</t>
  </si>
  <si>
    <t>1986088</t>
  </si>
  <si>
    <t>1986088,1986088</t>
  </si>
  <si>
    <t>2341871963520279296</t>
  </si>
  <si>
    <t>富豪高级客房</t>
  </si>
  <si>
    <t>2021-02-19~2021-02-21</t>
  </si>
  <si>
    <t>QiaoHao,LIU/BIN</t>
  </si>
  <si>
    <t>17.85</t>
  </si>
  <si>
    <t>255.00</t>
  </si>
  <si>
    <t>蒙天河畔酒店</t>
  </si>
  <si>
    <t>1986699</t>
  </si>
  <si>
    <t>2341871963535107072</t>
  </si>
  <si>
    <t>高级江景房</t>
  </si>
  <si>
    <t>2021-02-20~2021-02-21</t>
  </si>
  <si>
    <t>余建赋,RATTANAVIN/SUPARAT</t>
  </si>
  <si>
    <t>18.41</t>
  </si>
  <si>
    <t>263.00</t>
  </si>
  <si>
    <t>77203911</t>
  </si>
  <si>
    <t>2341871963546908160</t>
  </si>
  <si>
    <t>豪华客房(带沙发床)</t>
  </si>
  <si>
    <t>客服,Jongruk/Thanin</t>
  </si>
  <si>
    <t>44.80</t>
  </si>
  <si>
    <t>640.00</t>
  </si>
  <si>
    <t>1987349</t>
  </si>
  <si>
    <t>2341871963551004032</t>
  </si>
  <si>
    <t>余建赋,SAUCHUN/LI</t>
  </si>
  <si>
    <t>27.93</t>
  </si>
  <si>
    <t>399.00</t>
  </si>
  <si>
    <t>1987327</t>
  </si>
  <si>
    <t>2341871963551192832</t>
  </si>
  <si>
    <t>豪华海景客房</t>
  </si>
  <si>
    <t>河南丽程,Choi/Bonny lai san</t>
  </si>
  <si>
    <t>59.01</t>
  </si>
  <si>
    <t>843.00</t>
  </si>
  <si>
    <t>1986763</t>
  </si>
  <si>
    <t>2702159933725938013</t>
  </si>
  <si>
    <t>明星汇经典大床客房</t>
  </si>
  <si>
    <t>kong/jianwei,kong/jianwei</t>
  </si>
  <si>
    <t>31.99</t>
  </si>
  <si>
    <t>457.00</t>
  </si>
  <si>
    <t>入离日期</t>
  </si>
  <si>
    <t>美团退还技术服务费</t>
  </si>
  <si>
    <t>供应商实际退款金额</t>
  </si>
  <si>
    <t>-52.43</t>
  </si>
  <si>
    <t>类型</t>
  </si>
  <si>
    <t>调整说明</t>
  </si>
  <si>
    <t>调账人</t>
  </si>
  <si>
    <t>调账时间</t>
  </si>
  <si>
    <t>备注</t>
  </si>
  <si>
    <t>产品名称</t>
  </si>
  <si>
    <t>入住姓名</t>
  </si>
  <si>
    <t>优惠金额</t>
  </si>
  <si>
    <t>优惠名称</t>
  </si>
  <si>
    <t>酒旅抵券</t>
  </si>
  <si>
    <t>0216澳门人工采集T1</t>
  </si>
  <si>
    <t>0217澳门人工采集T1</t>
  </si>
  <si>
    <t>0218澳门人工采集T1</t>
  </si>
  <si>
    <t>,</t>
  </si>
  <si>
    <t>未结算</t>
  </si>
  <si>
    <t>A210224091737459</t>
  </si>
  <si>
    <t>合计29450元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</si>
  <si>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</si>
  <si>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</si>
  <si>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</si>
  <si>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</si>
  <si>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</si>
  <si>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</si>
  <si>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</si>
  <si>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</si>
  <si>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</si>
  <si>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</si>
  <si>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香港嘉湖海逸酒店</t>
  </si>
  <si>
    <t>SAUCHUN LI</t>
  </si>
  <si>
    <t>2021-02-20</t>
  </si>
  <si>
    <t>2021-02-21</t>
  </si>
  <si>
    <t>RMB</t>
  </si>
  <si>
    <t>LI/SAUCHUN</t>
  </si>
  <si>
    <t>2021/2/20 22:00:06</t>
  </si>
  <si>
    <t>香港黄金海岸酒店</t>
  </si>
  <si>
    <t>Choi Bonny lai san</t>
  </si>
  <si>
    <t>Bonny lai san/Choi</t>
  </si>
  <si>
    <t>2021/2/20 21:49:12</t>
  </si>
  <si>
    <t>1987066</t>
  </si>
  <si>
    <t>芭提雅万丽酒店</t>
  </si>
  <si>
    <t>Jongruk Thanin</t>
  </si>
  <si>
    <t>Thanin/Jongruk</t>
  </si>
  <si>
    <t>2021/2/20 18:28:28</t>
  </si>
  <si>
    <t>澳门新濠影汇酒店</t>
  </si>
  <si>
    <t>kong jianwei</t>
  </si>
  <si>
    <t>jianwei/kong</t>
  </si>
  <si>
    <t>2021/2/20 5:43:29</t>
  </si>
  <si>
    <t>曼谷蒙天河畔酒店</t>
  </si>
  <si>
    <t>RATTANAVIN SUPARAT</t>
  </si>
  <si>
    <t>SUPARAT/RATTANAVIN</t>
  </si>
  <si>
    <t>2021/2/20 0:12:01</t>
  </si>
  <si>
    <t>Wong HiuMing</t>
  </si>
  <si>
    <t>2021-02-19</t>
  </si>
  <si>
    <t>HiuMing/Wong</t>
  </si>
  <si>
    <t>2021/2/19 21:15:24</t>
  </si>
  <si>
    <t>济州岛贝斯特韦斯特酒店</t>
  </si>
  <si>
    <t>KIM KIHOON</t>
  </si>
  <si>
    <t>KIHOON/KIM</t>
  </si>
  <si>
    <t>2021/2/19 12:09:26</t>
  </si>
  <si>
    <t>澳门富豪酒店</t>
  </si>
  <si>
    <t>LIU BIN</t>
  </si>
  <si>
    <t>BIN/LIU</t>
  </si>
  <si>
    <t>2021/2/19 11:32:31</t>
  </si>
  <si>
    <t>克里夫兰市中心希尔顿欢朋酒店</t>
  </si>
  <si>
    <t>SAZALLY SYAHEEN</t>
  </si>
  <si>
    <t>SYAHEEN/SAZALLY</t>
  </si>
  <si>
    <t>2021/2/19 0:08:26</t>
  </si>
  <si>
    <t>香港皇家太平洋酒店</t>
  </si>
  <si>
    <t>XIAOJIAN FENG,YUAN LI</t>
  </si>
  <si>
    <t>2021-02-18</t>
  </si>
  <si>
    <t>FENG/XIAOJIAN</t>
  </si>
  <si>
    <t>2021/2/18 22:01:43</t>
  </si>
  <si>
    <t>澳门十六浦索菲特大酒店</t>
  </si>
  <si>
    <t>cheang wan leng</t>
  </si>
  <si>
    <t>wan leng/cheang</t>
  </si>
  <si>
    <t>2021/2/18 21:35:37</t>
  </si>
  <si>
    <t>澳门JW万豪酒店</t>
  </si>
  <si>
    <t>HUNG CHEUK HANG</t>
  </si>
  <si>
    <t>CHEUK HANG/HUNG</t>
  </si>
  <si>
    <t>2021/2/18 15:07:19</t>
  </si>
  <si>
    <t>澳门美高梅酒店</t>
  </si>
  <si>
    <t>Lei Kin Long</t>
  </si>
  <si>
    <t>Kin Long/Lei</t>
  </si>
  <si>
    <t>2021/2/18 12:11:06</t>
  </si>
  <si>
    <t>澳门新葡京酒店</t>
  </si>
  <si>
    <t>pei hongjun,tang caihong</t>
  </si>
  <si>
    <t>hongjun/pei</t>
  </si>
  <si>
    <t>2021/2/17 22:31:46</t>
  </si>
  <si>
    <t>jiang Huixin</t>
  </si>
  <si>
    <t>2021-02-17</t>
  </si>
  <si>
    <t>Huixin/jiang</t>
  </si>
  <si>
    <t>2021/2/17 16:46:52</t>
  </si>
  <si>
    <t>澳门盛世酒店</t>
  </si>
  <si>
    <t>jiang youming</t>
  </si>
  <si>
    <t>youming/jiang</t>
  </si>
  <si>
    <t>2021/2/17 16:36:04</t>
  </si>
  <si>
    <t>澳门君怡酒店</t>
  </si>
  <si>
    <t>liu binbin,wu shuyi</t>
  </si>
  <si>
    <t>binbin/liu</t>
  </si>
  <si>
    <t>2021/2/17 16:02:13</t>
  </si>
  <si>
    <t>澳门励庭海景酒店</t>
  </si>
  <si>
    <t>che longfai</t>
  </si>
  <si>
    <t>longfai/che</t>
  </si>
  <si>
    <t>2021/2/17 15:00:49</t>
  </si>
  <si>
    <t>澳门帝濠酒店</t>
  </si>
  <si>
    <t>situ peihong,lin Jianhao</t>
  </si>
  <si>
    <t>peihong/situ</t>
  </si>
  <si>
    <t>2021/2/17 14:26:44</t>
  </si>
  <si>
    <t>澳门濠璟酒店</t>
  </si>
  <si>
    <t>Wong Chi Wang</t>
  </si>
  <si>
    <t>Chi Wang /Wong</t>
  </si>
  <si>
    <t>2021/2/17 12:53:18</t>
  </si>
  <si>
    <t>wang jing</t>
  </si>
  <si>
    <t>jing/wang</t>
  </si>
  <si>
    <t>2021/2/17 12:47:20</t>
  </si>
  <si>
    <t>澳门骏龙酒店(原骏景酒店)</t>
  </si>
  <si>
    <t>Li Xun</t>
  </si>
  <si>
    <t>Xun/Li</t>
  </si>
  <si>
    <t>2021/2/17 11:17:57</t>
  </si>
  <si>
    <t>澳门新口岸智选假日酒店</t>
  </si>
  <si>
    <t>Chen Chaining,Lu Ruiyi</t>
  </si>
  <si>
    <t>Chaining/Chen</t>
  </si>
  <si>
    <t>2021/2/17 9:16:41</t>
  </si>
  <si>
    <t>Yu LinTao</t>
  </si>
  <si>
    <t>LinTao/Yu</t>
  </si>
  <si>
    <t>2021/2/17 8:38:41</t>
  </si>
  <si>
    <t>澳门威尼斯人度假村酒店</t>
  </si>
  <si>
    <t>zhang liuhao,zhang huifang</t>
  </si>
  <si>
    <t>liuhao/zhang</t>
  </si>
  <si>
    <t>2021/2/16 21:37:19</t>
  </si>
  <si>
    <t>澳门皇都酒店</t>
  </si>
  <si>
    <t>yang sufei,zhao wenjing</t>
  </si>
  <si>
    <t>sufei/yang</t>
  </si>
  <si>
    <t>2021/2/16 21:34:45</t>
  </si>
  <si>
    <t>澳门新濠天地·迎尚酒店</t>
  </si>
  <si>
    <t>Pan hongjue,Tu shaofen</t>
  </si>
  <si>
    <t>2021-02-16</t>
  </si>
  <si>
    <t>hongjue/Pan</t>
  </si>
  <si>
    <t>2021/2/16 17:52:35</t>
  </si>
  <si>
    <t>Ye Yiqiang,Zhou Hui</t>
  </si>
  <si>
    <t>Yiqiang/Ye</t>
  </si>
  <si>
    <t>2021/2/16 17:52:10</t>
  </si>
  <si>
    <t>Wang Lili,LAI KUOKLEONG</t>
  </si>
  <si>
    <t>Lili/Wang</t>
  </si>
  <si>
    <t>2021/2/16 17:14:11</t>
  </si>
  <si>
    <t>香港旺角希尔顿花园酒店</t>
  </si>
  <si>
    <t>wu Kaijie</t>
  </si>
  <si>
    <t>Kaijie/wu</t>
  </si>
  <si>
    <t>2021/2/16 16:33:42</t>
  </si>
  <si>
    <t>澳门凯旋门酒店</t>
  </si>
  <si>
    <t>xu yanmei</t>
  </si>
  <si>
    <t>yanmei/xu</t>
  </si>
  <si>
    <t>2021/2/16 13:43:42</t>
  </si>
  <si>
    <t>Zhao Yue,Lin LiMiao</t>
  </si>
  <si>
    <t>Yue/Zhao</t>
  </si>
  <si>
    <t>2021/2/16 12:24:43</t>
  </si>
  <si>
    <t>Kan Man ting,Wei Jia ni</t>
  </si>
  <si>
    <t>Man ting/Kan</t>
  </si>
  <si>
    <t>2021/2/16 11:29:05</t>
  </si>
  <si>
    <t>澳门喜来登大酒店</t>
  </si>
  <si>
    <t>wang dong ming,zhang lan</t>
  </si>
  <si>
    <t>dong ming/wang</t>
  </si>
  <si>
    <t>2021/2/16 11:03:12</t>
  </si>
  <si>
    <t>澳门罗斯福酒店</t>
  </si>
  <si>
    <t>Ung Si Lam</t>
  </si>
  <si>
    <t>Si Lam/Ung</t>
  </si>
  <si>
    <t>2021/2/16 1:36:15</t>
  </si>
  <si>
    <t>Wang Caining,Deng Yanli</t>
  </si>
  <si>
    <t>Caining/Wang</t>
  </si>
  <si>
    <t>2021/2/15 23:24:37</t>
  </si>
  <si>
    <t>Jin En lian</t>
  </si>
  <si>
    <t>2021-02-15</t>
  </si>
  <si>
    <t>En lian/Jin</t>
  </si>
  <si>
    <t>2021/2/15 22:54:21</t>
  </si>
  <si>
    <t>Wu Zihong,Chen Qilin</t>
  </si>
  <si>
    <t>Zihong/Wu</t>
  </si>
  <si>
    <t>2021/2/15 22:23:21</t>
  </si>
  <si>
    <t>澳门万龙酒店</t>
  </si>
  <si>
    <t>tan xuan</t>
  </si>
  <si>
    <t>xuan/tan</t>
  </si>
  <si>
    <t>2021/2/15 18:11:06</t>
  </si>
  <si>
    <t>Mu xiaolei,Huang miaoqing</t>
  </si>
  <si>
    <t>xiaolei/Mu</t>
  </si>
  <si>
    <t>2021/2/15 15:04:00</t>
  </si>
  <si>
    <t>2021/2/15 11:01:37</t>
  </si>
  <si>
    <t>Lam YunFat</t>
  </si>
  <si>
    <t>2021-02-14</t>
  </si>
  <si>
    <t>YunFat/Lam</t>
  </si>
  <si>
    <t>2021/2/14 22:30:56</t>
  </si>
  <si>
    <t>澳门维多利亚酒店</t>
  </si>
  <si>
    <t>Yang Jincheng,Gao Zixiang</t>
  </si>
  <si>
    <t>Jincheng/Yang</t>
  </si>
  <si>
    <t>2021/2/14 20:03:35</t>
  </si>
  <si>
    <t>zhao hongfu</t>
  </si>
  <si>
    <t>hongfu/zhao</t>
  </si>
  <si>
    <t>2021/2/14 15:03:15</t>
  </si>
  <si>
    <t>Guo Yu</t>
  </si>
  <si>
    <t>Yu/Guo</t>
  </si>
  <si>
    <t>2021/2/14 11:26:39</t>
  </si>
  <si>
    <t>澳门利澳酒店</t>
  </si>
  <si>
    <t>Guo Xu,Xiao ChunFang</t>
  </si>
  <si>
    <t>Xu/Guo</t>
  </si>
  <si>
    <t>2021/2/14 11:24:16</t>
  </si>
  <si>
    <t>Tan Yingshan,Chen Yanfen</t>
  </si>
  <si>
    <t>Yingshan/Tan</t>
  </si>
  <si>
    <t>2021/2/14 1:30:52</t>
  </si>
  <si>
    <t>1981498</t>
  </si>
  <si>
    <t>波士顿科普利广场威斯汀酒店</t>
  </si>
  <si>
    <t>Liang  Meizhen</t>
  </si>
  <si>
    <t xml:space="preserve">Meizhen /Liang </t>
  </si>
  <si>
    <t>2021/2/13 22:23:50</t>
  </si>
  <si>
    <t>澳门英皇娱乐酒店</t>
  </si>
  <si>
    <t>liu yijun,liu ling</t>
  </si>
  <si>
    <t>yijun/liu</t>
  </si>
  <si>
    <t>2021/2/9 14:01:32</t>
  </si>
  <si>
    <t>YUAN RUICHUAN,YUAN YANHONG</t>
  </si>
  <si>
    <t>RUICHUAN/YUAN</t>
  </si>
  <si>
    <t>2021/2/8 16:41:56</t>
  </si>
  <si>
    <t>澳门竹湾精品酒店</t>
  </si>
  <si>
    <t>liu lei</t>
  </si>
  <si>
    <t>lei/liu</t>
  </si>
  <si>
    <t>2021/2/8 10:28:11</t>
  </si>
  <si>
    <t>1973074</t>
  </si>
  <si>
    <t>吉隆坡 W 酒店</t>
  </si>
  <si>
    <t>liu ting,chong kahmun</t>
  </si>
  <si>
    <t>ting/liu</t>
  </si>
  <si>
    <t>2021/2/3 22:10:02</t>
  </si>
  <si>
    <t>澳门励宫酒店</t>
  </si>
  <si>
    <t>yuan yue</t>
  </si>
  <si>
    <t>yue/yuan</t>
  </si>
  <si>
    <t>2021/2/2 21:50:49</t>
  </si>
  <si>
    <t>1969725</t>
  </si>
  <si>
    <t>波士顿海港区雅乐轩酒店</t>
  </si>
  <si>
    <t>Yong Brandan,Cao Samantha</t>
  </si>
  <si>
    <t>Brandan/Yong</t>
  </si>
  <si>
    <t>2021/1/31 7:12:16</t>
  </si>
  <si>
    <t>香港如心海景酒店暨会议中心</t>
  </si>
  <si>
    <t>PANG CHIFUNG</t>
  </si>
  <si>
    <t>CHIFUNG/PANG</t>
  </si>
  <si>
    <t>2021/1/28 8:23:57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</si>
</sst>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A1" sqref="$A1:$XFD1048576"/>
    </sheetView>
  </sheetViews>
  <sheetFormatPr defaultColWidth="9" defaultRowHeight="13.5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</row>
    <row r="2" spans="1:10">
      <c r="A2" t="s">
        <v>27</v>
      </c>
      <c r="B2" t="s">
        <v>27</v>
      </c>
      <c r="C2" t="s">
        <v>28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</row>
    <row r="3" spans="1:10">
      <c r="A3" t="s">
        <v>27</v>
      </c>
      <c r="B3" t="s">
        <v>35</v>
      </c>
      <c r="C3" t="s">
        <v>36</v>
      </c>
      <c r="D3" t="s">
        <v>36</v>
      </c>
      <c r="E3" t="s">
        <v>37</v>
      </c>
      <c r="F3" t="s">
        <v>38</v>
      </c>
      <c r="G3" t="s">
        <v>31</v>
      </c>
      <c r="H3" t="s">
        <v>39</v>
      </c>
      <c r="I3" t="s">
        <v>40</v>
      </c>
      <c r="J3" t="s">
        <v>41</v>
      </c>
    </row>
    <row r="4" spans="1:10">
      <c r="A4" t="s">
        <v>27</v>
      </c>
      <c r="B4" t="s">
        <v>42</v>
      </c>
      <c r="C4" t="s">
        <v>43</v>
      </c>
      <c r="D4" t="s">
        <v>43</v>
      </c>
      <c r="E4" t="s">
        <v>44</v>
      </c>
      <c r="F4" t="s">
        <v>45</v>
      </c>
      <c r="G4" t="s">
        <v>31</v>
      </c>
      <c r="H4" t="s">
        <v>46</v>
      </c>
      <c r="I4" t="s">
        <v>47</v>
      </c>
      <c r="J4" t="s">
        <v>48</v>
      </c>
    </row>
    <row r="5" spans="1:10">
      <c r="A5" t="s">
        <v>27</v>
      </c>
      <c r="B5" t="s">
        <v>42</v>
      </c>
      <c r="C5" t="s">
        <v>49</v>
      </c>
      <c r="D5" t="s">
        <v>49</v>
      </c>
      <c r="E5" t="s">
        <v>50</v>
      </c>
      <c r="F5" t="s">
        <v>51</v>
      </c>
      <c r="G5" t="s">
        <v>31</v>
      </c>
      <c r="H5" t="s">
        <v>52</v>
      </c>
      <c r="I5" t="s">
        <v>53</v>
      </c>
      <c r="J5" t="s">
        <v>54</v>
      </c>
    </row>
    <row r="6" spans="1:10">
      <c r="A6" t="s">
        <v>27</v>
      </c>
      <c r="B6" t="s">
        <v>55</v>
      </c>
      <c r="C6" t="s">
        <v>56</v>
      </c>
      <c r="D6" t="s">
        <v>56</v>
      </c>
      <c r="E6" t="s">
        <v>57</v>
      </c>
      <c r="F6" t="s">
        <v>58</v>
      </c>
      <c r="G6" t="s">
        <v>31</v>
      </c>
      <c r="H6" t="s">
        <v>59</v>
      </c>
      <c r="I6" t="s">
        <v>60</v>
      </c>
      <c r="J6" t="s">
        <v>61</v>
      </c>
    </row>
    <row r="7" spans="1:10">
      <c r="A7" t="s">
        <v>27</v>
      </c>
      <c r="B7" t="s">
        <v>42</v>
      </c>
      <c r="C7" t="s">
        <v>62</v>
      </c>
      <c r="D7" t="s">
        <v>62</v>
      </c>
      <c r="E7" t="s">
        <v>63</v>
      </c>
      <c r="F7" t="s">
        <v>64</v>
      </c>
      <c r="G7" t="s">
        <v>31</v>
      </c>
      <c r="H7" t="s">
        <v>65</v>
      </c>
      <c r="I7" t="s">
        <v>66</v>
      </c>
      <c r="J7" t="s">
        <v>67</v>
      </c>
    </row>
    <row r="8" spans="1:10">
      <c r="A8" t="s">
        <v>27</v>
      </c>
      <c r="B8" t="s">
        <v>42</v>
      </c>
      <c r="C8" t="s">
        <v>68</v>
      </c>
      <c r="D8" t="s">
        <v>68</v>
      </c>
      <c r="E8" t="s">
        <v>69</v>
      </c>
      <c r="F8" t="s">
        <v>70</v>
      </c>
      <c r="G8" t="s">
        <v>31</v>
      </c>
      <c r="H8" t="s">
        <v>71</v>
      </c>
      <c r="I8" t="s">
        <v>72</v>
      </c>
      <c r="J8" t="s">
        <v>73</v>
      </c>
    </row>
    <row r="9" spans="1:10">
      <c r="A9" t="s">
        <v>27</v>
      </c>
      <c r="B9" t="s">
        <v>42</v>
      </c>
      <c r="C9" t="s">
        <v>74</v>
      </c>
      <c r="D9" t="s">
        <v>74</v>
      </c>
      <c r="E9" t="s">
        <v>75</v>
      </c>
      <c r="F9" t="s">
        <v>76</v>
      </c>
      <c r="G9" t="s">
        <v>31</v>
      </c>
      <c r="H9" t="s">
        <v>77</v>
      </c>
      <c r="I9" t="s">
        <v>78</v>
      </c>
      <c r="J9" t="s">
        <v>79</v>
      </c>
    </row>
    <row r="10" spans="1:10">
      <c r="A10" t="s">
        <v>27</v>
      </c>
      <c r="B10" t="s">
        <v>80</v>
      </c>
      <c r="C10" t="s">
        <v>81</v>
      </c>
      <c r="D10" t="s">
        <v>81</v>
      </c>
      <c r="E10" t="s">
        <v>82</v>
      </c>
      <c r="F10" t="s">
        <v>83</v>
      </c>
      <c r="G10" t="s">
        <v>31</v>
      </c>
      <c r="H10" t="s">
        <v>84</v>
      </c>
      <c r="I10" t="s">
        <v>85</v>
      </c>
      <c r="J10" t="s">
        <v>86</v>
      </c>
    </row>
    <row r="11" spans="1:10">
      <c r="A11" t="s">
        <v>27</v>
      </c>
      <c r="B11" t="s">
        <v>80</v>
      </c>
      <c r="C11" t="s">
        <v>87</v>
      </c>
      <c r="D11" t="s">
        <v>87</v>
      </c>
      <c r="E11" t="s">
        <v>88</v>
      </c>
      <c r="F11" t="s">
        <v>89</v>
      </c>
      <c r="G11" t="s">
        <v>31</v>
      </c>
      <c r="H11" t="s">
        <v>90</v>
      </c>
      <c r="I11" t="s">
        <v>91</v>
      </c>
      <c r="J11" t="s">
        <v>92</v>
      </c>
    </row>
    <row r="12" spans="1:10">
      <c r="A12" t="s">
        <v>27</v>
      </c>
      <c r="B12" t="s">
        <v>42</v>
      </c>
      <c r="C12" t="s">
        <v>93</v>
      </c>
      <c r="D12" t="s">
        <v>93</v>
      </c>
      <c r="E12" t="s">
        <v>94</v>
      </c>
      <c r="F12" t="s">
        <v>95</v>
      </c>
      <c r="G12" t="s">
        <v>96</v>
      </c>
      <c r="H12" t="s">
        <v>97</v>
      </c>
      <c r="I12" t="s">
        <v>98</v>
      </c>
      <c r="J12" t="s">
        <v>99</v>
      </c>
    </row>
    <row r="13" spans="1:10">
      <c r="A13" t="s">
        <v>27</v>
      </c>
      <c r="B13" t="s">
        <v>42</v>
      </c>
      <c r="C13" t="s">
        <v>100</v>
      </c>
      <c r="D13" t="s">
        <v>100</v>
      </c>
      <c r="E13" t="s">
        <v>101</v>
      </c>
      <c r="F13" t="s">
        <v>102</v>
      </c>
      <c r="G13" t="s">
        <v>96</v>
      </c>
      <c r="H13" t="s">
        <v>103</v>
      </c>
      <c r="I13" t="s">
        <v>104</v>
      </c>
      <c r="J13" t="s">
        <v>105</v>
      </c>
    </row>
    <row r="14" spans="1:10">
      <c r="A14" t="s">
        <v>27</v>
      </c>
      <c r="B14" t="s">
        <v>42</v>
      </c>
      <c r="C14" t="s">
        <v>106</v>
      </c>
      <c r="D14" t="s">
        <v>106</v>
      </c>
      <c r="E14" t="s">
        <v>107</v>
      </c>
      <c r="F14" t="s">
        <v>108</v>
      </c>
      <c r="G14" t="s">
        <v>96</v>
      </c>
      <c r="H14" t="s">
        <v>109</v>
      </c>
      <c r="I14" t="s">
        <v>110</v>
      </c>
      <c r="J14" t="s">
        <v>111</v>
      </c>
    </row>
    <row r="15" spans="1:10">
      <c r="A15" t="s">
        <v>27</v>
      </c>
      <c r="B15" t="s">
        <v>42</v>
      </c>
      <c r="C15" t="s">
        <v>112</v>
      </c>
      <c r="D15" t="s">
        <v>112</v>
      </c>
      <c r="E15" t="s">
        <v>113</v>
      </c>
      <c r="F15" t="s">
        <v>114</v>
      </c>
      <c r="G15" t="s">
        <v>96</v>
      </c>
      <c r="H15" t="s">
        <v>115</v>
      </c>
      <c r="I15" t="s">
        <v>116</v>
      </c>
      <c r="J15" t="s">
        <v>117</v>
      </c>
    </row>
    <row r="16" spans="1:10">
      <c r="A16" t="s">
        <v>27</v>
      </c>
      <c r="B16" t="s">
        <v>42</v>
      </c>
      <c r="C16" t="s">
        <v>118</v>
      </c>
      <c r="D16" t="s">
        <v>118</v>
      </c>
      <c r="E16" t="s">
        <v>119</v>
      </c>
      <c r="F16" t="s">
        <v>120</v>
      </c>
      <c r="G16" t="s">
        <v>96</v>
      </c>
      <c r="H16" t="s">
        <v>121</v>
      </c>
      <c r="I16" t="s">
        <v>122</v>
      </c>
      <c r="J16" t="s">
        <v>123</v>
      </c>
    </row>
    <row r="17" spans="1:10">
      <c r="A17" t="s">
        <v>27</v>
      </c>
      <c r="B17" t="s">
        <v>42</v>
      </c>
      <c r="C17" t="s">
        <v>124</v>
      </c>
      <c r="D17" t="s">
        <v>124</v>
      </c>
      <c r="E17" t="s">
        <v>125</v>
      </c>
      <c r="F17" t="s">
        <v>126</v>
      </c>
      <c r="G17" t="s">
        <v>96</v>
      </c>
      <c r="H17" t="s">
        <v>127</v>
      </c>
      <c r="I17" t="s">
        <v>128</v>
      </c>
      <c r="J17" t="s">
        <v>129</v>
      </c>
    </row>
    <row r="18" spans="1:10">
      <c r="A18" t="s">
        <v>27</v>
      </c>
      <c r="B18" t="s">
        <v>42</v>
      </c>
      <c r="C18" t="s">
        <v>130</v>
      </c>
      <c r="D18" t="s">
        <v>131</v>
      </c>
      <c r="E18" t="s">
        <v>132</v>
      </c>
      <c r="F18" t="s">
        <v>133</v>
      </c>
      <c r="G18" t="s">
        <v>134</v>
      </c>
      <c r="H18" t="s">
        <v>135</v>
      </c>
      <c r="I18" t="s">
        <v>136</v>
      </c>
      <c r="J18" t="s">
        <v>137</v>
      </c>
    </row>
    <row r="19" spans="1:10">
      <c r="A19" t="s">
        <v>27</v>
      </c>
      <c r="B19" t="s">
        <v>42</v>
      </c>
      <c r="C19" t="s">
        <v>138</v>
      </c>
      <c r="D19" t="s">
        <v>138</v>
      </c>
      <c r="E19" t="s">
        <v>139</v>
      </c>
      <c r="F19" t="s">
        <v>140</v>
      </c>
      <c r="G19" t="s">
        <v>141</v>
      </c>
      <c r="H19" t="s">
        <v>142</v>
      </c>
      <c r="I19" t="s">
        <v>143</v>
      </c>
      <c r="J19" t="s">
        <v>144</v>
      </c>
    </row>
    <row r="20" spans="1:10">
      <c r="A20" t="s">
        <v>27</v>
      </c>
      <c r="B20" t="s">
        <v>42</v>
      </c>
      <c r="C20" t="s">
        <v>145</v>
      </c>
      <c r="D20" t="s">
        <v>145</v>
      </c>
      <c r="E20" t="s">
        <v>146</v>
      </c>
      <c r="F20" t="s">
        <v>120</v>
      </c>
      <c r="G20" t="s">
        <v>141</v>
      </c>
      <c r="H20" t="s">
        <v>121</v>
      </c>
      <c r="I20" t="s">
        <v>122</v>
      </c>
      <c r="J20" t="s">
        <v>123</v>
      </c>
    </row>
    <row r="21" spans="1:10">
      <c r="A21" t="s">
        <v>27</v>
      </c>
      <c r="B21" t="s">
        <v>42</v>
      </c>
      <c r="C21" t="s">
        <v>147</v>
      </c>
      <c r="D21" t="s">
        <v>147</v>
      </c>
      <c r="E21" t="s">
        <v>148</v>
      </c>
      <c r="F21" t="s">
        <v>114</v>
      </c>
      <c r="G21" t="s">
        <v>141</v>
      </c>
      <c r="H21" t="s">
        <v>149</v>
      </c>
      <c r="I21" t="s">
        <v>150</v>
      </c>
      <c r="J21" t="s">
        <v>151</v>
      </c>
    </row>
    <row r="22" spans="1:10">
      <c r="A22" t="s">
        <v>27</v>
      </c>
      <c r="B22" t="s">
        <v>80</v>
      </c>
      <c r="C22" t="s">
        <v>152</v>
      </c>
      <c r="D22" t="s">
        <v>152</v>
      </c>
      <c r="E22" t="s">
        <v>153</v>
      </c>
      <c r="F22" t="s">
        <v>83</v>
      </c>
      <c r="G22" t="s">
        <v>141</v>
      </c>
      <c r="H22" t="s">
        <v>154</v>
      </c>
      <c r="I22" t="s">
        <v>155</v>
      </c>
      <c r="J22" t="s">
        <v>156</v>
      </c>
    </row>
    <row r="23" spans="1:10">
      <c r="A23" t="s">
        <v>27</v>
      </c>
      <c r="B23" t="s">
        <v>42</v>
      </c>
      <c r="C23" t="s">
        <v>157</v>
      </c>
      <c r="D23" t="s">
        <v>157</v>
      </c>
      <c r="E23" t="s">
        <v>158</v>
      </c>
      <c r="F23" t="s">
        <v>159</v>
      </c>
      <c r="G23" t="s">
        <v>141</v>
      </c>
      <c r="H23" t="s">
        <v>160</v>
      </c>
      <c r="I23" t="s">
        <v>161</v>
      </c>
      <c r="J23" t="s">
        <v>162</v>
      </c>
    </row>
    <row r="24" spans="1:10">
      <c r="A24" t="s">
        <v>27</v>
      </c>
      <c r="B24" t="s">
        <v>42</v>
      </c>
      <c r="C24" t="s">
        <v>163</v>
      </c>
      <c r="D24" t="s">
        <v>163</v>
      </c>
      <c r="E24" t="s">
        <v>164</v>
      </c>
      <c r="F24" t="s">
        <v>51</v>
      </c>
      <c r="G24" t="s">
        <v>165</v>
      </c>
      <c r="H24" t="s">
        <v>166</v>
      </c>
      <c r="I24" t="s">
        <v>167</v>
      </c>
      <c r="J24" t="s">
        <v>168</v>
      </c>
    </row>
    <row r="25" spans="1:10">
      <c r="A25" t="s">
        <v>27</v>
      </c>
      <c r="B25" t="s">
        <v>42</v>
      </c>
      <c r="C25" t="s">
        <v>169</v>
      </c>
      <c r="D25" t="s">
        <v>169</v>
      </c>
      <c r="E25" t="s">
        <v>170</v>
      </c>
      <c r="F25" t="s">
        <v>76</v>
      </c>
      <c r="G25" t="s">
        <v>165</v>
      </c>
      <c r="H25" t="s">
        <v>171</v>
      </c>
      <c r="I25" t="s">
        <v>78</v>
      </c>
      <c r="J25" t="s">
        <v>79</v>
      </c>
    </row>
    <row r="26" spans="1:10">
      <c r="A26" t="s">
        <v>27</v>
      </c>
      <c r="B26" t="s">
        <v>42</v>
      </c>
      <c r="C26" t="s">
        <v>172</v>
      </c>
      <c r="D26" t="s">
        <v>172</v>
      </c>
      <c r="E26" t="s">
        <v>173</v>
      </c>
      <c r="F26" t="s">
        <v>102</v>
      </c>
      <c r="G26" t="s">
        <v>165</v>
      </c>
      <c r="H26" t="s">
        <v>174</v>
      </c>
      <c r="I26" t="s">
        <v>175</v>
      </c>
      <c r="J26" t="s">
        <v>176</v>
      </c>
    </row>
    <row r="27" spans="1:10">
      <c r="A27" t="s">
        <v>27</v>
      </c>
      <c r="B27" t="s">
        <v>42</v>
      </c>
      <c r="C27" t="s">
        <v>177</v>
      </c>
      <c r="D27" t="s">
        <v>177</v>
      </c>
      <c r="E27" t="s">
        <v>178</v>
      </c>
      <c r="F27" t="s">
        <v>126</v>
      </c>
      <c r="G27" t="s">
        <v>165</v>
      </c>
      <c r="H27" t="s">
        <v>179</v>
      </c>
      <c r="I27" t="s">
        <v>180</v>
      </c>
      <c r="J27" t="s">
        <v>181</v>
      </c>
    </row>
    <row r="28" spans="1:10">
      <c r="A28" t="s">
        <v>27</v>
      </c>
      <c r="B28" t="s">
        <v>42</v>
      </c>
      <c r="C28" t="s">
        <v>182</v>
      </c>
      <c r="D28" t="s">
        <v>182</v>
      </c>
      <c r="E28" t="s">
        <v>183</v>
      </c>
      <c r="F28" t="s">
        <v>184</v>
      </c>
      <c r="G28" t="s">
        <v>165</v>
      </c>
      <c r="H28" t="s">
        <v>185</v>
      </c>
      <c r="I28" t="s">
        <v>186</v>
      </c>
      <c r="J28" t="s">
        <v>187</v>
      </c>
    </row>
    <row r="29" spans="1:10">
      <c r="A29" t="s">
        <v>27</v>
      </c>
      <c r="B29" t="s">
        <v>42</v>
      </c>
      <c r="C29" t="s">
        <v>188</v>
      </c>
      <c r="D29" t="s">
        <v>188</v>
      </c>
      <c r="E29" t="s">
        <v>189</v>
      </c>
      <c r="F29" t="s">
        <v>190</v>
      </c>
      <c r="G29" t="s">
        <v>165</v>
      </c>
      <c r="H29" t="s">
        <v>191</v>
      </c>
      <c r="I29" t="s">
        <v>192</v>
      </c>
      <c r="J29" t="s">
        <v>193</v>
      </c>
    </row>
    <row r="30" spans="1:10">
      <c r="A30" t="s">
        <v>27</v>
      </c>
      <c r="B30" t="s">
        <v>42</v>
      </c>
      <c r="C30" t="s">
        <v>194</v>
      </c>
      <c r="D30" t="s">
        <v>194</v>
      </c>
      <c r="E30" t="s">
        <v>195</v>
      </c>
      <c r="F30" t="s">
        <v>196</v>
      </c>
      <c r="G30" t="s">
        <v>165</v>
      </c>
      <c r="H30" t="s">
        <v>197</v>
      </c>
      <c r="I30" t="s">
        <v>198</v>
      </c>
      <c r="J30" t="s">
        <v>199</v>
      </c>
    </row>
    <row r="31" spans="1:10">
      <c r="A31" t="s">
        <v>27</v>
      </c>
      <c r="B31" t="s">
        <v>42</v>
      </c>
      <c r="C31" t="s">
        <v>200</v>
      </c>
      <c r="D31" t="s">
        <v>200</v>
      </c>
      <c r="E31" t="s">
        <v>201</v>
      </c>
      <c r="F31" t="s">
        <v>202</v>
      </c>
      <c r="G31" t="s">
        <v>165</v>
      </c>
      <c r="H31" t="s">
        <v>203</v>
      </c>
      <c r="I31" t="s">
        <v>204</v>
      </c>
      <c r="J31" t="s">
        <v>205</v>
      </c>
    </row>
    <row r="32" spans="1:10">
      <c r="A32" t="s">
        <v>27</v>
      </c>
      <c r="B32" t="s">
        <v>42</v>
      </c>
      <c r="C32" t="s">
        <v>206</v>
      </c>
      <c r="D32" t="s">
        <v>206</v>
      </c>
      <c r="E32" t="s">
        <v>207</v>
      </c>
      <c r="F32" t="s">
        <v>208</v>
      </c>
      <c r="G32" t="s">
        <v>165</v>
      </c>
      <c r="H32" t="s">
        <v>209</v>
      </c>
      <c r="I32" t="s">
        <v>104</v>
      </c>
      <c r="J32" t="s">
        <v>105</v>
      </c>
    </row>
    <row r="33" spans="1:10">
      <c r="A33" t="s">
        <v>27</v>
      </c>
      <c r="B33" t="s">
        <v>42</v>
      </c>
      <c r="C33" t="s">
        <v>210</v>
      </c>
      <c r="D33" t="s">
        <v>210</v>
      </c>
      <c r="E33" t="s">
        <v>211</v>
      </c>
      <c r="F33" t="s">
        <v>102</v>
      </c>
      <c r="G33" t="s">
        <v>165</v>
      </c>
      <c r="H33" t="s">
        <v>212</v>
      </c>
      <c r="I33" t="s">
        <v>213</v>
      </c>
      <c r="J33" t="s">
        <v>214</v>
      </c>
    </row>
    <row r="34" spans="1:10">
      <c r="A34" t="s">
        <v>27</v>
      </c>
      <c r="B34" t="s">
        <v>42</v>
      </c>
      <c r="C34" t="s">
        <v>215</v>
      </c>
      <c r="D34" t="s">
        <v>215</v>
      </c>
      <c r="E34" t="s">
        <v>216</v>
      </c>
      <c r="F34" t="s">
        <v>196</v>
      </c>
      <c r="G34" t="s">
        <v>165</v>
      </c>
      <c r="H34" t="s">
        <v>217</v>
      </c>
      <c r="I34" t="s">
        <v>218</v>
      </c>
      <c r="J34" t="s">
        <v>219</v>
      </c>
    </row>
    <row r="35" spans="1:10">
      <c r="A35" t="s">
        <v>27</v>
      </c>
      <c r="B35" t="s">
        <v>42</v>
      </c>
      <c r="C35" t="s">
        <v>220</v>
      </c>
      <c r="D35" t="s">
        <v>220</v>
      </c>
      <c r="E35" t="s">
        <v>221</v>
      </c>
      <c r="F35" t="s">
        <v>208</v>
      </c>
      <c r="G35" t="s">
        <v>165</v>
      </c>
      <c r="H35" t="s">
        <v>222</v>
      </c>
      <c r="I35" t="s">
        <v>104</v>
      </c>
      <c r="J35" t="s">
        <v>105</v>
      </c>
    </row>
    <row r="36" spans="1:10">
      <c r="A36" t="s">
        <v>27</v>
      </c>
      <c r="B36" t="s">
        <v>42</v>
      </c>
      <c r="C36" t="s">
        <v>223</v>
      </c>
      <c r="D36" t="s">
        <v>224</v>
      </c>
      <c r="E36" t="s">
        <v>225</v>
      </c>
      <c r="F36" t="s">
        <v>76</v>
      </c>
      <c r="G36" t="s">
        <v>226</v>
      </c>
      <c r="H36" t="s">
        <v>227</v>
      </c>
      <c r="I36" t="s">
        <v>228</v>
      </c>
      <c r="J36" t="s">
        <v>229</v>
      </c>
    </row>
    <row r="37" spans="1:10">
      <c r="A37" t="s">
        <v>27</v>
      </c>
      <c r="B37" t="s">
        <v>42</v>
      </c>
      <c r="C37" t="s">
        <v>230</v>
      </c>
      <c r="D37" t="s">
        <v>230</v>
      </c>
      <c r="E37" t="s">
        <v>231</v>
      </c>
      <c r="F37" t="s">
        <v>232</v>
      </c>
      <c r="G37" t="s">
        <v>233</v>
      </c>
      <c r="H37" t="s">
        <v>234</v>
      </c>
      <c r="I37" t="s">
        <v>235</v>
      </c>
      <c r="J37" t="s">
        <v>236</v>
      </c>
    </row>
    <row r="38" spans="1:10">
      <c r="A38" t="s">
        <v>27</v>
      </c>
      <c r="B38" t="s">
        <v>27</v>
      </c>
      <c r="C38" t="s">
        <v>237</v>
      </c>
      <c r="D38" t="s">
        <v>237</v>
      </c>
      <c r="E38" t="s">
        <v>238</v>
      </c>
      <c r="F38" t="s">
        <v>239</v>
      </c>
      <c r="G38" t="s">
        <v>233</v>
      </c>
      <c r="H38" t="s">
        <v>240</v>
      </c>
      <c r="I38" t="s">
        <v>241</v>
      </c>
      <c r="J38" t="s">
        <v>242</v>
      </c>
    </row>
    <row r="39" spans="1:10">
      <c r="A39" t="s">
        <v>27</v>
      </c>
      <c r="B39" t="s">
        <v>42</v>
      </c>
      <c r="C39" t="s">
        <v>243</v>
      </c>
      <c r="D39" t="s">
        <v>243</v>
      </c>
      <c r="E39" t="s">
        <v>244</v>
      </c>
      <c r="F39" t="s">
        <v>232</v>
      </c>
      <c r="G39" t="s">
        <v>233</v>
      </c>
      <c r="H39" t="s">
        <v>245</v>
      </c>
      <c r="I39" t="s">
        <v>246</v>
      </c>
      <c r="J39" t="s">
        <v>247</v>
      </c>
    </row>
    <row r="40" spans="1:10">
      <c r="A40" t="s">
        <v>27</v>
      </c>
      <c r="B40" t="s">
        <v>42</v>
      </c>
      <c r="C40" t="s">
        <v>248</v>
      </c>
      <c r="D40" t="s">
        <v>249</v>
      </c>
      <c r="E40" t="s">
        <v>250</v>
      </c>
      <c r="F40" t="s">
        <v>232</v>
      </c>
      <c r="G40" t="s">
        <v>251</v>
      </c>
      <c r="H40" t="s">
        <v>252</v>
      </c>
      <c r="I40" t="s">
        <v>253</v>
      </c>
      <c r="J40" t="s">
        <v>254</v>
      </c>
    </row>
    <row r="41" spans="1:10">
      <c r="A41" t="s">
        <v>27</v>
      </c>
      <c r="B41" t="s">
        <v>42</v>
      </c>
      <c r="C41" t="s">
        <v>255</v>
      </c>
      <c r="D41" t="s">
        <v>255</v>
      </c>
      <c r="E41" t="s">
        <v>256</v>
      </c>
      <c r="F41" t="s">
        <v>126</v>
      </c>
      <c r="G41" t="s">
        <v>233</v>
      </c>
      <c r="H41" t="s">
        <v>257</v>
      </c>
      <c r="I41" t="s">
        <v>258</v>
      </c>
      <c r="J41" t="s">
        <v>259</v>
      </c>
    </row>
    <row r="42" spans="1:10">
      <c r="A42" t="s">
        <v>27</v>
      </c>
      <c r="B42" t="s">
        <v>42</v>
      </c>
      <c r="C42" t="s">
        <v>260</v>
      </c>
      <c r="D42" t="s">
        <v>260</v>
      </c>
      <c r="E42" t="s">
        <v>261</v>
      </c>
      <c r="F42" t="s">
        <v>196</v>
      </c>
      <c r="G42" t="s">
        <v>233</v>
      </c>
      <c r="H42" t="s">
        <v>262</v>
      </c>
      <c r="I42" t="s">
        <v>263</v>
      </c>
      <c r="J42" t="s">
        <v>264</v>
      </c>
    </row>
    <row r="43" spans="1:10">
      <c r="A43" t="s">
        <v>27</v>
      </c>
      <c r="B43" t="s">
        <v>42</v>
      </c>
      <c r="C43" t="s">
        <v>265</v>
      </c>
      <c r="D43" t="s">
        <v>265</v>
      </c>
      <c r="E43" t="s">
        <v>266</v>
      </c>
      <c r="F43" t="s">
        <v>120</v>
      </c>
      <c r="G43" t="s">
        <v>233</v>
      </c>
      <c r="H43" t="s">
        <v>267</v>
      </c>
      <c r="I43" t="s">
        <v>268</v>
      </c>
      <c r="J43" t="s">
        <v>269</v>
      </c>
    </row>
    <row r="44" spans="1:10">
      <c r="A44" t="s">
        <v>27</v>
      </c>
      <c r="B44" t="s">
        <v>27</v>
      </c>
      <c r="C44" t="s">
        <v>270</v>
      </c>
      <c r="D44" t="s">
        <v>270</v>
      </c>
      <c r="E44" t="s">
        <v>271</v>
      </c>
      <c r="F44" t="s">
        <v>272</v>
      </c>
      <c r="G44" t="s">
        <v>273</v>
      </c>
      <c r="H44" t="s">
        <v>274</v>
      </c>
      <c r="I44" t="s">
        <v>275</v>
      </c>
      <c r="J44" t="s">
        <v>276</v>
      </c>
    </row>
    <row r="45" spans="1:10">
      <c r="A45" t="s">
        <v>27</v>
      </c>
      <c r="B45" t="s">
        <v>27</v>
      </c>
      <c r="C45" t="s">
        <v>277</v>
      </c>
      <c r="D45" t="s">
        <v>277</v>
      </c>
      <c r="E45" t="s">
        <v>278</v>
      </c>
      <c r="F45" t="s">
        <v>279</v>
      </c>
      <c r="G45" t="s">
        <v>273</v>
      </c>
      <c r="H45" t="s">
        <v>280</v>
      </c>
      <c r="I45" t="s">
        <v>281</v>
      </c>
      <c r="J45" t="s">
        <v>282</v>
      </c>
    </row>
    <row r="46" spans="1:10">
      <c r="A46" t="s">
        <v>27</v>
      </c>
      <c r="B46" t="s">
        <v>27</v>
      </c>
      <c r="C46" t="s">
        <v>283</v>
      </c>
      <c r="D46" t="s">
        <v>283</v>
      </c>
      <c r="E46" t="s">
        <v>284</v>
      </c>
      <c r="F46" t="s">
        <v>126</v>
      </c>
      <c r="G46" t="s">
        <v>273</v>
      </c>
      <c r="H46" t="s">
        <v>285</v>
      </c>
      <c r="I46" t="s">
        <v>286</v>
      </c>
      <c r="J46" t="s">
        <v>287</v>
      </c>
    </row>
    <row r="47" spans="1:10">
      <c r="A47" t="s">
        <v>27</v>
      </c>
      <c r="B47" t="s">
        <v>42</v>
      </c>
      <c r="C47" t="s">
        <v>288</v>
      </c>
      <c r="D47" t="s">
        <v>288</v>
      </c>
      <c r="E47" t="s">
        <v>289</v>
      </c>
      <c r="F47" t="s">
        <v>108</v>
      </c>
      <c r="G47" t="s">
        <v>273</v>
      </c>
      <c r="H47" t="s">
        <v>290</v>
      </c>
      <c r="I47" t="s">
        <v>291</v>
      </c>
      <c r="J47" t="s">
        <v>292</v>
      </c>
    </row>
    <row r="48" spans="1:10">
      <c r="A48" t="s">
        <v>27</v>
      </c>
      <c r="B48" t="s">
        <v>42</v>
      </c>
      <c r="C48" t="s">
        <v>293</v>
      </c>
      <c r="D48" t="s">
        <v>293</v>
      </c>
      <c r="E48" t="s">
        <v>294</v>
      </c>
      <c r="F48" t="s">
        <v>120</v>
      </c>
      <c r="G48" t="s">
        <v>273</v>
      </c>
      <c r="H48" t="s">
        <v>295</v>
      </c>
      <c r="I48" t="s">
        <v>268</v>
      </c>
      <c r="J48" t="s">
        <v>269</v>
      </c>
    </row>
    <row r="49" spans="1:10">
      <c r="A49" t="s">
        <v>27</v>
      </c>
      <c r="B49" t="s">
        <v>42</v>
      </c>
      <c r="C49" t="s">
        <v>296</v>
      </c>
      <c r="D49" t="s">
        <v>296</v>
      </c>
      <c r="E49" t="s">
        <v>297</v>
      </c>
      <c r="F49" t="s">
        <v>114</v>
      </c>
      <c r="G49" t="s">
        <v>273</v>
      </c>
      <c r="H49" t="s">
        <v>298</v>
      </c>
      <c r="I49" t="s">
        <v>299</v>
      </c>
      <c r="J49" t="s">
        <v>300</v>
      </c>
    </row>
    <row r="50" spans="1:10">
      <c r="A50" t="s">
        <v>27</v>
      </c>
      <c r="B50" t="s">
        <v>42</v>
      </c>
      <c r="C50" t="s">
        <v>301</v>
      </c>
      <c r="D50" t="s">
        <v>302</v>
      </c>
      <c r="E50" t="s">
        <v>303</v>
      </c>
      <c r="F50" t="s">
        <v>208</v>
      </c>
      <c r="G50" t="s">
        <v>304</v>
      </c>
      <c r="H50" t="s">
        <v>305</v>
      </c>
      <c r="I50" t="s">
        <v>306</v>
      </c>
      <c r="J50" t="s">
        <v>307</v>
      </c>
    </row>
    <row r="51" spans="1:10">
      <c r="A51" t="s">
        <v>27</v>
      </c>
      <c r="B51" t="s">
        <v>27</v>
      </c>
      <c r="C51" t="s">
        <v>308</v>
      </c>
      <c r="D51" t="s">
        <v>309</v>
      </c>
      <c r="E51" t="s">
        <v>310</v>
      </c>
      <c r="F51" t="s">
        <v>311</v>
      </c>
      <c r="G51" t="s">
        <v>312</v>
      </c>
      <c r="H51" t="s">
        <v>313</v>
      </c>
      <c r="I51" t="s">
        <v>314</v>
      </c>
      <c r="J51" t="s">
        <v>315</v>
      </c>
    </row>
    <row r="52" spans="1:10">
      <c r="A52" t="s">
        <v>316</v>
      </c>
      <c r="B52" t="s">
        <v>27</v>
      </c>
      <c r="C52" t="s">
        <v>317</v>
      </c>
      <c r="D52" t="s">
        <v>317</v>
      </c>
      <c r="E52" t="s">
        <v>318</v>
      </c>
      <c r="F52" t="s">
        <v>319</v>
      </c>
      <c r="G52" t="s">
        <v>320</v>
      </c>
      <c r="H52" t="s">
        <v>321</v>
      </c>
      <c r="I52" t="s">
        <v>322</v>
      </c>
      <c r="J52" t="s">
        <v>323</v>
      </c>
    </row>
    <row r="53" spans="1:10">
      <c r="A53" t="s">
        <v>27</v>
      </c>
      <c r="B53" t="s">
        <v>27</v>
      </c>
      <c r="C53" t="s">
        <v>324</v>
      </c>
      <c r="D53" t="s">
        <v>324</v>
      </c>
      <c r="E53" t="s">
        <v>325</v>
      </c>
      <c r="F53" t="s">
        <v>326</v>
      </c>
      <c r="G53" t="s">
        <v>320</v>
      </c>
      <c r="H53" t="s">
        <v>327</v>
      </c>
      <c r="I53" t="s">
        <v>328</v>
      </c>
      <c r="J53" t="s">
        <v>329</v>
      </c>
    </row>
    <row r="54" spans="1:10">
      <c r="A54" t="s">
        <v>27</v>
      </c>
      <c r="B54" t="s">
        <v>27</v>
      </c>
      <c r="C54" t="s">
        <v>330</v>
      </c>
      <c r="D54" t="s">
        <v>330</v>
      </c>
      <c r="E54" t="s">
        <v>331</v>
      </c>
      <c r="F54" t="s">
        <v>126</v>
      </c>
      <c r="G54" t="s">
        <v>320</v>
      </c>
      <c r="H54" t="s">
        <v>332</v>
      </c>
      <c r="I54" t="s">
        <v>333</v>
      </c>
      <c r="J54" t="s">
        <v>334</v>
      </c>
    </row>
    <row r="55" spans="1:10">
      <c r="A55" t="s">
        <v>27</v>
      </c>
      <c r="B55" t="s">
        <v>27</v>
      </c>
      <c r="C55" t="s">
        <v>335</v>
      </c>
      <c r="D55" t="s">
        <v>335</v>
      </c>
      <c r="E55" t="s">
        <v>336</v>
      </c>
      <c r="F55" t="s">
        <v>337</v>
      </c>
      <c r="G55" t="s">
        <v>320</v>
      </c>
      <c r="H55" t="s">
        <v>338</v>
      </c>
      <c r="I55" t="s">
        <v>339</v>
      </c>
      <c r="J55" t="s">
        <v>340</v>
      </c>
    </row>
    <row r="56" spans="1:10">
      <c r="A56" t="s">
        <v>27</v>
      </c>
      <c r="B56" t="s">
        <v>42</v>
      </c>
      <c r="C56" t="s">
        <v>341</v>
      </c>
      <c r="D56" t="s">
        <v>341</v>
      </c>
      <c r="E56" t="s">
        <v>342</v>
      </c>
      <c r="F56" t="s">
        <v>343</v>
      </c>
      <c r="G56" t="s">
        <v>320</v>
      </c>
      <c r="H56" t="s">
        <v>344</v>
      </c>
      <c r="I56" t="s">
        <v>345</v>
      </c>
      <c r="J56" t="s">
        <v>346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E2" sqref="E2"/>
    </sheetView>
  </sheetViews>
  <sheetFormatPr defaultColWidth="9" defaultRowHeight="13.5" outlineLevelRow="1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347</v>
      </c>
      <c r="H1" t="s">
        <v>24</v>
      </c>
      <c r="I1" t="s">
        <v>348</v>
      </c>
      <c r="J1" t="s">
        <v>349</v>
      </c>
    </row>
    <row r="2" spans="1:10">
      <c r="A2" t="s">
        <v>27</v>
      </c>
      <c r="B2" t="s">
        <v>42</v>
      </c>
      <c r="C2" t="s">
        <v>260</v>
      </c>
      <c r="D2" t="s">
        <v>260</v>
      </c>
      <c r="E2" s="4" t="s">
        <v>261</v>
      </c>
      <c r="F2" t="s">
        <v>196</v>
      </c>
      <c r="G2" t="s">
        <v>233</v>
      </c>
      <c r="H2" t="s">
        <v>262</v>
      </c>
      <c r="I2" t="s">
        <v>350</v>
      </c>
      <c r="J2" t="s">
        <v>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A1"/>
    </sheetView>
  </sheetViews>
  <sheetFormatPr defaultColWidth="9" defaultRowHeight="13.5" outlineLevelCol="7"/>
  <sheetData>
    <row r="1" spans="1:8">
      <c r="A1" t="s">
        <v>17</v>
      </c>
      <c r="B1" t="s">
        <v>351</v>
      </c>
      <c r="C1" t="s">
        <v>352</v>
      </c>
      <c r="D1" t="s">
        <v>353</v>
      </c>
      <c r="E1" t="s">
        <v>354</v>
      </c>
      <c r="F1" t="s">
        <v>3</v>
      </c>
      <c r="G1" t="s">
        <v>7</v>
      </c>
      <c r="H1" t="s">
        <v>355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"/>
    </sheetView>
  </sheetViews>
  <sheetFormatPr defaultColWidth="9" defaultRowHeight="13.5"/>
  <sheetData>
    <row r="1" spans="1:9">
      <c r="A1" t="s">
        <v>17</v>
      </c>
      <c r="B1" t="s">
        <v>18</v>
      </c>
      <c r="C1" t="s">
        <v>19</v>
      </c>
      <c r="D1" t="s">
        <v>21</v>
      </c>
      <c r="E1" t="s">
        <v>356</v>
      </c>
      <c r="F1" t="s">
        <v>347</v>
      </c>
      <c r="G1" t="s">
        <v>357</v>
      </c>
      <c r="H1" t="s">
        <v>358</v>
      </c>
      <c r="I1" t="s">
        <v>359</v>
      </c>
    </row>
    <row r="2" spans="1:9">
      <c r="A2" t="s">
        <v>27</v>
      </c>
      <c r="B2" t="s">
        <v>42</v>
      </c>
      <c r="C2" t="s">
        <v>43</v>
      </c>
      <c r="D2" t="s">
        <v>44</v>
      </c>
      <c r="E2" t="s">
        <v>45</v>
      </c>
      <c r="F2" t="s">
        <v>31</v>
      </c>
      <c r="G2" t="s">
        <v>46</v>
      </c>
      <c r="H2" t="s">
        <v>15</v>
      </c>
      <c r="I2" t="s">
        <v>360</v>
      </c>
    </row>
    <row r="3" spans="1:9">
      <c r="A3" t="s">
        <v>27</v>
      </c>
      <c r="B3" t="s">
        <v>42</v>
      </c>
      <c r="C3" t="s">
        <v>68</v>
      </c>
      <c r="D3" t="s">
        <v>69</v>
      </c>
      <c r="E3" t="s">
        <v>70</v>
      </c>
      <c r="F3" t="s">
        <v>31</v>
      </c>
      <c r="G3" t="s">
        <v>71</v>
      </c>
      <c r="H3" t="s">
        <v>15</v>
      </c>
      <c r="I3" t="s">
        <v>360</v>
      </c>
    </row>
    <row r="4" spans="1:9">
      <c r="A4" t="s">
        <v>27</v>
      </c>
      <c r="B4" t="s">
        <v>80</v>
      </c>
      <c r="C4" t="s">
        <v>87</v>
      </c>
      <c r="D4" t="s">
        <v>88</v>
      </c>
      <c r="E4" t="s">
        <v>89</v>
      </c>
      <c r="F4" t="s">
        <v>31</v>
      </c>
      <c r="G4" t="s">
        <v>90</v>
      </c>
      <c r="H4" t="s">
        <v>15</v>
      </c>
      <c r="I4" t="s">
        <v>360</v>
      </c>
    </row>
    <row r="5" spans="1:9">
      <c r="A5" t="s">
        <v>27</v>
      </c>
      <c r="B5" t="s">
        <v>42</v>
      </c>
      <c r="C5" t="s">
        <v>106</v>
      </c>
      <c r="D5" t="s">
        <v>107</v>
      </c>
      <c r="E5" t="s">
        <v>108</v>
      </c>
      <c r="F5" t="s">
        <v>96</v>
      </c>
      <c r="G5" t="s">
        <v>109</v>
      </c>
      <c r="H5" t="s">
        <v>15</v>
      </c>
      <c r="I5" t="s">
        <v>360</v>
      </c>
    </row>
    <row r="6" spans="1:9">
      <c r="A6" t="s">
        <v>27</v>
      </c>
      <c r="B6" t="s">
        <v>42</v>
      </c>
      <c r="C6" t="s">
        <v>112</v>
      </c>
      <c r="D6" t="s">
        <v>113</v>
      </c>
      <c r="E6" t="s">
        <v>114</v>
      </c>
      <c r="F6" t="s">
        <v>96</v>
      </c>
      <c r="G6" t="s">
        <v>115</v>
      </c>
      <c r="H6" t="s">
        <v>15</v>
      </c>
      <c r="I6" t="s">
        <v>360</v>
      </c>
    </row>
    <row r="7" spans="1:9">
      <c r="A7" t="s">
        <v>27</v>
      </c>
      <c r="B7" t="s">
        <v>42</v>
      </c>
      <c r="C7" t="s">
        <v>130</v>
      </c>
      <c r="D7" t="s">
        <v>132</v>
      </c>
      <c r="E7" t="s">
        <v>133</v>
      </c>
      <c r="F7" t="s">
        <v>134</v>
      </c>
      <c r="G7" t="s">
        <v>135</v>
      </c>
      <c r="H7" t="s">
        <v>15</v>
      </c>
      <c r="I7" t="s">
        <v>360</v>
      </c>
    </row>
    <row r="8" spans="1:9">
      <c r="A8" t="s">
        <v>27</v>
      </c>
      <c r="B8" t="s">
        <v>42</v>
      </c>
      <c r="C8" t="s">
        <v>177</v>
      </c>
      <c r="D8" t="s">
        <v>178</v>
      </c>
      <c r="E8" t="s">
        <v>126</v>
      </c>
      <c r="F8" t="s">
        <v>165</v>
      </c>
      <c r="G8" t="s">
        <v>179</v>
      </c>
      <c r="H8" t="s">
        <v>15</v>
      </c>
      <c r="I8" t="s">
        <v>360</v>
      </c>
    </row>
    <row r="9" spans="1:9">
      <c r="A9" t="s">
        <v>27</v>
      </c>
      <c r="B9" t="s">
        <v>42</v>
      </c>
      <c r="C9" t="s">
        <v>230</v>
      </c>
      <c r="D9" t="s">
        <v>231</v>
      </c>
      <c r="E9" t="s">
        <v>232</v>
      </c>
      <c r="F9" t="s">
        <v>233</v>
      </c>
      <c r="G9" t="s">
        <v>234</v>
      </c>
      <c r="H9" t="s">
        <v>15</v>
      </c>
      <c r="I9" t="s">
        <v>360</v>
      </c>
    </row>
    <row r="10" spans="1:9">
      <c r="A10" t="s">
        <v>27</v>
      </c>
      <c r="B10" t="s">
        <v>42</v>
      </c>
      <c r="C10" t="s">
        <v>243</v>
      </c>
      <c r="D10" t="s">
        <v>244</v>
      </c>
      <c r="E10" t="s">
        <v>232</v>
      </c>
      <c r="F10" t="s">
        <v>233</v>
      </c>
      <c r="G10" t="s">
        <v>245</v>
      </c>
      <c r="H10" t="s">
        <v>15</v>
      </c>
      <c r="I10" t="s">
        <v>360</v>
      </c>
    </row>
    <row r="11" spans="1:9">
      <c r="A11" t="s">
        <v>27</v>
      </c>
      <c r="B11" t="s">
        <v>42</v>
      </c>
      <c r="C11" t="s">
        <v>248</v>
      </c>
      <c r="D11" t="s">
        <v>250</v>
      </c>
      <c r="E11" t="s">
        <v>232</v>
      </c>
      <c r="F11" t="s">
        <v>251</v>
      </c>
      <c r="G11" t="s">
        <v>252</v>
      </c>
      <c r="H11" t="s">
        <v>15</v>
      </c>
      <c r="I11" t="s">
        <v>361</v>
      </c>
    </row>
    <row r="12" spans="1:9">
      <c r="A12" t="s">
        <v>27</v>
      </c>
      <c r="B12" t="s">
        <v>42</v>
      </c>
      <c r="C12" t="s">
        <v>255</v>
      </c>
      <c r="D12" t="s">
        <v>256</v>
      </c>
      <c r="E12" t="s">
        <v>126</v>
      </c>
      <c r="F12" t="s">
        <v>233</v>
      </c>
      <c r="G12" t="s">
        <v>257</v>
      </c>
      <c r="H12" t="s">
        <v>15</v>
      </c>
      <c r="I12" t="s">
        <v>360</v>
      </c>
    </row>
    <row r="13" spans="1:9">
      <c r="A13" t="s">
        <v>27</v>
      </c>
      <c r="B13" t="s">
        <v>42</v>
      </c>
      <c r="C13" t="s">
        <v>265</v>
      </c>
      <c r="D13" t="s">
        <v>266</v>
      </c>
      <c r="E13" t="s">
        <v>120</v>
      </c>
      <c r="F13" t="s">
        <v>233</v>
      </c>
      <c r="G13" t="s">
        <v>267</v>
      </c>
      <c r="H13" t="s">
        <v>15</v>
      </c>
      <c r="I13" t="s">
        <v>362</v>
      </c>
    </row>
    <row r="14" spans="1:9">
      <c r="A14" t="s">
        <v>27</v>
      </c>
      <c r="B14" t="s">
        <v>42</v>
      </c>
      <c r="C14" t="s">
        <v>288</v>
      </c>
      <c r="D14" t="s">
        <v>289</v>
      </c>
      <c r="E14" t="s">
        <v>108</v>
      </c>
      <c r="F14" t="s">
        <v>273</v>
      </c>
      <c r="G14" t="s">
        <v>290</v>
      </c>
      <c r="H14" t="s">
        <v>15</v>
      </c>
      <c r="I14" t="s">
        <v>363</v>
      </c>
    </row>
    <row r="15" spans="1:9">
      <c r="A15" t="s">
        <v>27</v>
      </c>
      <c r="B15" t="s">
        <v>42</v>
      </c>
      <c r="C15" t="s">
        <v>293</v>
      </c>
      <c r="D15" t="s">
        <v>294</v>
      </c>
      <c r="E15" t="s">
        <v>120</v>
      </c>
      <c r="F15" t="s">
        <v>273</v>
      </c>
      <c r="G15" t="s">
        <v>295</v>
      </c>
      <c r="H15" t="s">
        <v>15</v>
      </c>
      <c r="I15" t="s">
        <v>360</v>
      </c>
    </row>
    <row r="16" spans="1:9">
      <c r="A16" t="s">
        <v>27</v>
      </c>
      <c r="B16" t="s">
        <v>42</v>
      </c>
      <c r="C16" t="s">
        <v>296</v>
      </c>
      <c r="D16" t="s">
        <v>297</v>
      </c>
      <c r="E16" t="s">
        <v>114</v>
      </c>
      <c r="F16" t="s">
        <v>273</v>
      </c>
      <c r="G16" t="s">
        <v>298</v>
      </c>
      <c r="H16" t="s">
        <v>15</v>
      </c>
      <c r="I16" t="s">
        <v>360</v>
      </c>
    </row>
    <row r="17" spans="1:9">
      <c r="A17" t="s">
        <v>27</v>
      </c>
      <c r="B17" t="s">
        <v>42</v>
      </c>
      <c r="C17" t="s">
        <v>341</v>
      </c>
      <c r="D17" t="s">
        <v>342</v>
      </c>
      <c r="E17" t="s">
        <v>343</v>
      </c>
      <c r="F17" t="s">
        <v>320</v>
      </c>
      <c r="G17" t="s">
        <v>344</v>
      </c>
      <c r="H17" t="s">
        <v>15</v>
      </c>
      <c r="I17" t="s">
        <v>360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topLeftCell="A22" workbookViewId="0">
      <selection activeCell="A1" sqref="$A1:$XFD1"/>
    </sheetView>
  </sheetViews>
  <sheetFormatPr defaultColWidth="9" defaultRowHeight="13.5"/>
  <cols>
    <col min="1" max="1" width="21.375" customWidth="1"/>
  </cols>
  <sheetData>
    <row r="1" spans="1:11">
      <c r="A1" t="s">
        <v>21</v>
      </c>
      <c r="B1" t="s">
        <v>26</v>
      </c>
      <c r="K1" t="s">
        <v>364</v>
      </c>
    </row>
    <row r="2" spans="1:11">
      <c r="A2" t="s">
        <v>29</v>
      </c>
      <c r="B2" s="3">
        <v>656</v>
      </c>
      <c r="C2" t="str">
        <f>VLOOKUP(A2,HOP!A:H,8,0)</f>
        <v>656.00</v>
      </c>
      <c r="D2" t="str">
        <f>VLOOKUP(A2,HOP!A:B,2,0)</f>
        <v>1969725</v>
      </c>
      <c r="E2">
        <f>B2-C2</f>
        <v>0</v>
      </c>
      <c r="K2" t="str">
        <f>$K$1&amp;D2</f>
        <v>,1969725</v>
      </c>
    </row>
    <row r="3" spans="1:11">
      <c r="A3" t="s">
        <v>37</v>
      </c>
      <c r="B3" s="3">
        <v>808</v>
      </c>
      <c r="C3" t="str">
        <f>VLOOKUP(A3,HOP!A:H,8,0)</f>
        <v>808.00</v>
      </c>
      <c r="D3" t="str">
        <f>VLOOKUP(A3,HOP!A:B,2,0)</f>
        <v>1981498</v>
      </c>
      <c r="E3">
        <f t="shared" ref="E3:E34" si="0">B3-C3</f>
        <v>0</v>
      </c>
      <c r="K3" t="str">
        <f t="shared" ref="K3:K34" si="1">$K$1&amp;D3</f>
        <v>,1981498</v>
      </c>
    </row>
    <row r="4" spans="1:11">
      <c r="A4" t="s">
        <v>44</v>
      </c>
      <c r="B4" s="3">
        <v>679</v>
      </c>
      <c r="C4" t="str">
        <f>VLOOKUP(A4,HOP!A:H,8,0)</f>
        <v>679.00</v>
      </c>
      <c r="D4" t="str">
        <f>VLOOKUP(A4,HOP!A:B,2,0)</f>
        <v>1971888</v>
      </c>
      <c r="E4">
        <f t="shared" si="0"/>
        <v>0</v>
      </c>
      <c r="K4" t="str">
        <f t="shared" si="1"/>
        <v>,1971888</v>
      </c>
    </row>
    <row r="5" spans="1:11">
      <c r="A5" t="s">
        <v>50</v>
      </c>
      <c r="B5" s="3">
        <v>196</v>
      </c>
      <c r="C5" t="str">
        <f>VLOOKUP(A5,HOP!A:H,8,0)</f>
        <v>196.00</v>
      </c>
      <c r="D5" t="str">
        <f>VLOOKUP(A5,HOP!A:B,2,0)</f>
        <v>1981753</v>
      </c>
      <c r="E5">
        <f t="shared" si="0"/>
        <v>0</v>
      </c>
      <c r="K5" t="str">
        <f t="shared" si="1"/>
        <v>,1981753</v>
      </c>
    </row>
    <row r="6" spans="1:11">
      <c r="A6" t="s">
        <v>57</v>
      </c>
      <c r="B6" s="3">
        <v>1473</v>
      </c>
      <c r="C6" t="str">
        <f>VLOOKUP(A6,HOP!A:H,8,0)</f>
        <v>1473.00</v>
      </c>
      <c r="D6" t="str">
        <f>VLOOKUP(A6,HOP!A:B,2,0)</f>
        <v>1973074</v>
      </c>
      <c r="E6">
        <f t="shared" si="0"/>
        <v>0</v>
      </c>
      <c r="K6" t="str">
        <f t="shared" si="1"/>
        <v>,1973074</v>
      </c>
    </row>
    <row r="7" spans="1:11">
      <c r="A7" t="s">
        <v>63</v>
      </c>
      <c r="B7" s="3">
        <v>254</v>
      </c>
      <c r="C7" t="str">
        <f>VLOOKUP(A7,HOP!A:H,8,0)</f>
        <v>254.00</v>
      </c>
      <c r="D7" t="str">
        <f>VLOOKUP(A7,HOP!A:B,2,0)</f>
        <v>1982197</v>
      </c>
      <c r="E7">
        <f t="shared" si="0"/>
        <v>0</v>
      </c>
      <c r="K7" t="str">
        <f t="shared" si="1"/>
        <v>,1982197</v>
      </c>
    </row>
    <row r="8" spans="1:11">
      <c r="A8" t="s">
        <v>69</v>
      </c>
      <c r="B8" s="3">
        <v>195</v>
      </c>
      <c r="C8" t="str">
        <f>VLOOKUP(A8,HOP!A:H,8,0)</f>
        <v>195.00</v>
      </c>
      <c r="D8" t="str">
        <f>VLOOKUP(A8,HOP!A:B,2,0)</f>
        <v>1981752</v>
      </c>
      <c r="E8">
        <f t="shared" si="0"/>
        <v>0</v>
      </c>
      <c r="K8" t="str">
        <f t="shared" si="1"/>
        <v>,1981752</v>
      </c>
    </row>
    <row r="9" spans="1:11">
      <c r="A9" t="s">
        <v>75</v>
      </c>
      <c r="B9" s="3">
        <v>188</v>
      </c>
      <c r="C9" t="str">
        <f>VLOOKUP(A9,HOP!A:H,8,0)</f>
        <v>188.00</v>
      </c>
      <c r="D9" t="str">
        <f>VLOOKUP(A9,HOP!A:B,2,0)</f>
        <v>1981866</v>
      </c>
      <c r="E9">
        <f t="shared" si="0"/>
        <v>0</v>
      </c>
      <c r="K9" t="str">
        <f t="shared" si="1"/>
        <v>,1981866</v>
      </c>
    </row>
    <row r="10" spans="1:11">
      <c r="A10" t="s">
        <v>82</v>
      </c>
      <c r="B10" s="3">
        <v>632</v>
      </c>
      <c r="C10" t="str">
        <f>VLOOKUP(A10,HOP!A:H,8,0)</f>
        <v>632.00</v>
      </c>
      <c r="D10" t="str">
        <f>VLOOKUP(A10,HOP!A:B,2,0)</f>
        <v>1982470</v>
      </c>
      <c r="E10">
        <f t="shared" si="0"/>
        <v>0</v>
      </c>
      <c r="K10" t="str">
        <f t="shared" si="1"/>
        <v>,1982470</v>
      </c>
    </row>
    <row r="11" spans="1:11">
      <c r="A11" t="s">
        <v>88</v>
      </c>
      <c r="B11" s="3">
        <v>597</v>
      </c>
      <c r="C11" t="str">
        <f>VLOOKUP(A11,HOP!A:H,8,0)</f>
        <v>597.00</v>
      </c>
      <c r="D11" t="str">
        <f>VLOOKUP(A11,HOP!A:B,2,0)</f>
        <v>1967466</v>
      </c>
      <c r="E11">
        <f t="shared" si="0"/>
        <v>0</v>
      </c>
      <c r="K11" t="str">
        <f t="shared" si="1"/>
        <v>,1967466</v>
      </c>
    </row>
    <row r="12" spans="1:11">
      <c r="A12" t="s">
        <v>94</v>
      </c>
      <c r="B12" s="3">
        <v>602</v>
      </c>
      <c r="C12" t="str">
        <f>VLOOKUP(A12,HOP!A:H,8,0)</f>
        <v>602.00</v>
      </c>
      <c r="D12" t="str">
        <f>VLOOKUP(A12,HOP!A:B,2,0)</f>
        <v>1976483</v>
      </c>
      <c r="E12">
        <f t="shared" si="0"/>
        <v>0</v>
      </c>
      <c r="K12" t="str">
        <f t="shared" si="1"/>
        <v>,1976483</v>
      </c>
    </row>
    <row r="13" spans="1:11">
      <c r="A13" t="s">
        <v>101</v>
      </c>
      <c r="B13" s="3">
        <v>171</v>
      </c>
      <c r="C13" t="str">
        <f>VLOOKUP(A13,HOP!A:H,8,0)</f>
        <v>171.00</v>
      </c>
      <c r="D13" t="str">
        <f>VLOOKUP(A13,HOP!A:B,2,0)</f>
        <v>1983050</v>
      </c>
      <c r="E13">
        <f t="shared" si="0"/>
        <v>0</v>
      </c>
      <c r="K13" t="str">
        <f t="shared" si="1"/>
        <v>,1983050</v>
      </c>
    </row>
    <row r="14" spans="1:11">
      <c r="A14" t="s">
        <v>107</v>
      </c>
      <c r="B14" s="3">
        <v>387</v>
      </c>
      <c r="C14" t="str">
        <f>VLOOKUP(A14,HOP!A:H,8,0)</f>
        <v>387.00</v>
      </c>
      <c r="D14" t="str">
        <f>VLOOKUP(A14,HOP!A:B,2,0)</f>
        <v>1983509</v>
      </c>
      <c r="E14">
        <f t="shared" si="0"/>
        <v>0</v>
      </c>
      <c r="K14" t="str">
        <f t="shared" si="1"/>
        <v>,1983509</v>
      </c>
    </row>
    <row r="15" spans="1:11">
      <c r="A15" t="s">
        <v>113</v>
      </c>
      <c r="B15" s="3">
        <v>981</v>
      </c>
      <c r="C15" t="str">
        <f>VLOOKUP(A15,HOP!A:H,8,0)</f>
        <v>981.00</v>
      </c>
      <c r="D15" t="str">
        <f>VLOOKUP(A15,HOP!A:B,2,0)</f>
        <v>1981657</v>
      </c>
      <c r="E15">
        <f t="shared" si="0"/>
        <v>0</v>
      </c>
      <c r="K15" t="str">
        <f t="shared" si="1"/>
        <v>,1981657</v>
      </c>
    </row>
    <row r="16" spans="1:11">
      <c r="A16" t="s">
        <v>119</v>
      </c>
      <c r="B16" s="3">
        <v>169</v>
      </c>
      <c r="C16" t="str">
        <f>VLOOKUP(A16,HOP!A:H,8,0)</f>
        <v>169.00</v>
      </c>
      <c r="D16" t="str">
        <f>VLOOKUP(A16,HOP!A:B,2,0)</f>
        <v>1982685</v>
      </c>
      <c r="E16">
        <f t="shared" si="0"/>
        <v>0</v>
      </c>
      <c r="K16" t="str">
        <f t="shared" si="1"/>
        <v>,1982685</v>
      </c>
    </row>
    <row r="17" spans="1:11">
      <c r="A17" t="s">
        <v>125</v>
      </c>
      <c r="B17" s="3">
        <v>439</v>
      </c>
      <c r="C17" t="str">
        <f>VLOOKUP(A17,HOP!A:H,8,0)</f>
        <v>439.00</v>
      </c>
      <c r="D17" t="str">
        <f>VLOOKUP(A17,HOP!A:B,2,0)</f>
        <v>1977232</v>
      </c>
      <c r="E17">
        <f t="shared" si="0"/>
        <v>0</v>
      </c>
      <c r="K17" t="str">
        <f t="shared" si="1"/>
        <v>,1977232</v>
      </c>
    </row>
    <row r="18" spans="1:11">
      <c r="A18" t="s">
        <v>132</v>
      </c>
      <c r="B18" s="3">
        <v>2389</v>
      </c>
      <c r="C18" t="str">
        <f>VLOOKUP(A18,HOP!A:H,8,0)</f>
        <v>2389.00</v>
      </c>
      <c r="D18" t="str">
        <f>VLOOKUP(A18,HOP!A:B,2,0)</f>
        <v>1983559</v>
      </c>
      <c r="E18">
        <f t="shared" si="0"/>
        <v>0</v>
      </c>
      <c r="K18" t="str">
        <f t="shared" si="1"/>
        <v>,1983559</v>
      </c>
    </row>
    <row r="19" spans="1:11">
      <c r="A19" t="s">
        <v>139</v>
      </c>
      <c r="B19" s="3">
        <v>563</v>
      </c>
      <c r="C19" t="str">
        <f>VLOOKUP(A19,HOP!A:H,8,0)</f>
        <v>563.00</v>
      </c>
      <c r="D19" t="str">
        <f>VLOOKUP(A19,HOP!A:B,2,0)</f>
        <v>1983775</v>
      </c>
      <c r="E19">
        <f t="shared" si="0"/>
        <v>0</v>
      </c>
      <c r="K19" t="str">
        <f t="shared" si="1"/>
        <v>,1983775</v>
      </c>
    </row>
    <row r="20" spans="1:11">
      <c r="A20" t="s">
        <v>146</v>
      </c>
      <c r="B20" s="3">
        <v>169</v>
      </c>
      <c r="C20" t="str">
        <f>VLOOKUP(A20,HOP!A:H,8,0)</f>
        <v>169.00</v>
      </c>
      <c r="D20" t="str">
        <f>VLOOKUP(A20,HOP!A:B,2,0)</f>
        <v>1983752</v>
      </c>
      <c r="E20">
        <f t="shared" si="0"/>
        <v>0</v>
      </c>
      <c r="K20" t="str">
        <f t="shared" si="1"/>
        <v>,1983752</v>
      </c>
    </row>
    <row r="21" spans="1:11">
      <c r="A21" t="s">
        <v>148</v>
      </c>
      <c r="B21" s="3">
        <v>866</v>
      </c>
      <c r="C21" t="str">
        <f>VLOOKUP(A21,HOP!A:H,8,0)</f>
        <v>866.00</v>
      </c>
      <c r="D21" t="str">
        <f>VLOOKUP(A21,HOP!A:B,2,0)</f>
        <v>1982869</v>
      </c>
      <c r="E21">
        <f t="shared" si="0"/>
        <v>0</v>
      </c>
      <c r="K21" t="str">
        <f t="shared" si="1"/>
        <v>,1982869</v>
      </c>
    </row>
    <row r="22" spans="1:11">
      <c r="A22" t="s">
        <v>153</v>
      </c>
      <c r="B22" s="3">
        <v>353</v>
      </c>
      <c r="C22" t="str">
        <f>VLOOKUP(A22,HOP!A:H,8,0)</f>
        <v>353.00</v>
      </c>
      <c r="D22" t="str">
        <f>VLOOKUP(A22,HOP!A:B,2,0)</f>
        <v>1983896</v>
      </c>
      <c r="E22">
        <f t="shared" si="0"/>
        <v>0</v>
      </c>
      <c r="K22" t="str">
        <f t="shared" si="1"/>
        <v>,1983896</v>
      </c>
    </row>
    <row r="23" spans="1:11">
      <c r="A23" t="s">
        <v>158</v>
      </c>
      <c r="B23" s="3">
        <v>683</v>
      </c>
      <c r="C23" t="str">
        <f>VLOOKUP(A23,HOP!A:H,8,0)</f>
        <v>683.00</v>
      </c>
      <c r="D23" t="str">
        <f>VLOOKUP(A23,HOP!A:B,2,0)</f>
        <v>1983967</v>
      </c>
      <c r="E23">
        <f t="shared" si="0"/>
        <v>0</v>
      </c>
      <c r="K23" t="str">
        <f t="shared" si="1"/>
        <v>,1983967</v>
      </c>
    </row>
    <row r="24" spans="1:11">
      <c r="A24" t="s">
        <v>164</v>
      </c>
      <c r="B24" s="3">
        <v>175</v>
      </c>
      <c r="C24" t="str">
        <f>VLOOKUP(A24,HOP!A:H,8,0)</f>
        <v>175.00</v>
      </c>
      <c r="D24" t="str">
        <f>VLOOKUP(A24,HOP!A:B,2,0)</f>
        <v>1984671</v>
      </c>
      <c r="E24">
        <f t="shared" si="0"/>
        <v>0</v>
      </c>
      <c r="K24" t="str">
        <f t="shared" si="1"/>
        <v>,1984671</v>
      </c>
    </row>
    <row r="25" spans="1:11">
      <c r="A25" t="s">
        <v>170</v>
      </c>
      <c r="B25" s="3">
        <v>188</v>
      </c>
      <c r="C25" t="str">
        <f>VLOOKUP(A25,HOP!A:H,8,0)</f>
        <v>188.00</v>
      </c>
      <c r="D25" t="str">
        <f>VLOOKUP(A25,HOP!A:B,2,0)</f>
        <v>1984699</v>
      </c>
      <c r="E25">
        <f t="shared" si="0"/>
        <v>0</v>
      </c>
      <c r="K25" t="str">
        <f t="shared" si="1"/>
        <v>,1984699</v>
      </c>
    </row>
    <row r="26" spans="1:11">
      <c r="A26" t="s">
        <v>173</v>
      </c>
      <c r="B26" s="3">
        <v>379</v>
      </c>
      <c r="C26" t="str">
        <f>VLOOKUP(A26,HOP!A:H,8,0)</f>
        <v>379.00</v>
      </c>
      <c r="D26" t="str">
        <f>VLOOKUP(A26,HOP!A:B,2,0)</f>
        <v>1983734</v>
      </c>
      <c r="E26">
        <f t="shared" si="0"/>
        <v>0</v>
      </c>
      <c r="K26" t="str">
        <f t="shared" si="1"/>
        <v>,1983734</v>
      </c>
    </row>
    <row r="27" spans="1:11">
      <c r="A27" t="s">
        <v>178</v>
      </c>
      <c r="B27" s="3">
        <v>187</v>
      </c>
      <c r="C27" t="str">
        <f>VLOOKUP(A27,HOP!A:H,8,0)</f>
        <v>187.00</v>
      </c>
      <c r="D27" t="str">
        <f>VLOOKUP(A27,HOP!A:B,2,0)</f>
        <v>1984299</v>
      </c>
      <c r="E27">
        <f t="shared" si="0"/>
        <v>0</v>
      </c>
      <c r="K27" t="str">
        <f t="shared" si="1"/>
        <v>,1984299</v>
      </c>
    </row>
    <row r="28" spans="1:11">
      <c r="A28" t="s">
        <v>183</v>
      </c>
      <c r="B28" s="3">
        <v>232</v>
      </c>
      <c r="C28" t="str">
        <f>VLOOKUP(A28,HOP!A:H,8,0)</f>
        <v>232.00</v>
      </c>
      <c r="D28" t="str">
        <f>VLOOKUP(A28,HOP!A:B,2,0)</f>
        <v>1984521</v>
      </c>
      <c r="E28">
        <f t="shared" si="0"/>
        <v>0</v>
      </c>
      <c r="K28" t="str">
        <f t="shared" si="1"/>
        <v>,1984521</v>
      </c>
    </row>
    <row r="29" spans="1:11">
      <c r="A29" t="s">
        <v>189</v>
      </c>
      <c r="B29" s="3">
        <v>112</v>
      </c>
      <c r="C29" t="str">
        <f>VLOOKUP(A29,HOP!A:H,8,0)</f>
        <v>112.00</v>
      </c>
      <c r="D29" t="str">
        <f>VLOOKUP(A29,HOP!A:B,2,0)</f>
        <v>1984616</v>
      </c>
      <c r="E29">
        <f t="shared" si="0"/>
        <v>0</v>
      </c>
      <c r="K29" t="str">
        <f t="shared" si="1"/>
        <v>,1984616</v>
      </c>
    </row>
    <row r="30" spans="1:11">
      <c r="A30" t="s">
        <v>195</v>
      </c>
      <c r="B30" s="3">
        <v>1393</v>
      </c>
      <c r="C30" t="str">
        <f>VLOOKUP(A30,HOP!A:H,8,0)</f>
        <v>1393.00</v>
      </c>
      <c r="D30" t="str">
        <f>VLOOKUP(A30,HOP!A:B,2,0)</f>
        <v>1983580</v>
      </c>
      <c r="E30">
        <f t="shared" si="0"/>
        <v>0</v>
      </c>
      <c r="K30" t="str">
        <f t="shared" si="1"/>
        <v>,1983580</v>
      </c>
    </row>
    <row r="31" spans="1:11">
      <c r="A31" t="s">
        <v>201</v>
      </c>
      <c r="B31" s="3">
        <v>1281</v>
      </c>
      <c r="C31" t="str">
        <f>VLOOKUP(A31,HOP!A:H,8,0)</f>
        <v>1281.00</v>
      </c>
      <c r="D31" t="str">
        <f>VLOOKUP(A31,HOP!A:B,2,0)</f>
        <v>1983632</v>
      </c>
      <c r="E31">
        <f t="shared" si="0"/>
        <v>0</v>
      </c>
      <c r="K31" t="str">
        <f t="shared" si="1"/>
        <v>,1983632</v>
      </c>
    </row>
    <row r="32" spans="1:11">
      <c r="A32" t="s">
        <v>207</v>
      </c>
      <c r="B32" s="3">
        <v>171</v>
      </c>
      <c r="C32" t="str">
        <f>VLOOKUP(A32,HOP!A:H,8,0)</f>
        <v>171.00</v>
      </c>
      <c r="D32" t="str">
        <f>VLOOKUP(A32,HOP!A:B,2,0)</f>
        <v>1984714</v>
      </c>
      <c r="E32">
        <f t="shared" si="0"/>
        <v>0</v>
      </c>
      <c r="K32" t="str">
        <f t="shared" si="1"/>
        <v>,1984714</v>
      </c>
    </row>
    <row r="33" spans="1:11">
      <c r="A33" t="s">
        <v>211</v>
      </c>
      <c r="B33" s="3">
        <v>223</v>
      </c>
      <c r="C33" t="str">
        <f>VLOOKUP(A33,HOP!A:H,8,0)</f>
        <v>223.00</v>
      </c>
      <c r="D33" t="str">
        <f>VLOOKUP(A33,HOP!A:B,2,0)</f>
        <v>1984576</v>
      </c>
      <c r="E33">
        <f t="shared" si="0"/>
        <v>0</v>
      </c>
      <c r="K33" t="str">
        <f t="shared" si="1"/>
        <v>,1984576</v>
      </c>
    </row>
    <row r="34" spans="1:11">
      <c r="A34" t="s">
        <v>216</v>
      </c>
      <c r="B34" s="3">
        <v>1001</v>
      </c>
      <c r="C34" t="str">
        <f>VLOOKUP(A34,HOP!A:H,8,0)</f>
        <v>1001.00</v>
      </c>
      <c r="D34" t="str">
        <f>VLOOKUP(A34,HOP!A:B,2,0)</f>
        <v>1984720</v>
      </c>
      <c r="E34">
        <f t="shared" si="0"/>
        <v>0</v>
      </c>
      <c r="K34" t="str">
        <f t="shared" si="1"/>
        <v>,1984720</v>
      </c>
    </row>
    <row r="35" spans="1:11">
      <c r="A35" t="s">
        <v>221</v>
      </c>
      <c r="B35" s="3">
        <v>171</v>
      </c>
      <c r="C35" t="str">
        <f>VLOOKUP(A35,HOP!A:H,8,0)</f>
        <v>171.00</v>
      </c>
      <c r="D35" t="str">
        <f>VLOOKUP(A35,HOP!A:B,2,0)</f>
        <v>1984515</v>
      </c>
      <c r="E35">
        <f t="shared" ref="E35:E57" si="2">B35-C35</f>
        <v>0</v>
      </c>
      <c r="K35" t="str">
        <f t="shared" ref="K35:K57" si="3">$K$1&amp;D35</f>
        <v>,1984515</v>
      </c>
    </row>
    <row r="36" spans="1:11">
      <c r="A36" t="s">
        <v>225</v>
      </c>
      <c r="B36" s="3">
        <v>377</v>
      </c>
      <c r="C36" t="str">
        <f>VLOOKUP(A36,HOP!A:H,8,0)</f>
        <v>377.00</v>
      </c>
      <c r="D36" t="str">
        <f>VLOOKUP(A36,HOP!A:B,2,0)</f>
        <v>1983738</v>
      </c>
      <c r="E36">
        <f t="shared" si="2"/>
        <v>0</v>
      </c>
      <c r="K36" t="str">
        <f t="shared" si="3"/>
        <v>,1983738</v>
      </c>
    </row>
    <row r="37" spans="1:11">
      <c r="A37" t="s">
        <v>231</v>
      </c>
      <c r="B37" s="3">
        <v>812</v>
      </c>
      <c r="C37" t="str">
        <f>VLOOKUP(A37,HOP!A:H,8,0)</f>
        <v>812.00</v>
      </c>
      <c r="D37" t="str">
        <f>VLOOKUP(A37,HOP!A:B,2,0)</f>
        <v>1984302</v>
      </c>
      <c r="E37">
        <f t="shared" si="2"/>
        <v>0</v>
      </c>
      <c r="K37" t="str">
        <f t="shared" si="3"/>
        <v>,1984302</v>
      </c>
    </row>
    <row r="38" spans="1:11">
      <c r="A38" t="s">
        <v>238</v>
      </c>
      <c r="B38" s="3">
        <v>495</v>
      </c>
      <c r="C38" t="str">
        <f>VLOOKUP(A38,HOP!A:H,8,0)</f>
        <v>495.00</v>
      </c>
      <c r="D38" t="str">
        <f>VLOOKUP(A38,HOP!A:B,2,0)</f>
        <v>1985861</v>
      </c>
      <c r="E38">
        <f t="shared" si="2"/>
        <v>0</v>
      </c>
      <c r="K38" t="str">
        <f t="shared" si="3"/>
        <v>,1985861</v>
      </c>
    </row>
    <row r="39" spans="1:11">
      <c r="A39" t="s">
        <v>244</v>
      </c>
      <c r="B39" s="3">
        <v>784</v>
      </c>
      <c r="C39" t="str">
        <f>VLOOKUP(A39,HOP!A:H,8,0)</f>
        <v>784.00</v>
      </c>
      <c r="D39" t="str">
        <f>VLOOKUP(A39,HOP!A:B,2,0)</f>
        <v>1976659</v>
      </c>
      <c r="E39">
        <f t="shared" si="2"/>
        <v>0</v>
      </c>
      <c r="K39" t="str">
        <f t="shared" si="3"/>
        <v>,1976659</v>
      </c>
    </row>
    <row r="40" spans="1:11">
      <c r="A40" t="s">
        <v>250</v>
      </c>
      <c r="B40" s="3">
        <v>1879</v>
      </c>
      <c r="C40" t="str">
        <f>VLOOKUP(A40,HOP!A:H,8,0)</f>
        <v>1879.00</v>
      </c>
      <c r="D40" t="str">
        <f>VLOOKUP(A40,HOP!A:B,2,0)</f>
        <v>1983965</v>
      </c>
      <c r="E40">
        <f t="shared" si="2"/>
        <v>0</v>
      </c>
      <c r="K40" t="str">
        <f t="shared" si="3"/>
        <v>,1983965</v>
      </c>
    </row>
    <row r="41" spans="1:11">
      <c r="A41" t="s">
        <v>256</v>
      </c>
      <c r="B41" s="3">
        <v>608</v>
      </c>
      <c r="C41" t="str">
        <f>VLOOKUP(A41,HOP!A:H,8,0)</f>
        <v>608.00</v>
      </c>
      <c r="D41" t="str">
        <f>VLOOKUP(A41,HOP!A:B,2,0)</f>
        <v>1985131</v>
      </c>
      <c r="E41">
        <f t="shared" si="2"/>
        <v>0</v>
      </c>
      <c r="K41" t="str">
        <f t="shared" si="3"/>
        <v>,1985131</v>
      </c>
    </row>
    <row r="42" spans="1:11">
      <c r="A42" s="4" t="s">
        <v>261</v>
      </c>
      <c r="B42" s="3">
        <v>0</v>
      </c>
      <c r="C42" t="str">
        <f>VLOOKUP(A42,HOP!A:H,8,0)</f>
        <v>749.00</v>
      </c>
      <c r="D42" t="str">
        <f>VLOOKUP(A42,HOP!A:B,2,0)</f>
        <v>1985335</v>
      </c>
      <c r="E42">
        <f t="shared" si="2"/>
        <v>-749</v>
      </c>
      <c r="F42" t="s">
        <v>365</v>
      </c>
      <c r="K42" t="str">
        <f t="shared" si="3"/>
        <v>,1985335</v>
      </c>
    </row>
    <row r="43" spans="1:11">
      <c r="A43" t="s">
        <v>266</v>
      </c>
      <c r="B43" s="3">
        <v>127</v>
      </c>
      <c r="C43" t="str">
        <f>VLOOKUP(A43,HOP!A:H,8,0)</f>
        <v>127.00</v>
      </c>
      <c r="D43" t="str">
        <f>VLOOKUP(A43,HOP!A:B,2,0)</f>
        <v>1984612</v>
      </c>
      <c r="E43">
        <f t="shared" si="2"/>
        <v>0</v>
      </c>
      <c r="K43" t="str">
        <f t="shared" si="3"/>
        <v>,1984612</v>
      </c>
    </row>
    <row r="44" spans="1:11">
      <c r="A44" t="s">
        <v>271</v>
      </c>
      <c r="B44" s="3">
        <v>442</v>
      </c>
      <c r="C44" t="str">
        <f>VLOOKUP(A44,HOP!A:H,8,0)</f>
        <v>442.00</v>
      </c>
      <c r="D44" t="str">
        <f>VLOOKUP(A44,HOP!A:B,2,0)</f>
        <v>1985939</v>
      </c>
      <c r="E44">
        <f t="shared" si="2"/>
        <v>0</v>
      </c>
      <c r="K44" t="str">
        <f t="shared" si="3"/>
        <v>,1985939</v>
      </c>
    </row>
    <row r="45" spans="1:11">
      <c r="A45" t="s">
        <v>278</v>
      </c>
      <c r="B45" s="3">
        <v>419</v>
      </c>
      <c r="C45" t="str">
        <f>VLOOKUP(A45,HOP!A:H,8,0)</f>
        <v>419.00</v>
      </c>
      <c r="D45" t="str">
        <f>VLOOKUP(A45,HOP!A:B,2,0)</f>
        <v>1986101</v>
      </c>
      <c r="E45">
        <f t="shared" si="2"/>
        <v>0</v>
      </c>
      <c r="K45" t="str">
        <f t="shared" si="3"/>
        <v>,1986101</v>
      </c>
    </row>
    <row r="46" spans="1:11">
      <c r="A46" t="s">
        <v>284</v>
      </c>
      <c r="B46" s="3">
        <v>329</v>
      </c>
      <c r="C46" t="str">
        <f>VLOOKUP(A46,HOP!A:H,8,0)</f>
        <v>329.00</v>
      </c>
      <c r="D46" t="str">
        <f>VLOOKUP(A46,HOP!A:B,2,0)</f>
        <v>1986532</v>
      </c>
      <c r="E46">
        <f t="shared" si="2"/>
        <v>0</v>
      </c>
      <c r="K46" t="str">
        <f t="shared" si="3"/>
        <v>,1986532</v>
      </c>
    </row>
    <row r="47" spans="1:11">
      <c r="A47" t="s">
        <v>289</v>
      </c>
      <c r="B47" s="3">
        <v>300</v>
      </c>
      <c r="C47" t="str">
        <f>VLOOKUP(A47,HOP!A:H,8,0)</f>
        <v>300.00</v>
      </c>
      <c r="D47" t="str">
        <f>VLOOKUP(A47,HOP!A:B,2,0)</f>
        <v>1985807</v>
      </c>
      <c r="E47">
        <f t="shared" si="2"/>
        <v>0</v>
      </c>
      <c r="K47" t="str">
        <f t="shared" si="3"/>
        <v>,1985807</v>
      </c>
    </row>
    <row r="48" spans="1:11">
      <c r="A48" t="s">
        <v>294</v>
      </c>
      <c r="B48" s="3">
        <v>127</v>
      </c>
      <c r="C48" t="str">
        <f>VLOOKUP(A48,HOP!A:H,8,0)</f>
        <v>127.00</v>
      </c>
      <c r="D48" t="str">
        <f>VLOOKUP(A48,HOP!A:B,2,0)</f>
        <v>1984665</v>
      </c>
      <c r="E48">
        <f t="shared" si="2"/>
        <v>0</v>
      </c>
      <c r="K48" t="str">
        <f t="shared" si="3"/>
        <v>,1984665</v>
      </c>
    </row>
    <row r="49" spans="1:11">
      <c r="A49" t="s">
        <v>297</v>
      </c>
      <c r="B49" s="3">
        <v>556</v>
      </c>
      <c r="C49" t="str">
        <f>VLOOKUP(A49,HOP!A:H,8,0)</f>
        <v>556.00</v>
      </c>
      <c r="D49" t="str">
        <f>VLOOKUP(A49,HOP!A:B,2,0)</f>
        <v>1985432</v>
      </c>
      <c r="E49">
        <f t="shared" si="2"/>
        <v>0</v>
      </c>
      <c r="K49" t="str">
        <f t="shared" si="3"/>
        <v>,1985432</v>
      </c>
    </row>
    <row r="50" spans="1:11">
      <c r="A50" t="s">
        <v>303</v>
      </c>
      <c r="B50" s="3">
        <v>375</v>
      </c>
      <c r="C50" t="str">
        <f>VLOOKUP(A50,HOP!A:H,8,0)</f>
        <v>375.00</v>
      </c>
      <c r="D50" t="str">
        <f>VLOOKUP(A50,HOP!A:B,2,0)</f>
        <v>1983929</v>
      </c>
      <c r="E50">
        <f t="shared" si="2"/>
        <v>0</v>
      </c>
      <c r="K50" t="str">
        <f t="shared" si="3"/>
        <v>,1983929</v>
      </c>
    </row>
    <row r="51" spans="1:11">
      <c r="A51" t="s">
        <v>310</v>
      </c>
      <c r="B51" s="3">
        <v>255</v>
      </c>
      <c r="C51" t="str">
        <f>VLOOKUP(A51,HOP!A:H,8,0)</f>
        <v>255.00</v>
      </c>
      <c r="D51" t="str">
        <f>VLOOKUP(A51,HOP!A:B,2,0)</f>
        <v>1986088</v>
      </c>
      <c r="E51">
        <f t="shared" si="2"/>
        <v>0</v>
      </c>
      <c r="K51" t="str">
        <f t="shared" si="3"/>
        <v>,1986088</v>
      </c>
    </row>
    <row r="52" spans="1:11">
      <c r="A52" t="s">
        <v>318</v>
      </c>
      <c r="B52" s="3">
        <v>263</v>
      </c>
      <c r="C52" t="str">
        <f>VLOOKUP(A52,HOP!A:H,8,0)</f>
        <v>263.00</v>
      </c>
      <c r="D52" t="str">
        <f>VLOOKUP(A52,HOP!A:B,2,0)</f>
        <v>1986699</v>
      </c>
      <c r="E52">
        <f t="shared" si="2"/>
        <v>0</v>
      </c>
      <c r="K52" t="str">
        <f t="shared" si="3"/>
        <v>,1986699</v>
      </c>
    </row>
    <row r="53" spans="1:11">
      <c r="A53" t="s">
        <v>325</v>
      </c>
      <c r="B53" s="3">
        <v>640</v>
      </c>
      <c r="C53" t="str">
        <f>VLOOKUP(A53,HOP!A:H,8,0)</f>
        <v>640.00</v>
      </c>
      <c r="D53" t="str">
        <f>VLOOKUP(A53,HOP!A:B,2,0)</f>
        <v>1987066</v>
      </c>
      <c r="E53">
        <f t="shared" si="2"/>
        <v>0</v>
      </c>
      <c r="K53" t="str">
        <f t="shared" si="3"/>
        <v>,1987066</v>
      </c>
    </row>
    <row r="54" spans="1:11">
      <c r="A54" t="s">
        <v>331</v>
      </c>
      <c r="B54" s="3">
        <v>399</v>
      </c>
      <c r="C54" t="str">
        <f>VLOOKUP(A54,HOP!A:H,8,0)</f>
        <v>399.00</v>
      </c>
      <c r="D54" t="str">
        <f>VLOOKUP(A54,HOP!A:B,2,0)</f>
        <v>1987349</v>
      </c>
      <c r="E54">
        <f t="shared" si="2"/>
        <v>0</v>
      </c>
      <c r="K54" t="str">
        <f t="shared" si="3"/>
        <v>,1987349</v>
      </c>
    </row>
    <row r="55" spans="1:11">
      <c r="A55" t="s">
        <v>336</v>
      </c>
      <c r="B55" s="3">
        <v>843</v>
      </c>
      <c r="C55" t="str">
        <f>VLOOKUP(A55,HOP!A:H,8,0)</f>
        <v>843.00</v>
      </c>
      <c r="D55" t="str">
        <f>VLOOKUP(A55,HOP!A:B,2,0)</f>
        <v>1987327</v>
      </c>
      <c r="E55">
        <f t="shared" si="2"/>
        <v>0</v>
      </c>
      <c r="K55" t="str">
        <f t="shared" si="3"/>
        <v>,1987327</v>
      </c>
    </row>
    <row r="56" spans="1:11">
      <c r="A56" t="s">
        <v>342</v>
      </c>
      <c r="B56" s="3">
        <v>457</v>
      </c>
      <c r="C56" t="str">
        <f>VLOOKUP(A56,HOP!A:H,8,0)</f>
        <v>457.00</v>
      </c>
      <c r="D56" t="str">
        <f>VLOOKUP(A56,HOP!A:B,2,0)</f>
        <v>1986763</v>
      </c>
      <c r="E56">
        <f t="shared" si="2"/>
        <v>0</v>
      </c>
      <c r="K56" t="str">
        <f t="shared" si="3"/>
        <v>,1986763</v>
      </c>
    </row>
    <row r="58" spans="2:2">
      <c r="B58">
        <f>SUM(B2:B56)</f>
        <v>29450</v>
      </c>
    </row>
    <row r="60" spans="1:1">
      <c r="A60" t="s">
        <v>366</v>
      </c>
    </row>
    <row r="61" spans="1:1">
      <c r="A61" t="s">
        <v>367</v>
      </c>
    </row>
  </sheetData>
  <autoFilter ref="A1:K5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368</v>
      </c>
      <c r="B1" s="2" t="s">
        <v>369</v>
      </c>
      <c r="C1" s="2" t="s">
        <v>17</v>
      </c>
      <c r="D1" s="2" t="s">
        <v>370</v>
      </c>
      <c r="E1" s="2" t="s">
        <v>371</v>
      </c>
      <c r="F1" s="2" t="s">
        <v>372</v>
      </c>
      <c r="G1" s="2" t="s">
        <v>373</v>
      </c>
      <c r="H1" s="2" t="s">
        <v>374</v>
      </c>
      <c r="I1" s="2" t="s">
        <v>375</v>
      </c>
      <c r="J1" s="2" t="s">
        <v>376</v>
      </c>
      <c r="K1" s="2" t="s">
        <v>377</v>
      </c>
    </row>
    <row r="2" s="1" customFormat="1" ht="20" customHeight="1" spans="1:11">
      <c r="A2" s="2" t="s">
        <v>331</v>
      </c>
      <c r="B2" s="2" t="s">
        <v>330</v>
      </c>
      <c r="C2" s="2" t="s">
        <v>378</v>
      </c>
      <c r="D2" s="2" t="s">
        <v>379</v>
      </c>
      <c r="E2" s="2" t="s">
        <v>380</v>
      </c>
      <c r="F2" s="2" t="s">
        <v>381</v>
      </c>
      <c r="G2" s="2" t="s">
        <v>382</v>
      </c>
      <c r="H2" s="2" t="s">
        <v>334</v>
      </c>
      <c r="I2" s="2" t="s">
        <v>383</v>
      </c>
      <c r="J2" s="2" t="s">
        <v>27</v>
      </c>
      <c r="K2" s="2" t="s">
        <v>384</v>
      </c>
    </row>
    <row r="3" s="1" customFormat="1" ht="20" customHeight="1" spans="1:11">
      <c r="A3" s="2" t="s">
        <v>336</v>
      </c>
      <c r="B3" s="2" t="s">
        <v>335</v>
      </c>
      <c r="C3" s="2" t="s">
        <v>385</v>
      </c>
      <c r="D3" s="2" t="s">
        <v>386</v>
      </c>
      <c r="E3" s="2" t="s">
        <v>380</v>
      </c>
      <c r="F3" s="2" t="s">
        <v>381</v>
      </c>
      <c r="G3" s="2" t="s">
        <v>382</v>
      </c>
      <c r="H3" s="2" t="s">
        <v>340</v>
      </c>
      <c r="I3" s="2" t="s">
        <v>387</v>
      </c>
      <c r="J3" s="2" t="s">
        <v>27</v>
      </c>
      <c r="K3" s="2" t="s">
        <v>388</v>
      </c>
    </row>
    <row r="4" s="1" customFormat="1" ht="20" customHeight="1" spans="1:11">
      <c r="A4" s="2" t="s">
        <v>325</v>
      </c>
      <c r="B4" s="2" t="s">
        <v>389</v>
      </c>
      <c r="C4" s="2" t="s">
        <v>390</v>
      </c>
      <c r="D4" s="2" t="s">
        <v>391</v>
      </c>
      <c r="E4" s="2" t="s">
        <v>380</v>
      </c>
      <c r="F4" s="2" t="s">
        <v>381</v>
      </c>
      <c r="G4" s="2" t="s">
        <v>382</v>
      </c>
      <c r="H4" s="2" t="s">
        <v>329</v>
      </c>
      <c r="I4" s="2" t="s">
        <v>392</v>
      </c>
      <c r="J4" s="2" t="s">
        <v>27</v>
      </c>
      <c r="K4" s="2" t="s">
        <v>393</v>
      </c>
    </row>
    <row r="5" s="1" customFormat="1" ht="20" customHeight="1" spans="1:11">
      <c r="A5" s="2" t="s">
        <v>342</v>
      </c>
      <c r="B5" s="2" t="s">
        <v>341</v>
      </c>
      <c r="C5" s="2" t="s">
        <v>394</v>
      </c>
      <c r="D5" s="2" t="s">
        <v>395</v>
      </c>
      <c r="E5" s="2" t="s">
        <v>380</v>
      </c>
      <c r="F5" s="2" t="s">
        <v>381</v>
      </c>
      <c r="G5" s="2" t="s">
        <v>382</v>
      </c>
      <c r="H5" s="2" t="s">
        <v>346</v>
      </c>
      <c r="I5" s="2" t="s">
        <v>396</v>
      </c>
      <c r="J5" s="2" t="s">
        <v>27</v>
      </c>
      <c r="K5" s="2" t="s">
        <v>397</v>
      </c>
    </row>
    <row r="6" s="1" customFormat="1" ht="20" customHeight="1" spans="1:11">
      <c r="A6" s="2" t="s">
        <v>318</v>
      </c>
      <c r="B6" s="2" t="s">
        <v>317</v>
      </c>
      <c r="C6" s="2" t="s">
        <v>398</v>
      </c>
      <c r="D6" s="2" t="s">
        <v>399</v>
      </c>
      <c r="E6" s="2" t="s">
        <v>380</v>
      </c>
      <c r="F6" s="2" t="s">
        <v>381</v>
      </c>
      <c r="G6" s="2" t="s">
        <v>382</v>
      </c>
      <c r="H6" s="2" t="s">
        <v>323</v>
      </c>
      <c r="I6" s="2" t="s">
        <v>400</v>
      </c>
      <c r="J6" s="2" t="s">
        <v>27</v>
      </c>
      <c r="K6" s="2" t="s">
        <v>401</v>
      </c>
    </row>
    <row r="7" s="1" customFormat="1" ht="20" customHeight="1" spans="1:11">
      <c r="A7" s="2" t="s">
        <v>284</v>
      </c>
      <c r="B7" s="2" t="s">
        <v>283</v>
      </c>
      <c r="C7" s="2" t="s">
        <v>378</v>
      </c>
      <c r="D7" s="2" t="s">
        <v>402</v>
      </c>
      <c r="E7" s="2" t="s">
        <v>403</v>
      </c>
      <c r="F7" s="2" t="s">
        <v>380</v>
      </c>
      <c r="G7" s="2" t="s">
        <v>382</v>
      </c>
      <c r="H7" s="2" t="s">
        <v>287</v>
      </c>
      <c r="I7" s="2" t="s">
        <v>404</v>
      </c>
      <c r="J7" s="2" t="s">
        <v>27</v>
      </c>
      <c r="K7" s="2" t="s">
        <v>405</v>
      </c>
    </row>
    <row r="8" s="1" customFormat="1" ht="20" customHeight="1" spans="1:11">
      <c r="A8" s="2" t="s">
        <v>278</v>
      </c>
      <c r="B8" s="2" t="s">
        <v>277</v>
      </c>
      <c r="C8" s="2" t="s">
        <v>406</v>
      </c>
      <c r="D8" s="2" t="s">
        <v>407</v>
      </c>
      <c r="E8" s="2" t="s">
        <v>403</v>
      </c>
      <c r="F8" s="2" t="s">
        <v>380</v>
      </c>
      <c r="G8" s="2" t="s">
        <v>382</v>
      </c>
      <c r="H8" s="2" t="s">
        <v>282</v>
      </c>
      <c r="I8" s="2" t="s">
        <v>408</v>
      </c>
      <c r="J8" s="2" t="s">
        <v>27</v>
      </c>
      <c r="K8" s="2" t="s">
        <v>409</v>
      </c>
    </row>
    <row r="9" s="1" customFormat="1" ht="20" customHeight="1" spans="1:11">
      <c r="A9" s="2" t="s">
        <v>310</v>
      </c>
      <c r="B9" s="2" t="s">
        <v>308</v>
      </c>
      <c r="C9" s="2" t="s">
        <v>410</v>
      </c>
      <c r="D9" s="2" t="s">
        <v>411</v>
      </c>
      <c r="E9" s="2" t="s">
        <v>403</v>
      </c>
      <c r="F9" s="2" t="s">
        <v>381</v>
      </c>
      <c r="G9" s="2" t="s">
        <v>382</v>
      </c>
      <c r="H9" s="2" t="s">
        <v>315</v>
      </c>
      <c r="I9" s="2" t="s">
        <v>412</v>
      </c>
      <c r="J9" s="2" t="s">
        <v>27</v>
      </c>
      <c r="K9" s="2" t="s">
        <v>413</v>
      </c>
    </row>
    <row r="10" s="1" customFormat="1" ht="20" customHeight="1" spans="1:11">
      <c r="A10" s="2" t="s">
        <v>271</v>
      </c>
      <c r="B10" s="2" t="s">
        <v>270</v>
      </c>
      <c r="C10" s="2" t="s">
        <v>414</v>
      </c>
      <c r="D10" s="2" t="s">
        <v>415</v>
      </c>
      <c r="E10" s="2" t="s">
        <v>403</v>
      </c>
      <c r="F10" s="2" t="s">
        <v>380</v>
      </c>
      <c r="G10" s="2" t="s">
        <v>382</v>
      </c>
      <c r="H10" s="2" t="s">
        <v>276</v>
      </c>
      <c r="I10" s="2" t="s">
        <v>416</v>
      </c>
      <c r="J10" s="2" t="s">
        <v>27</v>
      </c>
      <c r="K10" s="2" t="s">
        <v>417</v>
      </c>
    </row>
    <row r="11" s="1" customFormat="1" ht="20" customHeight="1" spans="1:11">
      <c r="A11" s="2" t="s">
        <v>238</v>
      </c>
      <c r="B11" s="2" t="s">
        <v>237</v>
      </c>
      <c r="C11" s="2" t="s">
        <v>418</v>
      </c>
      <c r="D11" s="2" t="s">
        <v>419</v>
      </c>
      <c r="E11" s="2" t="s">
        <v>420</v>
      </c>
      <c r="F11" s="2" t="s">
        <v>403</v>
      </c>
      <c r="G11" s="2" t="s">
        <v>382</v>
      </c>
      <c r="H11" s="2" t="s">
        <v>242</v>
      </c>
      <c r="I11" s="2" t="s">
        <v>421</v>
      </c>
      <c r="J11" s="2" t="s">
        <v>27</v>
      </c>
      <c r="K11" s="2" t="s">
        <v>422</v>
      </c>
    </row>
    <row r="12" s="1" customFormat="1" ht="20" customHeight="1" spans="1:11">
      <c r="A12" s="2" t="s">
        <v>289</v>
      </c>
      <c r="B12" s="2" t="s">
        <v>288</v>
      </c>
      <c r="C12" s="2" t="s">
        <v>423</v>
      </c>
      <c r="D12" s="2" t="s">
        <v>424</v>
      </c>
      <c r="E12" s="2" t="s">
        <v>403</v>
      </c>
      <c r="F12" s="2" t="s">
        <v>380</v>
      </c>
      <c r="G12" s="2" t="s">
        <v>382</v>
      </c>
      <c r="H12" s="2" t="s">
        <v>292</v>
      </c>
      <c r="I12" s="2" t="s">
        <v>425</v>
      </c>
      <c r="J12" s="2" t="s">
        <v>27</v>
      </c>
      <c r="K12" s="2" t="s">
        <v>426</v>
      </c>
    </row>
    <row r="13" s="1" customFormat="1" ht="20" customHeight="1" spans="1:11">
      <c r="A13" s="2" t="s">
        <v>297</v>
      </c>
      <c r="B13" s="2" t="s">
        <v>296</v>
      </c>
      <c r="C13" s="2" t="s">
        <v>427</v>
      </c>
      <c r="D13" s="2" t="s">
        <v>428</v>
      </c>
      <c r="E13" s="2" t="s">
        <v>403</v>
      </c>
      <c r="F13" s="2" t="s">
        <v>380</v>
      </c>
      <c r="G13" s="2" t="s">
        <v>382</v>
      </c>
      <c r="H13" s="2" t="s">
        <v>300</v>
      </c>
      <c r="I13" s="2" t="s">
        <v>429</v>
      </c>
      <c r="J13" s="2" t="s">
        <v>27</v>
      </c>
      <c r="K13" s="2" t="s">
        <v>430</v>
      </c>
    </row>
    <row r="14" s="1" customFormat="1" ht="20" customHeight="1" spans="1:11">
      <c r="A14" s="2" t="s">
        <v>261</v>
      </c>
      <c r="B14" s="2" t="s">
        <v>260</v>
      </c>
      <c r="C14" s="2" t="s">
        <v>431</v>
      </c>
      <c r="D14" s="2" t="s">
        <v>432</v>
      </c>
      <c r="E14" s="2" t="s">
        <v>420</v>
      </c>
      <c r="F14" s="2" t="s">
        <v>403</v>
      </c>
      <c r="G14" s="2" t="s">
        <v>382</v>
      </c>
      <c r="H14" s="2" t="s">
        <v>264</v>
      </c>
      <c r="I14" s="2" t="s">
        <v>433</v>
      </c>
      <c r="J14" s="2" t="s">
        <v>27</v>
      </c>
      <c r="K14" s="2" t="s">
        <v>434</v>
      </c>
    </row>
    <row r="15" s="1" customFormat="1" ht="20" customHeight="1" spans="1:11">
      <c r="A15" s="2" t="s">
        <v>256</v>
      </c>
      <c r="B15" s="2" t="s">
        <v>255</v>
      </c>
      <c r="C15" s="2" t="s">
        <v>435</v>
      </c>
      <c r="D15" s="2" t="s">
        <v>436</v>
      </c>
      <c r="E15" s="2" t="s">
        <v>420</v>
      </c>
      <c r="F15" s="2" t="s">
        <v>403</v>
      </c>
      <c r="G15" s="2" t="s">
        <v>382</v>
      </c>
      <c r="H15" s="2" t="s">
        <v>259</v>
      </c>
      <c r="I15" s="2" t="s">
        <v>437</v>
      </c>
      <c r="J15" s="2" t="s">
        <v>27</v>
      </c>
      <c r="K15" s="2" t="s">
        <v>438</v>
      </c>
    </row>
    <row r="16" s="1" customFormat="1" ht="20" customHeight="1" spans="1:11">
      <c r="A16" s="2" t="s">
        <v>216</v>
      </c>
      <c r="B16" s="2" t="s">
        <v>215</v>
      </c>
      <c r="C16" s="2" t="s">
        <v>431</v>
      </c>
      <c r="D16" s="2" t="s">
        <v>439</v>
      </c>
      <c r="E16" s="2" t="s">
        <v>440</v>
      </c>
      <c r="F16" s="2" t="s">
        <v>420</v>
      </c>
      <c r="G16" s="2" t="s">
        <v>382</v>
      </c>
      <c r="H16" s="2" t="s">
        <v>219</v>
      </c>
      <c r="I16" s="2" t="s">
        <v>441</v>
      </c>
      <c r="J16" s="2" t="s">
        <v>27</v>
      </c>
      <c r="K16" s="2" t="s">
        <v>442</v>
      </c>
    </row>
    <row r="17" s="1" customFormat="1" ht="20" customHeight="1" spans="1:11">
      <c r="A17" s="2" t="s">
        <v>207</v>
      </c>
      <c r="B17" s="2" t="s">
        <v>206</v>
      </c>
      <c r="C17" s="2" t="s">
        <v>443</v>
      </c>
      <c r="D17" s="2" t="s">
        <v>444</v>
      </c>
      <c r="E17" s="2" t="s">
        <v>440</v>
      </c>
      <c r="F17" s="2" t="s">
        <v>420</v>
      </c>
      <c r="G17" s="2" t="s">
        <v>382</v>
      </c>
      <c r="H17" s="2" t="s">
        <v>105</v>
      </c>
      <c r="I17" s="2" t="s">
        <v>445</v>
      </c>
      <c r="J17" s="2" t="s">
        <v>27</v>
      </c>
      <c r="K17" s="2" t="s">
        <v>446</v>
      </c>
    </row>
    <row r="18" s="1" customFormat="1" ht="20" customHeight="1" spans="1:11">
      <c r="A18" s="2" t="s">
        <v>170</v>
      </c>
      <c r="B18" s="2" t="s">
        <v>169</v>
      </c>
      <c r="C18" s="2" t="s">
        <v>447</v>
      </c>
      <c r="D18" s="2" t="s">
        <v>448</v>
      </c>
      <c r="E18" s="2" t="s">
        <v>440</v>
      </c>
      <c r="F18" s="2" t="s">
        <v>420</v>
      </c>
      <c r="G18" s="2" t="s">
        <v>382</v>
      </c>
      <c r="H18" s="2" t="s">
        <v>79</v>
      </c>
      <c r="I18" s="2" t="s">
        <v>449</v>
      </c>
      <c r="J18" s="2" t="s">
        <v>27</v>
      </c>
      <c r="K18" s="2" t="s">
        <v>450</v>
      </c>
    </row>
    <row r="19" s="1" customFormat="1" ht="20" customHeight="1" spans="1:11">
      <c r="A19" s="2" t="s">
        <v>164</v>
      </c>
      <c r="B19" s="2" t="s">
        <v>163</v>
      </c>
      <c r="C19" s="2" t="s">
        <v>451</v>
      </c>
      <c r="D19" s="2" t="s">
        <v>452</v>
      </c>
      <c r="E19" s="2" t="s">
        <v>440</v>
      </c>
      <c r="F19" s="2" t="s">
        <v>420</v>
      </c>
      <c r="G19" s="2" t="s">
        <v>382</v>
      </c>
      <c r="H19" s="2" t="s">
        <v>168</v>
      </c>
      <c r="I19" s="2" t="s">
        <v>453</v>
      </c>
      <c r="J19" s="2" t="s">
        <v>27</v>
      </c>
      <c r="K19" s="2" t="s">
        <v>454</v>
      </c>
    </row>
    <row r="20" s="1" customFormat="1" ht="20" customHeight="1" spans="1:11">
      <c r="A20" s="2" t="s">
        <v>294</v>
      </c>
      <c r="B20" s="2" t="s">
        <v>293</v>
      </c>
      <c r="C20" s="2" t="s">
        <v>455</v>
      </c>
      <c r="D20" s="2" t="s">
        <v>456</v>
      </c>
      <c r="E20" s="2" t="s">
        <v>403</v>
      </c>
      <c r="F20" s="2" t="s">
        <v>380</v>
      </c>
      <c r="G20" s="2" t="s">
        <v>382</v>
      </c>
      <c r="H20" s="2" t="s">
        <v>269</v>
      </c>
      <c r="I20" s="2" t="s">
        <v>457</v>
      </c>
      <c r="J20" s="2" t="s">
        <v>27</v>
      </c>
      <c r="K20" s="2" t="s">
        <v>458</v>
      </c>
    </row>
    <row r="21" s="1" customFormat="1" ht="20" customHeight="1" spans="1:11">
      <c r="A21" s="2" t="s">
        <v>189</v>
      </c>
      <c r="B21" s="2" t="s">
        <v>188</v>
      </c>
      <c r="C21" s="2" t="s">
        <v>459</v>
      </c>
      <c r="D21" s="2" t="s">
        <v>460</v>
      </c>
      <c r="E21" s="2" t="s">
        <v>440</v>
      </c>
      <c r="F21" s="2" t="s">
        <v>420</v>
      </c>
      <c r="G21" s="2" t="s">
        <v>382</v>
      </c>
      <c r="H21" s="2" t="s">
        <v>193</v>
      </c>
      <c r="I21" s="2" t="s">
        <v>461</v>
      </c>
      <c r="J21" s="2" t="s">
        <v>27</v>
      </c>
      <c r="K21" s="2" t="s">
        <v>462</v>
      </c>
    </row>
    <row r="22" s="1" customFormat="1" ht="20" customHeight="1" spans="1:11">
      <c r="A22" s="2" t="s">
        <v>266</v>
      </c>
      <c r="B22" s="2" t="s">
        <v>265</v>
      </c>
      <c r="C22" s="2" t="s">
        <v>455</v>
      </c>
      <c r="D22" s="2" t="s">
        <v>463</v>
      </c>
      <c r="E22" s="2" t="s">
        <v>420</v>
      </c>
      <c r="F22" s="2" t="s">
        <v>403</v>
      </c>
      <c r="G22" s="2" t="s">
        <v>382</v>
      </c>
      <c r="H22" s="2" t="s">
        <v>269</v>
      </c>
      <c r="I22" s="2" t="s">
        <v>464</v>
      </c>
      <c r="J22" s="2" t="s">
        <v>27</v>
      </c>
      <c r="K22" s="2" t="s">
        <v>465</v>
      </c>
    </row>
    <row r="23" s="1" customFormat="1" ht="20" customHeight="1" spans="1:11">
      <c r="A23" s="2" t="s">
        <v>211</v>
      </c>
      <c r="B23" s="2" t="s">
        <v>210</v>
      </c>
      <c r="C23" s="2" t="s">
        <v>466</v>
      </c>
      <c r="D23" s="2" t="s">
        <v>467</v>
      </c>
      <c r="E23" s="2" t="s">
        <v>440</v>
      </c>
      <c r="F23" s="2" t="s">
        <v>420</v>
      </c>
      <c r="G23" s="2" t="s">
        <v>382</v>
      </c>
      <c r="H23" s="2" t="s">
        <v>214</v>
      </c>
      <c r="I23" s="2" t="s">
        <v>468</v>
      </c>
      <c r="J23" s="2" t="s">
        <v>27</v>
      </c>
      <c r="K23" s="2" t="s">
        <v>469</v>
      </c>
    </row>
    <row r="24" s="1" customFormat="1" ht="20" customHeight="1" spans="1:11">
      <c r="A24" s="2" t="s">
        <v>183</v>
      </c>
      <c r="B24" s="2" t="s">
        <v>182</v>
      </c>
      <c r="C24" s="2" t="s">
        <v>470</v>
      </c>
      <c r="D24" s="2" t="s">
        <v>471</v>
      </c>
      <c r="E24" s="2" t="s">
        <v>440</v>
      </c>
      <c r="F24" s="2" t="s">
        <v>420</v>
      </c>
      <c r="G24" s="2" t="s">
        <v>382</v>
      </c>
      <c r="H24" s="2" t="s">
        <v>187</v>
      </c>
      <c r="I24" s="2" t="s">
        <v>472</v>
      </c>
      <c r="J24" s="2" t="s">
        <v>27</v>
      </c>
      <c r="K24" s="2" t="s">
        <v>473</v>
      </c>
    </row>
    <row r="25" s="1" customFormat="1" ht="20" customHeight="1" spans="1:11">
      <c r="A25" s="2" t="s">
        <v>221</v>
      </c>
      <c r="B25" s="2" t="s">
        <v>220</v>
      </c>
      <c r="C25" s="2" t="s">
        <v>443</v>
      </c>
      <c r="D25" s="2" t="s">
        <v>474</v>
      </c>
      <c r="E25" s="2" t="s">
        <v>440</v>
      </c>
      <c r="F25" s="2" t="s">
        <v>420</v>
      </c>
      <c r="G25" s="2" t="s">
        <v>382</v>
      </c>
      <c r="H25" s="2" t="s">
        <v>105</v>
      </c>
      <c r="I25" s="2" t="s">
        <v>475</v>
      </c>
      <c r="J25" s="2" t="s">
        <v>27</v>
      </c>
      <c r="K25" s="2" t="s">
        <v>476</v>
      </c>
    </row>
    <row r="26" s="1" customFormat="1" ht="20" customHeight="1" spans="1:11">
      <c r="A26" s="2" t="s">
        <v>231</v>
      </c>
      <c r="B26" s="2" t="s">
        <v>230</v>
      </c>
      <c r="C26" s="2" t="s">
        <v>477</v>
      </c>
      <c r="D26" s="2" t="s">
        <v>478</v>
      </c>
      <c r="E26" s="2" t="s">
        <v>420</v>
      </c>
      <c r="F26" s="2" t="s">
        <v>403</v>
      </c>
      <c r="G26" s="2" t="s">
        <v>382</v>
      </c>
      <c r="H26" s="2" t="s">
        <v>236</v>
      </c>
      <c r="I26" s="2" t="s">
        <v>479</v>
      </c>
      <c r="J26" s="2" t="s">
        <v>27</v>
      </c>
      <c r="K26" s="2" t="s">
        <v>480</v>
      </c>
    </row>
    <row r="27" s="1" customFormat="1" ht="20" customHeight="1" spans="1:11">
      <c r="A27" s="2" t="s">
        <v>178</v>
      </c>
      <c r="B27" s="2" t="s">
        <v>177</v>
      </c>
      <c r="C27" s="2" t="s">
        <v>481</v>
      </c>
      <c r="D27" s="2" t="s">
        <v>482</v>
      </c>
      <c r="E27" s="2" t="s">
        <v>440</v>
      </c>
      <c r="F27" s="2" t="s">
        <v>420</v>
      </c>
      <c r="G27" s="2" t="s">
        <v>382</v>
      </c>
      <c r="H27" s="2" t="s">
        <v>181</v>
      </c>
      <c r="I27" s="2" t="s">
        <v>483</v>
      </c>
      <c r="J27" s="2" t="s">
        <v>27</v>
      </c>
      <c r="K27" s="2" t="s">
        <v>484</v>
      </c>
    </row>
    <row r="28" s="1" customFormat="1" ht="20" customHeight="1" spans="1:11">
      <c r="A28" s="2" t="s">
        <v>158</v>
      </c>
      <c r="B28" s="2" t="s">
        <v>157</v>
      </c>
      <c r="C28" s="2" t="s">
        <v>485</v>
      </c>
      <c r="D28" s="2" t="s">
        <v>486</v>
      </c>
      <c r="E28" s="2" t="s">
        <v>487</v>
      </c>
      <c r="F28" s="2" t="s">
        <v>440</v>
      </c>
      <c r="G28" s="2" t="s">
        <v>382</v>
      </c>
      <c r="H28" s="2" t="s">
        <v>162</v>
      </c>
      <c r="I28" s="2" t="s">
        <v>488</v>
      </c>
      <c r="J28" s="2" t="s">
        <v>27</v>
      </c>
      <c r="K28" s="2" t="s">
        <v>489</v>
      </c>
    </row>
    <row r="29" s="1" customFormat="1" ht="20" customHeight="1" spans="1:11">
      <c r="A29" s="2" t="s">
        <v>250</v>
      </c>
      <c r="B29" s="2" t="s">
        <v>248</v>
      </c>
      <c r="C29" s="2" t="s">
        <v>477</v>
      </c>
      <c r="D29" s="2" t="s">
        <v>490</v>
      </c>
      <c r="E29" s="2" t="s">
        <v>440</v>
      </c>
      <c r="F29" s="2" t="s">
        <v>403</v>
      </c>
      <c r="G29" s="2" t="s">
        <v>382</v>
      </c>
      <c r="H29" s="2" t="s">
        <v>254</v>
      </c>
      <c r="I29" s="2" t="s">
        <v>491</v>
      </c>
      <c r="J29" s="2" t="s">
        <v>27</v>
      </c>
      <c r="K29" s="2" t="s">
        <v>492</v>
      </c>
    </row>
    <row r="30" s="1" customFormat="1" ht="20" customHeight="1" spans="1:11">
      <c r="A30" s="2" t="s">
        <v>303</v>
      </c>
      <c r="B30" s="2" t="s">
        <v>301</v>
      </c>
      <c r="C30" s="2" t="s">
        <v>455</v>
      </c>
      <c r="D30" s="2" t="s">
        <v>493</v>
      </c>
      <c r="E30" s="2" t="s">
        <v>440</v>
      </c>
      <c r="F30" s="2" t="s">
        <v>380</v>
      </c>
      <c r="G30" s="2" t="s">
        <v>382</v>
      </c>
      <c r="H30" s="2" t="s">
        <v>307</v>
      </c>
      <c r="I30" s="2" t="s">
        <v>494</v>
      </c>
      <c r="J30" s="2" t="s">
        <v>27</v>
      </c>
      <c r="K30" s="2" t="s">
        <v>495</v>
      </c>
    </row>
    <row r="31" s="1" customFormat="1" ht="20" customHeight="1" spans="1:11">
      <c r="A31" s="2" t="s">
        <v>153</v>
      </c>
      <c r="B31" s="2" t="s">
        <v>152</v>
      </c>
      <c r="C31" s="2" t="s">
        <v>496</v>
      </c>
      <c r="D31" s="2" t="s">
        <v>497</v>
      </c>
      <c r="E31" s="2" t="s">
        <v>487</v>
      </c>
      <c r="F31" s="2" t="s">
        <v>440</v>
      </c>
      <c r="G31" s="2" t="s">
        <v>382</v>
      </c>
      <c r="H31" s="2" t="s">
        <v>156</v>
      </c>
      <c r="I31" s="2" t="s">
        <v>498</v>
      </c>
      <c r="J31" s="2" t="s">
        <v>27</v>
      </c>
      <c r="K31" s="2" t="s">
        <v>499</v>
      </c>
    </row>
    <row r="32" s="1" customFormat="1" ht="20" customHeight="1" spans="1:11">
      <c r="A32" s="2" t="s">
        <v>139</v>
      </c>
      <c r="B32" s="2" t="s">
        <v>138</v>
      </c>
      <c r="C32" s="2" t="s">
        <v>500</v>
      </c>
      <c r="D32" s="2" t="s">
        <v>501</v>
      </c>
      <c r="E32" s="2" t="s">
        <v>487</v>
      </c>
      <c r="F32" s="2" t="s">
        <v>440</v>
      </c>
      <c r="G32" s="2" t="s">
        <v>382</v>
      </c>
      <c r="H32" s="2" t="s">
        <v>144</v>
      </c>
      <c r="I32" s="2" t="s">
        <v>502</v>
      </c>
      <c r="J32" s="2" t="s">
        <v>27</v>
      </c>
      <c r="K32" s="2" t="s">
        <v>503</v>
      </c>
    </row>
    <row r="33" s="1" customFormat="1" ht="20" customHeight="1" spans="1:11">
      <c r="A33" s="2" t="s">
        <v>146</v>
      </c>
      <c r="B33" s="2" t="s">
        <v>145</v>
      </c>
      <c r="C33" s="2" t="s">
        <v>455</v>
      </c>
      <c r="D33" s="2" t="s">
        <v>504</v>
      </c>
      <c r="E33" s="2" t="s">
        <v>487</v>
      </c>
      <c r="F33" s="2" t="s">
        <v>440</v>
      </c>
      <c r="G33" s="2" t="s">
        <v>382</v>
      </c>
      <c r="H33" s="2" t="s">
        <v>123</v>
      </c>
      <c r="I33" s="2" t="s">
        <v>505</v>
      </c>
      <c r="J33" s="2" t="s">
        <v>27</v>
      </c>
      <c r="K33" s="2" t="s">
        <v>506</v>
      </c>
    </row>
    <row r="34" s="1" customFormat="1" ht="20" customHeight="1" spans="1:11">
      <c r="A34" s="2" t="s">
        <v>225</v>
      </c>
      <c r="B34" s="2" t="s">
        <v>223</v>
      </c>
      <c r="C34" s="2" t="s">
        <v>447</v>
      </c>
      <c r="D34" s="2" t="s">
        <v>507</v>
      </c>
      <c r="E34" s="2" t="s">
        <v>487</v>
      </c>
      <c r="F34" s="2" t="s">
        <v>420</v>
      </c>
      <c r="G34" s="2" t="s">
        <v>382</v>
      </c>
      <c r="H34" s="2" t="s">
        <v>229</v>
      </c>
      <c r="I34" s="2" t="s">
        <v>508</v>
      </c>
      <c r="J34" s="2" t="s">
        <v>27</v>
      </c>
      <c r="K34" s="2" t="s">
        <v>509</v>
      </c>
    </row>
    <row r="35" s="1" customFormat="1" ht="20" customHeight="1" spans="1:11">
      <c r="A35" s="2" t="s">
        <v>173</v>
      </c>
      <c r="B35" s="2" t="s">
        <v>172</v>
      </c>
      <c r="C35" s="2" t="s">
        <v>510</v>
      </c>
      <c r="D35" s="2" t="s">
        <v>511</v>
      </c>
      <c r="E35" s="2" t="s">
        <v>440</v>
      </c>
      <c r="F35" s="2" t="s">
        <v>420</v>
      </c>
      <c r="G35" s="2" t="s">
        <v>382</v>
      </c>
      <c r="H35" s="2" t="s">
        <v>176</v>
      </c>
      <c r="I35" s="2" t="s">
        <v>512</v>
      </c>
      <c r="J35" s="2" t="s">
        <v>27</v>
      </c>
      <c r="K35" s="2" t="s">
        <v>513</v>
      </c>
    </row>
    <row r="36" s="1" customFormat="1" ht="20" customHeight="1" spans="1:11">
      <c r="A36" s="2" t="s">
        <v>201</v>
      </c>
      <c r="B36" s="2" t="s">
        <v>200</v>
      </c>
      <c r="C36" s="2" t="s">
        <v>514</v>
      </c>
      <c r="D36" s="2" t="s">
        <v>515</v>
      </c>
      <c r="E36" s="2" t="s">
        <v>440</v>
      </c>
      <c r="F36" s="2" t="s">
        <v>420</v>
      </c>
      <c r="G36" s="2" t="s">
        <v>382</v>
      </c>
      <c r="H36" s="2" t="s">
        <v>205</v>
      </c>
      <c r="I36" s="2" t="s">
        <v>516</v>
      </c>
      <c r="J36" s="2" t="s">
        <v>27</v>
      </c>
      <c r="K36" s="2" t="s">
        <v>517</v>
      </c>
    </row>
    <row r="37" s="1" customFormat="1" ht="20" customHeight="1" spans="1:11">
      <c r="A37" s="2" t="s">
        <v>195</v>
      </c>
      <c r="B37" s="2" t="s">
        <v>194</v>
      </c>
      <c r="C37" s="2" t="s">
        <v>431</v>
      </c>
      <c r="D37" s="2" t="s">
        <v>518</v>
      </c>
      <c r="E37" s="2" t="s">
        <v>440</v>
      </c>
      <c r="F37" s="2" t="s">
        <v>420</v>
      </c>
      <c r="G37" s="2" t="s">
        <v>382</v>
      </c>
      <c r="H37" s="2" t="s">
        <v>199</v>
      </c>
      <c r="I37" s="2" t="s">
        <v>519</v>
      </c>
      <c r="J37" s="2" t="s">
        <v>27</v>
      </c>
      <c r="K37" s="2" t="s">
        <v>520</v>
      </c>
    </row>
    <row r="38" s="1" customFormat="1" ht="20" customHeight="1" spans="1:11">
      <c r="A38" s="2" t="s">
        <v>132</v>
      </c>
      <c r="B38" s="2" t="s">
        <v>130</v>
      </c>
      <c r="C38" s="2" t="s">
        <v>427</v>
      </c>
      <c r="D38" s="2" t="s">
        <v>521</v>
      </c>
      <c r="E38" s="2" t="s">
        <v>522</v>
      </c>
      <c r="F38" s="2" t="s">
        <v>440</v>
      </c>
      <c r="G38" s="2" t="s">
        <v>382</v>
      </c>
      <c r="H38" s="2" t="s">
        <v>137</v>
      </c>
      <c r="I38" s="2" t="s">
        <v>523</v>
      </c>
      <c r="J38" s="2" t="s">
        <v>27</v>
      </c>
      <c r="K38" s="2" t="s">
        <v>524</v>
      </c>
    </row>
    <row r="39" s="1" customFormat="1" ht="20" customHeight="1" spans="1:11">
      <c r="A39" s="2" t="s">
        <v>107</v>
      </c>
      <c r="B39" s="2" t="s">
        <v>106</v>
      </c>
      <c r="C39" s="2" t="s">
        <v>423</v>
      </c>
      <c r="D39" s="2" t="s">
        <v>525</v>
      </c>
      <c r="E39" s="2" t="s">
        <v>522</v>
      </c>
      <c r="F39" s="2" t="s">
        <v>487</v>
      </c>
      <c r="G39" s="2" t="s">
        <v>382</v>
      </c>
      <c r="H39" s="2" t="s">
        <v>111</v>
      </c>
      <c r="I39" s="2" t="s">
        <v>526</v>
      </c>
      <c r="J39" s="2" t="s">
        <v>27</v>
      </c>
      <c r="K39" s="2" t="s">
        <v>527</v>
      </c>
    </row>
    <row r="40" s="1" customFormat="1" ht="20" customHeight="1" spans="1:11">
      <c r="A40" s="2" t="s">
        <v>101</v>
      </c>
      <c r="B40" s="2" t="s">
        <v>100</v>
      </c>
      <c r="C40" s="2" t="s">
        <v>528</v>
      </c>
      <c r="D40" s="2" t="s">
        <v>529</v>
      </c>
      <c r="E40" s="2" t="s">
        <v>522</v>
      </c>
      <c r="F40" s="2" t="s">
        <v>487</v>
      </c>
      <c r="G40" s="2" t="s">
        <v>382</v>
      </c>
      <c r="H40" s="2" t="s">
        <v>105</v>
      </c>
      <c r="I40" s="2" t="s">
        <v>530</v>
      </c>
      <c r="J40" s="2" t="s">
        <v>27</v>
      </c>
      <c r="K40" s="2" t="s">
        <v>531</v>
      </c>
    </row>
    <row r="41" s="1" customFormat="1" ht="20" customHeight="1" spans="1:11">
      <c r="A41" s="2" t="s">
        <v>148</v>
      </c>
      <c r="B41" s="2" t="s">
        <v>147</v>
      </c>
      <c r="C41" s="2" t="s">
        <v>427</v>
      </c>
      <c r="D41" s="2" t="s">
        <v>532</v>
      </c>
      <c r="E41" s="2" t="s">
        <v>487</v>
      </c>
      <c r="F41" s="2" t="s">
        <v>440</v>
      </c>
      <c r="G41" s="2" t="s">
        <v>382</v>
      </c>
      <c r="H41" s="2" t="s">
        <v>151</v>
      </c>
      <c r="I41" s="2" t="s">
        <v>533</v>
      </c>
      <c r="J41" s="2" t="s">
        <v>27</v>
      </c>
      <c r="K41" s="2" t="s">
        <v>534</v>
      </c>
    </row>
    <row r="42" s="1" customFormat="1" ht="20" customHeight="1" spans="1:11">
      <c r="A42" s="2" t="s">
        <v>119</v>
      </c>
      <c r="B42" s="2" t="s">
        <v>118</v>
      </c>
      <c r="C42" s="2" t="s">
        <v>455</v>
      </c>
      <c r="D42" s="2" t="s">
        <v>504</v>
      </c>
      <c r="E42" s="2" t="s">
        <v>522</v>
      </c>
      <c r="F42" s="2" t="s">
        <v>487</v>
      </c>
      <c r="G42" s="2" t="s">
        <v>382</v>
      </c>
      <c r="H42" s="2" t="s">
        <v>123</v>
      </c>
      <c r="I42" s="2" t="s">
        <v>505</v>
      </c>
      <c r="J42" s="2" t="s">
        <v>27</v>
      </c>
      <c r="K42" s="2" t="s">
        <v>535</v>
      </c>
    </row>
    <row r="43" s="1" customFormat="1" ht="20" customHeight="1" spans="1:11">
      <c r="A43" s="2" t="s">
        <v>82</v>
      </c>
      <c r="B43" s="2" t="s">
        <v>81</v>
      </c>
      <c r="C43" s="2" t="s">
        <v>496</v>
      </c>
      <c r="D43" s="2" t="s">
        <v>536</v>
      </c>
      <c r="E43" s="2" t="s">
        <v>537</v>
      </c>
      <c r="F43" s="2" t="s">
        <v>522</v>
      </c>
      <c r="G43" s="2" t="s">
        <v>382</v>
      </c>
      <c r="H43" s="2" t="s">
        <v>86</v>
      </c>
      <c r="I43" s="2" t="s">
        <v>538</v>
      </c>
      <c r="J43" s="2" t="s">
        <v>27</v>
      </c>
      <c r="K43" s="2" t="s">
        <v>539</v>
      </c>
    </row>
    <row r="44" s="1" customFormat="1" ht="20" customHeight="1" spans="1:11">
      <c r="A44" s="2" t="s">
        <v>63</v>
      </c>
      <c r="B44" s="2" t="s">
        <v>62</v>
      </c>
      <c r="C44" s="2" t="s">
        <v>540</v>
      </c>
      <c r="D44" s="2" t="s">
        <v>541</v>
      </c>
      <c r="E44" s="2" t="s">
        <v>537</v>
      </c>
      <c r="F44" s="2" t="s">
        <v>522</v>
      </c>
      <c r="G44" s="2" t="s">
        <v>382</v>
      </c>
      <c r="H44" s="2" t="s">
        <v>67</v>
      </c>
      <c r="I44" s="2" t="s">
        <v>542</v>
      </c>
      <c r="J44" s="2" t="s">
        <v>27</v>
      </c>
      <c r="K44" s="2" t="s">
        <v>543</v>
      </c>
    </row>
    <row r="45" s="1" customFormat="1" ht="20" customHeight="1" spans="1:11">
      <c r="A45" s="2" t="s">
        <v>75</v>
      </c>
      <c r="B45" s="2" t="s">
        <v>74</v>
      </c>
      <c r="C45" s="2" t="s">
        <v>447</v>
      </c>
      <c r="D45" s="2" t="s">
        <v>544</v>
      </c>
      <c r="E45" s="2" t="s">
        <v>537</v>
      </c>
      <c r="F45" s="2" t="s">
        <v>522</v>
      </c>
      <c r="G45" s="2" t="s">
        <v>382</v>
      </c>
      <c r="H45" s="2" t="s">
        <v>79</v>
      </c>
      <c r="I45" s="2" t="s">
        <v>545</v>
      </c>
      <c r="J45" s="2" t="s">
        <v>27</v>
      </c>
      <c r="K45" s="2" t="s">
        <v>546</v>
      </c>
    </row>
    <row r="46" s="1" customFormat="1" ht="20" customHeight="1" spans="1:11">
      <c r="A46" s="2" t="s">
        <v>50</v>
      </c>
      <c r="B46" s="2" t="s">
        <v>49</v>
      </c>
      <c r="C46" s="2" t="s">
        <v>470</v>
      </c>
      <c r="D46" s="2" t="s">
        <v>547</v>
      </c>
      <c r="E46" s="2" t="s">
        <v>537</v>
      </c>
      <c r="F46" s="2" t="s">
        <v>522</v>
      </c>
      <c r="G46" s="2" t="s">
        <v>382</v>
      </c>
      <c r="H46" s="2" t="s">
        <v>54</v>
      </c>
      <c r="I46" s="2" t="s">
        <v>548</v>
      </c>
      <c r="J46" s="2" t="s">
        <v>27</v>
      </c>
      <c r="K46" s="2" t="s">
        <v>549</v>
      </c>
    </row>
    <row r="47" s="1" customFormat="1" ht="20" customHeight="1" spans="1:11">
      <c r="A47" s="2" t="s">
        <v>69</v>
      </c>
      <c r="B47" s="2" t="s">
        <v>68</v>
      </c>
      <c r="C47" s="2" t="s">
        <v>550</v>
      </c>
      <c r="D47" s="2" t="s">
        <v>551</v>
      </c>
      <c r="E47" s="2" t="s">
        <v>537</v>
      </c>
      <c r="F47" s="2" t="s">
        <v>522</v>
      </c>
      <c r="G47" s="2" t="s">
        <v>382</v>
      </c>
      <c r="H47" s="2" t="s">
        <v>73</v>
      </c>
      <c r="I47" s="2" t="s">
        <v>552</v>
      </c>
      <c r="J47" s="2" t="s">
        <v>27</v>
      </c>
      <c r="K47" s="2" t="s">
        <v>553</v>
      </c>
    </row>
    <row r="48" s="1" customFormat="1" ht="20" customHeight="1" spans="1:11">
      <c r="A48" s="2" t="s">
        <v>113</v>
      </c>
      <c r="B48" s="2" t="s">
        <v>112</v>
      </c>
      <c r="C48" s="2" t="s">
        <v>427</v>
      </c>
      <c r="D48" s="2" t="s">
        <v>554</v>
      </c>
      <c r="E48" s="2" t="s">
        <v>522</v>
      </c>
      <c r="F48" s="2" t="s">
        <v>487</v>
      </c>
      <c r="G48" s="2" t="s">
        <v>382</v>
      </c>
      <c r="H48" s="2" t="s">
        <v>117</v>
      </c>
      <c r="I48" s="2" t="s">
        <v>555</v>
      </c>
      <c r="J48" s="2" t="s">
        <v>27</v>
      </c>
      <c r="K48" s="2" t="s">
        <v>556</v>
      </c>
    </row>
    <row r="49" s="1" customFormat="1" ht="20" customHeight="1" spans="1:11">
      <c r="A49" s="2" t="s">
        <v>37</v>
      </c>
      <c r="B49" s="2" t="s">
        <v>557</v>
      </c>
      <c r="C49" s="2" t="s">
        <v>558</v>
      </c>
      <c r="D49" s="2" t="s">
        <v>559</v>
      </c>
      <c r="E49" s="2" t="s">
        <v>537</v>
      </c>
      <c r="F49" s="2" t="s">
        <v>522</v>
      </c>
      <c r="G49" s="2" t="s">
        <v>382</v>
      </c>
      <c r="H49" s="2" t="s">
        <v>41</v>
      </c>
      <c r="I49" s="2" t="s">
        <v>560</v>
      </c>
      <c r="J49" s="2" t="s">
        <v>27</v>
      </c>
      <c r="K49" s="2" t="s">
        <v>561</v>
      </c>
    </row>
    <row r="50" s="1" customFormat="1" ht="20" customHeight="1" spans="1:11">
      <c r="A50" s="2" t="s">
        <v>125</v>
      </c>
      <c r="B50" s="2" t="s">
        <v>124</v>
      </c>
      <c r="C50" s="2" t="s">
        <v>562</v>
      </c>
      <c r="D50" s="2" t="s">
        <v>563</v>
      </c>
      <c r="E50" s="2" t="s">
        <v>522</v>
      </c>
      <c r="F50" s="2" t="s">
        <v>487</v>
      </c>
      <c r="G50" s="2" t="s">
        <v>382</v>
      </c>
      <c r="H50" s="2" t="s">
        <v>129</v>
      </c>
      <c r="I50" s="2" t="s">
        <v>564</v>
      </c>
      <c r="J50" s="2" t="s">
        <v>27</v>
      </c>
      <c r="K50" s="2" t="s">
        <v>565</v>
      </c>
    </row>
    <row r="51" s="1" customFormat="1" ht="20" customHeight="1" spans="1:11">
      <c r="A51" s="2" t="s">
        <v>244</v>
      </c>
      <c r="B51" s="2" t="s">
        <v>243</v>
      </c>
      <c r="C51" s="2" t="s">
        <v>477</v>
      </c>
      <c r="D51" s="2" t="s">
        <v>566</v>
      </c>
      <c r="E51" s="2" t="s">
        <v>420</v>
      </c>
      <c r="F51" s="2" t="s">
        <v>403</v>
      </c>
      <c r="G51" s="2" t="s">
        <v>382</v>
      </c>
      <c r="H51" s="2" t="s">
        <v>247</v>
      </c>
      <c r="I51" s="2" t="s">
        <v>567</v>
      </c>
      <c r="J51" s="2" t="s">
        <v>27</v>
      </c>
      <c r="K51" s="2" t="s">
        <v>568</v>
      </c>
    </row>
    <row r="52" s="1" customFormat="1" ht="20" customHeight="1" spans="1:11">
      <c r="A52" s="2" t="s">
        <v>94</v>
      </c>
      <c r="B52" s="2" t="s">
        <v>93</v>
      </c>
      <c r="C52" s="2" t="s">
        <v>569</v>
      </c>
      <c r="D52" s="2" t="s">
        <v>570</v>
      </c>
      <c r="E52" s="2" t="s">
        <v>522</v>
      </c>
      <c r="F52" s="2" t="s">
        <v>487</v>
      </c>
      <c r="G52" s="2" t="s">
        <v>382</v>
      </c>
      <c r="H52" s="2" t="s">
        <v>99</v>
      </c>
      <c r="I52" s="2" t="s">
        <v>571</v>
      </c>
      <c r="J52" s="2" t="s">
        <v>27</v>
      </c>
      <c r="K52" s="2" t="s">
        <v>572</v>
      </c>
    </row>
    <row r="53" s="1" customFormat="1" ht="20" customHeight="1" spans="1:11">
      <c r="A53" s="2" t="s">
        <v>57</v>
      </c>
      <c r="B53" s="2" t="s">
        <v>573</v>
      </c>
      <c r="C53" s="2" t="s">
        <v>574</v>
      </c>
      <c r="D53" s="2" t="s">
        <v>575</v>
      </c>
      <c r="E53" s="2" t="s">
        <v>537</v>
      </c>
      <c r="F53" s="2" t="s">
        <v>522</v>
      </c>
      <c r="G53" s="2" t="s">
        <v>382</v>
      </c>
      <c r="H53" s="2" t="s">
        <v>61</v>
      </c>
      <c r="I53" s="2" t="s">
        <v>576</v>
      </c>
      <c r="J53" s="2" t="s">
        <v>27</v>
      </c>
      <c r="K53" s="2" t="s">
        <v>577</v>
      </c>
    </row>
    <row r="54" s="1" customFormat="1" ht="20" customHeight="1" spans="1:11">
      <c r="A54" s="2" t="s">
        <v>44</v>
      </c>
      <c r="B54" s="2" t="s">
        <v>43</v>
      </c>
      <c r="C54" s="2" t="s">
        <v>578</v>
      </c>
      <c r="D54" s="2" t="s">
        <v>579</v>
      </c>
      <c r="E54" s="2" t="s">
        <v>537</v>
      </c>
      <c r="F54" s="2" t="s">
        <v>522</v>
      </c>
      <c r="G54" s="2" t="s">
        <v>382</v>
      </c>
      <c r="H54" s="2" t="s">
        <v>48</v>
      </c>
      <c r="I54" s="2" t="s">
        <v>580</v>
      </c>
      <c r="J54" s="2" t="s">
        <v>27</v>
      </c>
      <c r="K54" s="2" t="s">
        <v>581</v>
      </c>
    </row>
    <row r="55" s="1" customFormat="1" ht="20" customHeight="1" spans="1:11">
      <c r="A55" s="2" t="s">
        <v>29</v>
      </c>
      <c r="B55" s="2" t="s">
        <v>582</v>
      </c>
      <c r="C55" s="2" t="s">
        <v>583</v>
      </c>
      <c r="D55" s="2" t="s">
        <v>584</v>
      </c>
      <c r="E55" s="2" t="s">
        <v>537</v>
      </c>
      <c r="F55" s="2" t="s">
        <v>522</v>
      </c>
      <c r="G55" s="2" t="s">
        <v>382</v>
      </c>
      <c r="H55" s="2" t="s">
        <v>34</v>
      </c>
      <c r="I55" s="2" t="s">
        <v>585</v>
      </c>
      <c r="J55" s="2" t="s">
        <v>27</v>
      </c>
      <c r="K55" s="2" t="s">
        <v>586</v>
      </c>
    </row>
    <row r="56" s="1" customFormat="1" ht="20" customHeight="1" spans="1:11">
      <c r="A56" s="2" t="s">
        <v>88</v>
      </c>
      <c r="B56" s="2" t="s">
        <v>87</v>
      </c>
      <c r="C56" s="2" t="s">
        <v>587</v>
      </c>
      <c r="D56" s="2" t="s">
        <v>588</v>
      </c>
      <c r="E56" s="2" t="s">
        <v>537</v>
      </c>
      <c r="F56" s="2" t="s">
        <v>522</v>
      </c>
      <c r="G56" s="2" t="s">
        <v>382</v>
      </c>
      <c r="H56" s="2" t="s">
        <v>92</v>
      </c>
      <c r="I56" s="2" t="s">
        <v>589</v>
      </c>
      <c r="J56" s="2" t="s">
        <v>27</v>
      </c>
      <c r="K56" s="2" t="s">
        <v>590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2021-02-24T01:10:00Z</dcterms:created>
  <dcterms:modified xsi:type="dcterms:W3CDTF">2021-02-24T01:19:18Z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